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fsc-br\dfs\DIOR\Dior-Sef\GEPLA\Relatório de Gestão 2019\Exercicio 2019\"/>
    </mc:Choice>
  </mc:AlternateContent>
  <bookViews>
    <workbookView xWindow="0" yWindow="0" windowWidth="28800" windowHeight="11730"/>
  </bookViews>
  <sheets>
    <sheet name="Instruções" sheetId="4" r:id="rId1"/>
    <sheet name="3.1.1 Programas" sheetId="3" r:id="rId2"/>
    <sheet name="programas" sheetId="1" state="hidden" r:id="rId3"/>
  </sheets>
  <externalReferences>
    <externalReference r:id="rId4"/>
    <externalReference r:id="rId5"/>
  </externalReferences>
  <calcPr calcId="162913"/>
  <pivotCaches>
    <pivotCache cacheId="1"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1" l="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 r="W786" i="1"/>
  <c r="W787" i="1"/>
  <c r="W788" i="1"/>
  <c r="W789" i="1"/>
  <c r="W790" i="1"/>
  <c r="W791" i="1"/>
  <c r="W792" i="1"/>
  <c r="W793" i="1"/>
  <c r="W794" i="1"/>
  <c r="W795" i="1"/>
  <c r="W796" i="1"/>
  <c r="W797" i="1"/>
  <c r="W798" i="1"/>
  <c r="W799" i="1"/>
  <c r="W800" i="1"/>
  <c r="W801" i="1"/>
  <c r="W802" i="1"/>
  <c r="W803" i="1"/>
  <c r="W804" i="1"/>
  <c r="W805" i="1"/>
  <c r="W806" i="1"/>
  <c r="W807" i="1"/>
  <c r="W808" i="1"/>
  <c r="W809" i="1"/>
  <c r="W810" i="1"/>
  <c r="W811" i="1"/>
  <c r="W812" i="1"/>
  <c r="W813" i="1"/>
  <c r="W814" i="1"/>
  <c r="W815" i="1"/>
  <c r="W816" i="1"/>
  <c r="W817" i="1"/>
  <c r="W818" i="1"/>
  <c r="W819" i="1"/>
  <c r="W820" i="1"/>
  <c r="W821" i="1"/>
  <c r="W822" i="1"/>
  <c r="W823" i="1"/>
  <c r="W824" i="1"/>
  <c r="W825" i="1"/>
  <c r="W826" i="1"/>
  <c r="W827" i="1"/>
  <c r="W828" i="1"/>
  <c r="W829" i="1"/>
  <c r="W830" i="1"/>
  <c r="W831" i="1"/>
  <c r="W832" i="1"/>
  <c r="W833" i="1"/>
  <c r="W834" i="1"/>
  <c r="W835" i="1"/>
  <c r="W836" i="1"/>
  <c r="W837" i="1"/>
  <c r="W838" i="1"/>
  <c r="W839" i="1"/>
  <c r="W840" i="1"/>
  <c r="W841" i="1"/>
  <c r="W842" i="1"/>
  <c r="W843" i="1"/>
  <c r="W844" i="1"/>
  <c r="W845" i="1"/>
  <c r="W846" i="1"/>
  <c r="W847" i="1"/>
  <c r="W848" i="1"/>
  <c r="W849" i="1"/>
  <c r="W850" i="1"/>
  <c r="W851" i="1"/>
  <c r="W852" i="1"/>
  <c r="W853" i="1"/>
  <c r="W854" i="1"/>
  <c r="W855" i="1"/>
  <c r="W856" i="1"/>
  <c r="W857" i="1"/>
  <c r="W858" i="1"/>
  <c r="W859" i="1"/>
  <c r="W860" i="1"/>
  <c r="W861" i="1"/>
  <c r="W862" i="1"/>
  <c r="W863" i="1"/>
  <c r="W864" i="1"/>
  <c r="W865" i="1"/>
  <c r="W866" i="1"/>
  <c r="W867" i="1"/>
  <c r="W868" i="1"/>
  <c r="W869" i="1"/>
  <c r="W870" i="1"/>
  <c r="W871" i="1"/>
  <c r="W872" i="1"/>
  <c r="W873" i="1"/>
  <c r="W874" i="1"/>
  <c r="W875" i="1"/>
  <c r="W876" i="1"/>
  <c r="W877" i="1"/>
  <c r="W878" i="1"/>
  <c r="W879" i="1"/>
  <c r="W880" i="1"/>
  <c r="W881" i="1"/>
  <c r="W882" i="1"/>
  <c r="W883" i="1"/>
  <c r="W884" i="1"/>
  <c r="W885" i="1"/>
  <c r="W886" i="1"/>
  <c r="W887" i="1"/>
  <c r="W888" i="1"/>
  <c r="W889" i="1"/>
  <c r="W890" i="1"/>
  <c r="W891" i="1"/>
  <c r="W892" i="1"/>
  <c r="W893" i="1"/>
  <c r="W894" i="1"/>
  <c r="W895" i="1"/>
  <c r="W896" i="1"/>
  <c r="W897" i="1"/>
  <c r="W898" i="1"/>
  <c r="W899" i="1"/>
  <c r="W900" i="1"/>
  <c r="W901" i="1"/>
  <c r="W902" i="1"/>
  <c r="W903" i="1"/>
  <c r="W904" i="1"/>
  <c r="W905" i="1"/>
  <c r="W906" i="1"/>
  <c r="W907" i="1"/>
  <c r="W908" i="1"/>
  <c r="W909" i="1"/>
  <c r="W910" i="1"/>
  <c r="W911" i="1"/>
  <c r="W912" i="1"/>
  <c r="W913" i="1"/>
  <c r="W914" i="1"/>
  <c r="W915" i="1"/>
  <c r="W916" i="1"/>
  <c r="W917" i="1"/>
  <c r="W918" i="1"/>
  <c r="W919" i="1"/>
  <c r="W920" i="1"/>
  <c r="W921" i="1"/>
  <c r="W922" i="1"/>
  <c r="W923" i="1"/>
  <c r="W924" i="1"/>
  <c r="W925" i="1"/>
  <c r="W926" i="1"/>
  <c r="W927" i="1"/>
  <c r="W928" i="1"/>
  <c r="W929" i="1"/>
  <c r="W930" i="1"/>
  <c r="W931" i="1"/>
  <c r="W932" i="1"/>
  <c r="W933" i="1"/>
  <c r="W934" i="1"/>
  <c r="W935" i="1"/>
  <c r="W936" i="1"/>
  <c r="W937" i="1"/>
  <c r="W938" i="1"/>
  <c r="W939" i="1"/>
  <c r="W940" i="1"/>
  <c r="W941" i="1"/>
  <c r="W942" i="1"/>
  <c r="W943" i="1"/>
  <c r="W944" i="1"/>
  <c r="W945" i="1"/>
  <c r="W946" i="1"/>
  <c r="W947" i="1"/>
  <c r="W948" i="1"/>
  <c r="W949" i="1"/>
  <c r="W950" i="1"/>
  <c r="W951" i="1"/>
  <c r="W952" i="1"/>
  <c r="W953" i="1"/>
  <c r="W954" i="1"/>
  <c r="W955" i="1"/>
  <c r="W956" i="1"/>
  <c r="W957" i="1"/>
  <c r="W958" i="1"/>
  <c r="W959" i="1"/>
  <c r="W960" i="1"/>
  <c r="W961" i="1"/>
  <c r="W962" i="1"/>
  <c r="W963" i="1"/>
  <c r="W964" i="1"/>
  <c r="W965" i="1"/>
  <c r="W966" i="1"/>
  <c r="W967" i="1"/>
  <c r="W968" i="1"/>
  <c r="W969" i="1"/>
  <c r="W970" i="1"/>
  <c r="W971" i="1"/>
  <c r="W972" i="1"/>
  <c r="W973" i="1"/>
  <c r="W974" i="1"/>
  <c r="W975" i="1"/>
  <c r="W976" i="1"/>
  <c r="W977" i="1"/>
  <c r="W978" i="1"/>
  <c r="W979" i="1"/>
  <c r="W980" i="1"/>
  <c r="W981" i="1"/>
  <c r="W982" i="1"/>
  <c r="W983" i="1"/>
  <c r="W984" i="1"/>
  <c r="W985" i="1"/>
  <c r="W986" i="1"/>
  <c r="W987" i="1"/>
  <c r="W988" i="1"/>
  <c r="W989" i="1"/>
  <c r="W990" i="1"/>
  <c r="W991" i="1"/>
  <c r="W992" i="1"/>
  <c r="W993" i="1"/>
  <c r="W994" i="1"/>
  <c r="W995" i="1"/>
  <c r="W996" i="1"/>
  <c r="W997" i="1"/>
  <c r="W998" i="1"/>
  <c r="W999" i="1"/>
  <c r="W1000" i="1"/>
  <c r="W1001" i="1"/>
  <c r="W1002" i="1"/>
  <c r="W1003" i="1"/>
  <c r="W1004" i="1"/>
  <c r="W1005" i="1"/>
  <c r="W1006" i="1"/>
  <c r="W1007" i="1"/>
  <c r="W1008" i="1"/>
  <c r="W1009" i="1"/>
  <c r="W1010" i="1"/>
  <c r="W1011" i="1"/>
  <c r="W1012" i="1"/>
  <c r="W1013" i="1"/>
  <c r="W1014" i="1"/>
  <c r="W1015" i="1"/>
  <c r="W1016" i="1"/>
  <c r="W1017" i="1"/>
  <c r="W1018" i="1"/>
  <c r="W1019" i="1"/>
  <c r="W1020" i="1"/>
  <c r="W1021" i="1"/>
  <c r="W1022" i="1"/>
  <c r="W1023" i="1"/>
  <c r="W1024" i="1"/>
  <c r="W1025" i="1"/>
  <c r="W1026" i="1"/>
  <c r="W1027" i="1"/>
  <c r="W1028" i="1"/>
  <c r="W1029" i="1"/>
  <c r="W1030" i="1"/>
  <c r="W1031" i="1"/>
  <c r="W1032" i="1"/>
  <c r="W1033" i="1"/>
  <c r="W1034" i="1"/>
  <c r="W1035" i="1"/>
  <c r="W1036" i="1"/>
  <c r="W1037" i="1"/>
  <c r="W1038" i="1"/>
  <c r="W1039" i="1"/>
  <c r="W1040" i="1"/>
  <c r="W1041" i="1"/>
  <c r="W1042" i="1"/>
  <c r="W1043" i="1"/>
  <c r="W1044" i="1"/>
  <c r="W1045" i="1"/>
  <c r="W1046" i="1"/>
  <c r="W1047" i="1"/>
  <c r="W1048" i="1"/>
  <c r="W1049" i="1"/>
  <c r="W1050" i="1"/>
  <c r="W1051" i="1"/>
  <c r="W1052" i="1"/>
  <c r="W1053" i="1"/>
  <c r="W1054" i="1"/>
  <c r="W1055" i="1"/>
  <c r="W1056" i="1"/>
  <c r="W1057" i="1"/>
  <c r="W1058" i="1"/>
  <c r="W1059" i="1"/>
  <c r="W1060" i="1"/>
  <c r="W1061" i="1"/>
  <c r="W1062" i="1"/>
  <c r="W2" i="1"/>
  <c r="V3" i="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V511" i="1"/>
  <c r="V512" i="1"/>
  <c r="V513" i="1"/>
  <c r="V514" i="1"/>
  <c r="V515" i="1"/>
  <c r="V516" i="1"/>
  <c r="V517" i="1"/>
  <c r="V518" i="1"/>
  <c r="V519" i="1"/>
  <c r="V520" i="1"/>
  <c r="V521" i="1"/>
  <c r="V522" i="1"/>
  <c r="V523" i="1"/>
  <c r="V524" i="1"/>
  <c r="V525" i="1"/>
  <c r="V526" i="1"/>
  <c r="V527" i="1"/>
  <c r="V528" i="1"/>
  <c r="V529" i="1"/>
  <c r="V530" i="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77" i="1"/>
  <c r="V578" i="1"/>
  <c r="V579" i="1"/>
  <c r="V580" i="1"/>
  <c r="V581" i="1"/>
  <c r="V582" i="1"/>
  <c r="V583" i="1"/>
  <c r="V584" i="1"/>
  <c r="V585" i="1"/>
  <c r="V586" i="1"/>
  <c r="V587" i="1"/>
  <c r="V588" i="1"/>
  <c r="V589" i="1"/>
  <c r="V590" i="1"/>
  <c r="V591" i="1"/>
  <c r="V592" i="1"/>
  <c r="V593" i="1"/>
  <c r="V594" i="1"/>
  <c r="V595" i="1"/>
  <c r="V596" i="1"/>
  <c r="V597" i="1"/>
  <c r="V598" i="1"/>
  <c r="V599" i="1"/>
  <c r="V600" i="1"/>
  <c r="V601" i="1"/>
  <c r="V602" i="1"/>
  <c r="V603" i="1"/>
  <c r="V604" i="1"/>
  <c r="V605" i="1"/>
  <c r="V606" i="1"/>
  <c r="V607" i="1"/>
  <c r="V608" i="1"/>
  <c r="V609" i="1"/>
  <c r="V610" i="1"/>
  <c r="V611" i="1"/>
  <c r="V612" i="1"/>
  <c r="V613" i="1"/>
  <c r="V614" i="1"/>
  <c r="V615" i="1"/>
  <c r="V616" i="1"/>
  <c r="V617" i="1"/>
  <c r="V618" i="1"/>
  <c r="V619" i="1"/>
  <c r="V620" i="1"/>
  <c r="V621" i="1"/>
  <c r="V622" i="1"/>
  <c r="V623" i="1"/>
  <c r="V624" i="1"/>
  <c r="V625" i="1"/>
  <c r="V626" i="1"/>
  <c r="V627" i="1"/>
  <c r="V628" i="1"/>
  <c r="V629" i="1"/>
  <c r="V630" i="1"/>
  <c r="V631" i="1"/>
  <c r="V632" i="1"/>
  <c r="V633" i="1"/>
  <c r="V634" i="1"/>
  <c r="V635" i="1"/>
  <c r="V636" i="1"/>
  <c r="V637" i="1"/>
  <c r="V638" i="1"/>
  <c r="V639" i="1"/>
  <c r="V640" i="1"/>
  <c r="V641" i="1"/>
  <c r="V642" i="1"/>
  <c r="V643" i="1"/>
  <c r="V644" i="1"/>
  <c r="V645" i="1"/>
  <c r="V646" i="1"/>
  <c r="V647" i="1"/>
  <c r="V648" i="1"/>
  <c r="V649" i="1"/>
  <c r="V650" i="1"/>
  <c r="V651" i="1"/>
  <c r="V652" i="1"/>
  <c r="V653" i="1"/>
  <c r="V654" i="1"/>
  <c r="V655" i="1"/>
  <c r="V656" i="1"/>
  <c r="V657" i="1"/>
  <c r="V658" i="1"/>
  <c r="V659" i="1"/>
  <c r="V660" i="1"/>
  <c r="V661" i="1"/>
  <c r="V662" i="1"/>
  <c r="V663" i="1"/>
  <c r="V664" i="1"/>
  <c r="V665" i="1"/>
  <c r="V666" i="1"/>
  <c r="V667" i="1"/>
  <c r="V668" i="1"/>
  <c r="V669" i="1"/>
  <c r="V670" i="1"/>
  <c r="V671" i="1"/>
  <c r="V672" i="1"/>
  <c r="V673" i="1"/>
  <c r="V674" i="1"/>
  <c r="V675" i="1"/>
  <c r="V676" i="1"/>
  <c r="V677" i="1"/>
  <c r="V678" i="1"/>
  <c r="V679" i="1"/>
  <c r="V680" i="1"/>
  <c r="V681" i="1"/>
  <c r="V682" i="1"/>
  <c r="V683" i="1"/>
  <c r="V684" i="1"/>
  <c r="V685" i="1"/>
  <c r="V686" i="1"/>
  <c r="V687" i="1"/>
  <c r="V688" i="1"/>
  <c r="V689" i="1"/>
  <c r="V690" i="1"/>
  <c r="V691" i="1"/>
  <c r="V692" i="1"/>
  <c r="V693" i="1"/>
  <c r="V694" i="1"/>
  <c r="V695" i="1"/>
  <c r="V696" i="1"/>
  <c r="V697" i="1"/>
  <c r="V698" i="1"/>
  <c r="V699" i="1"/>
  <c r="V700" i="1"/>
  <c r="V701" i="1"/>
  <c r="V702" i="1"/>
  <c r="V703" i="1"/>
  <c r="V704" i="1"/>
  <c r="V705" i="1"/>
  <c r="V706" i="1"/>
  <c r="V707" i="1"/>
  <c r="V708" i="1"/>
  <c r="V709" i="1"/>
  <c r="V710" i="1"/>
  <c r="V711"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V753" i="1"/>
  <c r="V754" i="1"/>
  <c r="V755" i="1"/>
  <c r="V756" i="1"/>
  <c r="V757" i="1"/>
  <c r="V758" i="1"/>
  <c r="V759" i="1"/>
  <c r="V760" i="1"/>
  <c r="V761" i="1"/>
  <c r="V762" i="1"/>
  <c r="V763" i="1"/>
  <c r="V764" i="1"/>
  <c r="V765" i="1"/>
  <c r="V766" i="1"/>
  <c r="V767" i="1"/>
  <c r="V768" i="1"/>
  <c r="V769" i="1"/>
  <c r="V770" i="1"/>
  <c r="V771" i="1"/>
  <c r="V772" i="1"/>
  <c r="V773" i="1"/>
  <c r="V774" i="1"/>
  <c r="V775" i="1"/>
  <c r="V776" i="1"/>
  <c r="V777" i="1"/>
  <c r="V778" i="1"/>
  <c r="V779" i="1"/>
  <c r="V780" i="1"/>
  <c r="V781" i="1"/>
  <c r="V782" i="1"/>
  <c r="V783" i="1"/>
  <c r="V784" i="1"/>
  <c r="V785" i="1"/>
  <c r="V786" i="1"/>
  <c r="V787" i="1"/>
  <c r="V788" i="1"/>
  <c r="V789" i="1"/>
  <c r="V790" i="1"/>
  <c r="V791" i="1"/>
  <c r="V792" i="1"/>
  <c r="V793" i="1"/>
  <c r="V794" i="1"/>
  <c r="V795" i="1"/>
  <c r="V796" i="1"/>
  <c r="V797" i="1"/>
  <c r="V798" i="1"/>
  <c r="V799" i="1"/>
  <c r="V800" i="1"/>
  <c r="V801" i="1"/>
  <c r="V802" i="1"/>
  <c r="V803" i="1"/>
  <c r="V804" i="1"/>
  <c r="V805" i="1"/>
  <c r="V806" i="1"/>
  <c r="V807" i="1"/>
  <c r="V808" i="1"/>
  <c r="V809" i="1"/>
  <c r="V810" i="1"/>
  <c r="V811" i="1"/>
  <c r="V812" i="1"/>
  <c r="V813" i="1"/>
  <c r="V814" i="1"/>
  <c r="V815" i="1"/>
  <c r="V816" i="1"/>
  <c r="V817" i="1"/>
  <c r="V818" i="1"/>
  <c r="V819" i="1"/>
  <c r="V820" i="1"/>
  <c r="V821" i="1"/>
  <c r="V822" i="1"/>
  <c r="V823" i="1"/>
  <c r="V824" i="1"/>
  <c r="V825" i="1"/>
  <c r="V826" i="1"/>
  <c r="V827" i="1"/>
  <c r="V828" i="1"/>
  <c r="V829" i="1"/>
  <c r="V830" i="1"/>
  <c r="V831" i="1"/>
  <c r="V832" i="1"/>
  <c r="V833" i="1"/>
  <c r="V834" i="1"/>
  <c r="V835" i="1"/>
  <c r="V836" i="1"/>
  <c r="V837" i="1"/>
  <c r="V838" i="1"/>
  <c r="V839" i="1"/>
  <c r="V840" i="1"/>
  <c r="V841" i="1"/>
  <c r="V842" i="1"/>
  <c r="V843" i="1"/>
  <c r="V844" i="1"/>
  <c r="V845" i="1"/>
  <c r="V846" i="1"/>
  <c r="V847" i="1"/>
  <c r="V848" i="1"/>
  <c r="V849" i="1"/>
  <c r="V850" i="1"/>
  <c r="V851" i="1"/>
  <c r="V852" i="1"/>
  <c r="V853" i="1"/>
  <c r="V854" i="1"/>
  <c r="V855" i="1"/>
  <c r="V856" i="1"/>
  <c r="V857" i="1"/>
  <c r="V858" i="1"/>
  <c r="V859" i="1"/>
  <c r="V860" i="1"/>
  <c r="V861" i="1"/>
  <c r="V862" i="1"/>
  <c r="V863" i="1"/>
  <c r="V864" i="1"/>
  <c r="V865" i="1"/>
  <c r="V866" i="1"/>
  <c r="V867" i="1"/>
  <c r="V868" i="1"/>
  <c r="V869" i="1"/>
  <c r="V870" i="1"/>
  <c r="V871" i="1"/>
  <c r="V872" i="1"/>
  <c r="V873" i="1"/>
  <c r="V874" i="1"/>
  <c r="V875" i="1"/>
  <c r="V876" i="1"/>
  <c r="V877" i="1"/>
  <c r="V878" i="1"/>
  <c r="V879" i="1"/>
  <c r="V880" i="1"/>
  <c r="V881" i="1"/>
  <c r="V882" i="1"/>
  <c r="V883" i="1"/>
  <c r="V884" i="1"/>
  <c r="V885" i="1"/>
  <c r="V886" i="1"/>
  <c r="V887" i="1"/>
  <c r="V888" i="1"/>
  <c r="V889" i="1"/>
  <c r="V890" i="1"/>
  <c r="V891" i="1"/>
  <c r="V892" i="1"/>
  <c r="V893" i="1"/>
  <c r="V894" i="1"/>
  <c r="V895" i="1"/>
  <c r="V896" i="1"/>
  <c r="V897" i="1"/>
  <c r="V898" i="1"/>
  <c r="V899" i="1"/>
  <c r="V900" i="1"/>
  <c r="V901" i="1"/>
  <c r="V902" i="1"/>
  <c r="V903" i="1"/>
  <c r="V904" i="1"/>
  <c r="V905" i="1"/>
  <c r="V906" i="1"/>
  <c r="V907" i="1"/>
  <c r="V908" i="1"/>
  <c r="V909" i="1"/>
  <c r="V910" i="1"/>
  <c r="V911" i="1"/>
  <c r="V912" i="1"/>
  <c r="V913" i="1"/>
  <c r="V914" i="1"/>
  <c r="V915" i="1"/>
  <c r="V916" i="1"/>
  <c r="V917" i="1"/>
  <c r="V918" i="1"/>
  <c r="V919" i="1"/>
  <c r="V920" i="1"/>
  <c r="V921" i="1"/>
  <c r="V922" i="1"/>
  <c r="V923" i="1"/>
  <c r="V924" i="1"/>
  <c r="V925" i="1"/>
  <c r="V926" i="1"/>
  <c r="V927" i="1"/>
  <c r="V928" i="1"/>
  <c r="V929" i="1"/>
  <c r="V930" i="1"/>
  <c r="V931" i="1"/>
  <c r="V932" i="1"/>
  <c r="V933" i="1"/>
  <c r="V934" i="1"/>
  <c r="V935" i="1"/>
  <c r="V936" i="1"/>
  <c r="V937" i="1"/>
  <c r="V938" i="1"/>
  <c r="V939" i="1"/>
  <c r="V940" i="1"/>
  <c r="V941" i="1"/>
  <c r="V942" i="1"/>
  <c r="V943" i="1"/>
  <c r="V944" i="1"/>
  <c r="V945" i="1"/>
  <c r="V946" i="1"/>
  <c r="V947" i="1"/>
  <c r="V948" i="1"/>
  <c r="V949" i="1"/>
  <c r="V950" i="1"/>
  <c r="V951" i="1"/>
  <c r="V952" i="1"/>
  <c r="V953" i="1"/>
  <c r="V954" i="1"/>
  <c r="V955" i="1"/>
  <c r="V956" i="1"/>
  <c r="V957" i="1"/>
  <c r="V958" i="1"/>
  <c r="V959" i="1"/>
  <c r="V960" i="1"/>
  <c r="V961" i="1"/>
  <c r="V962" i="1"/>
  <c r="V963" i="1"/>
  <c r="V964" i="1"/>
  <c r="V965" i="1"/>
  <c r="V966" i="1"/>
  <c r="V967" i="1"/>
  <c r="V968" i="1"/>
  <c r="V969" i="1"/>
  <c r="V970" i="1"/>
  <c r="V971" i="1"/>
  <c r="V972" i="1"/>
  <c r="V973" i="1"/>
  <c r="V974" i="1"/>
  <c r="V975" i="1"/>
  <c r="V976" i="1"/>
  <c r="V977" i="1"/>
  <c r="V978" i="1"/>
  <c r="V979" i="1"/>
  <c r="V980" i="1"/>
  <c r="V981" i="1"/>
  <c r="V982" i="1"/>
  <c r="V983" i="1"/>
  <c r="V984" i="1"/>
  <c r="V985" i="1"/>
  <c r="V986" i="1"/>
  <c r="V987" i="1"/>
  <c r="V988" i="1"/>
  <c r="V989" i="1"/>
  <c r="V990" i="1"/>
  <c r="V991" i="1"/>
  <c r="V992" i="1"/>
  <c r="V993" i="1"/>
  <c r="V994" i="1"/>
  <c r="V995" i="1"/>
  <c r="V996" i="1"/>
  <c r="V997" i="1"/>
  <c r="V998" i="1"/>
  <c r="V999" i="1"/>
  <c r="V1000" i="1"/>
  <c r="V1001" i="1"/>
  <c r="V1002" i="1"/>
  <c r="V1003" i="1"/>
  <c r="V1004" i="1"/>
  <c r="V1005" i="1"/>
  <c r="V1006" i="1"/>
  <c r="V1007" i="1"/>
  <c r="V1008" i="1"/>
  <c r="V1009" i="1"/>
  <c r="V1010" i="1"/>
  <c r="V1011" i="1"/>
  <c r="V1012" i="1"/>
  <c r="V1013" i="1"/>
  <c r="V1014" i="1"/>
  <c r="V1015" i="1"/>
  <c r="V1016" i="1"/>
  <c r="V1017" i="1"/>
  <c r="V1018" i="1"/>
  <c r="V1019" i="1"/>
  <c r="V1020" i="1"/>
  <c r="V1021" i="1"/>
  <c r="V1022" i="1"/>
  <c r="V1023" i="1"/>
  <c r="V1024" i="1"/>
  <c r="V1025" i="1"/>
  <c r="V1026" i="1"/>
  <c r="V1027" i="1"/>
  <c r="V1028" i="1"/>
  <c r="V1029" i="1"/>
  <c r="V1030" i="1"/>
  <c r="V1031" i="1"/>
  <c r="V1032" i="1"/>
  <c r="V1033" i="1"/>
  <c r="V1034" i="1"/>
  <c r="V1035" i="1"/>
  <c r="V1036" i="1"/>
  <c r="V1037" i="1"/>
  <c r="V1038" i="1"/>
  <c r="V1039" i="1"/>
  <c r="V1040" i="1"/>
  <c r="V1041" i="1"/>
  <c r="V1042" i="1"/>
  <c r="V1043" i="1"/>
  <c r="V1044" i="1"/>
  <c r="V1045" i="1"/>
  <c r="V1046" i="1"/>
  <c r="V1047" i="1"/>
  <c r="V1048" i="1"/>
  <c r="V1049" i="1"/>
  <c r="V1050" i="1"/>
  <c r="V1051" i="1"/>
  <c r="V1052" i="1"/>
  <c r="V1053" i="1"/>
  <c r="V1054" i="1"/>
  <c r="V1055" i="1"/>
  <c r="V1056" i="1"/>
  <c r="V1057" i="1"/>
  <c r="V1058" i="1"/>
  <c r="V1059" i="1"/>
  <c r="V1060" i="1"/>
  <c r="V1061" i="1"/>
  <c r="V1062" i="1"/>
  <c r="V2" i="1"/>
  <c r="U1062" i="1"/>
  <c r="T1062" i="1"/>
  <c r="S1062" i="1"/>
  <c r="R1062" i="1"/>
  <c r="P1062" i="1"/>
  <c r="Q1062" i="1" s="1"/>
  <c r="U1061" i="1"/>
  <c r="T1061" i="1"/>
  <c r="S1061" i="1"/>
  <c r="R1061" i="1"/>
  <c r="P1061" i="1"/>
  <c r="Q1061" i="1" s="1"/>
  <c r="U1060" i="1"/>
  <c r="T1060" i="1"/>
  <c r="S1060" i="1"/>
  <c r="R1060" i="1"/>
  <c r="P1060" i="1"/>
  <c r="Q1060" i="1" s="1"/>
  <c r="U1059" i="1"/>
  <c r="T1059" i="1"/>
  <c r="S1059" i="1"/>
  <c r="R1059" i="1"/>
  <c r="P1059" i="1"/>
  <c r="Q1059" i="1" s="1"/>
  <c r="U1058" i="1"/>
  <c r="T1058" i="1"/>
  <c r="S1058" i="1"/>
  <c r="R1058" i="1"/>
  <c r="P1058" i="1"/>
  <c r="Q1058" i="1" s="1"/>
  <c r="U1057" i="1"/>
  <c r="T1057" i="1"/>
  <c r="S1057" i="1"/>
  <c r="R1057" i="1"/>
  <c r="P1057" i="1"/>
  <c r="Q1057" i="1" s="1"/>
  <c r="U1056" i="1"/>
  <c r="T1056" i="1"/>
  <c r="S1056" i="1"/>
  <c r="R1056" i="1"/>
  <c r="P1056" i="1"/>
  <c r="Q1056" i="1" s="1"/>
  <c r="U1055" i="1"/>
  <c r="T1055" i="1"/>
  <c r="S1055" i="1"/>
  <c r="R1055" i="1"/>
  <c r="P1055" i="1"/>
  <c r="Q1055" i="1" s="1"/>
  <c r="U1054" i="1"/>
  <c r="T1054" i="1"/>
  <c r="S1054" i="1"/>
  <c r="R1054" i="1"/>
  <c r="P1054" i="1"/>
  <c r="Q1054" i="1" s="1"/>
  <c r="U1053" i="1"/>
  <c r="T1053" i="1"/>
  <c r="S1053" i="1"/>
  <c r="R1053" i="1"/>
  <c r="P1053" i="1"/>
  <c r="Q1053" i="1" s="1"/>
  <c r="U1052" i="1"/>
  <c r="T1052" i="1"/>
  <c r="S1052" i="1"/>
  <c r="R1052" i="1"/>
  <c r="P1052" i="1"/>
  <c r="Q1052" i="1" s="1"/>
  <c r="U1051" i="1"/>
  <c r="T1051" i="1"/>
  <c r="S1051" i="1"/>
  <c r="R1051" i="1"/>
  <c r="P1051" i="1"/>
  <c r="Q1051" i="1" s="1"/>
  <c r="U1050" i="1"/>
  <c r="T1050" i="1"/>
  <c r="S1050" i="1"/>
  <c r="R1050" i="1"/>
  <c r="P1050" i="1"/>
  <c r="Q1050" i="1" s="1"/>
  <c r="U1049" i="1"/>
  <c r="T1049" i="1"/>
  <c r="S1049" i="1"/>
  <c r="R1049" i="1"/>
  <c r="P1049" i="1"/>
  <c r="Q1049" i="1" s="1"/>
  <c r="U1048" i="1"/>
  <c r="T1048" i="1"/>
  <c r="S1048" i="1"/>
  <c r="R1048" i="1"/>
  <c r="P1048" i="1"/>
  <c r="Q1048" i="1" s="1"/>
  <c r="U1047" i="1"/>
  <c r="T1047" i="1"/>
  <c r="S1047" i="1"/>
  <c r="R1047" i="1"/>
  <c r="P1047" i="1"/>
  <c r="Q1047" i="1" s="1"/>
  <c r="U1046" i="1"/>
  <c r="T1046" i="1"/>
  <c r="S1046" i="1"/>
  <c r="R1046" i="1"/>
  <c r="Q1046" i="1"/>
  <c r="P1046" i="1"/>
  <c r="U1045" i="1"/>
  <c r="T1045" i="1"/>
  <c r="S1045" i="1"/>
  <c r="R1045" i="1"/>
  <c r="P1045" i="1"/>
  <c r="Q1045" i="1" s="1"/>
  <c r="U1044" i="1"/>
  <c r="T1044" i="1"/>
  <c r="S1044" i="1"/>
  <c r="R1044" i="1"/>
  <c r="P1044" i="1"/>
  <c r="Q1044" i="1" s="1"/>
  <c r="U1043" i="1"/>
  <c r="T1043" i="1"/>
  <c r="S1043" i="1"/>
  <c r="R1043" i="1"/>
  <c r="P1043" i="1"/>
  <c r="Q1043" i="1" s="1"/>
  <c r="U1042" i="1"/>
  <c r="T1042" i="1"/>
  <c r="S1042" i="1"/>
  <c r="R1042" i="1"/>
  <c r="P1042" i="1"/>
  <c r="Q1042" i="1" s="1"/>
  <c r="U1041" i="1"/>
  <c r="T1041" i="1"/>
  <c r="S1041" i="1"/>
  <c r="R1041" i="1"/>
  <c r="P1041" i="1"/>
  <c r="Q1041" i="1" s="1"/>
  <c r="U1040" i="1"/>
  <c r="T1040" i="1"/>
  <c r="S1040" i="1"/>
  <c r="R1040" i="1"/>
  <c r="Q1040" i="1"/>
  <c r="P1040" i="1"/>
  <c r="U1039" i="1"/>
  <c r="T1039" i="1"/>
  <c r="S1039" i="1"/>
  <c r="R1039" i="1"/>
  <c r="P1039" i="1"/>
  <c r="Q1039" i="1" s="1"/>
  <c r="U1038" i="1"/>
  <c r="T1038" i="1"/>
  <c r="S1038" i="1"/>
  <c r="R1038" i="1"/>
  <c r="P1038" i="1"/>
  <c r="Q1038" i="1" s="1"/>
  <c r="U1037" i="1"/>
  <c r="T1037" i="1"/>
  <c r="S1037" i="1"/>
  <c r="R1037" i="1"/>
  <c r="P1037" i="1"/>
  <c r="Q1037" i="1" s="1"/>
  <c r="U1036" i="1"/>
  <c r="T1036" i="1"/>
  <c r="S1036" i="1"/>
  <c r="R1036" i="1"/>
  <c r="P1036" i="1"/>
  <c r="Q1036" i="1" s="1"/>
  <c r="U1035" i="1"/>
  <c r="T1035" i="1"/>
  <c r="S1035" i="1"/>
  <c r="R1035" i="1"/>
  <c r="P1035" i="1"/>
  <c r="Q1035" i="1" s="1"/>
  <c r="U1034" i="1"/>
  <c r="T1034" i="1"/>
  <c r="S1034" i="1"/>
  <c r="R1034" i="1"/>
  <c r="P1034" i="1"/>
  <c r="Q1034" i="1" s="1"/>
  <c r="U1033" i="1"/>
  <c r="T1033" i="1"/>
  <c r="S1033" i="1"/>
  <c r="R1033" i="1"/>
  <c r="P1033" i="1"/>
  <c r="Q1033" i="1" s="1"/>
  <c r="U1032" i="1"/>
  <c r="T1032" i="1"/>
  <c r="S1032" i="1"/>
  <c r="R1032" i="1"/>
  <c r="P1032" i="1"/>
  <c r="Q1032" i="1" s="1"/>
  <c r="U1031" i="1"/>
  <c r="T1031" i="1"/>
  <c r="S1031" i="1"/>
  <c r="R1031" i="1"/>
  <c r="P1031" i="1"/>
  <c r="Q1031" i="1" s="1"/>
  <c r="U1030" i="1"/>
  <c r="T1030" i="1"/>
  <c r="S1030" i="1"/>
  <c r="R1030" i="1"/>
  <c r="P1030" i="1"/>
  <c r="Q1030" i="1" s="1"/>
  <c r="U1029" i="1"/>
  <c r="T1029" i="1"/>
  <c r="S1029" i="1"/>
  <c r="R1029" i="1"/>
  <c r="P1029" i="1"/>
  <c r="Q1029" i="1" s="1"/>
  <c r="U1028" i="1"/>
  <c r="T1028" i="1"/>
  <c r="S1028" i="1"/>
  <c r="R1028" i="1"/>
  <c r="P1028" i="1"/>
  <c r="Q1028" i="1" s="1"/>
  <c r="U1027" i="1"/>
  <c r="T1027" i="1"/>
  <c r="S1027" i="1"/>
  <c r="R1027" i="1"/>
  <c r="P1027" i="1"/>
  <c r="Q1027" i="1" s="1"/>
  <c r="U1026" i="1"/>
  <c r="T1026" i="1"/>
  <c r="S1026" i="1"/>
  <c r="R1026" i="1"/>
  <c r="P1026" i="1"/>
  <c r="Q1026" i="1" s="1"/>
  <c r="U1025" i="1"/>
  <c r="T1025" i="1"/>
  <c r="S1025" i="1"/>
  <c r="R1025" i="1"/>
  <c r="P1025" i="1"/>
  <c r="Q1025" i="1" s="1"/>
  <c r="U1024" i="1"/>
  <c r="T1024" i="1"/>
  <c r="S1024" i="1"/>
  <c r="R1024" i="1"/>
  <c r="P1024" i="1"/>
  <c r="Q1024" i="1" s="1"/>
  <c r="U1023" i="1"/>
  <c r="T1023" i="1"/>
  <c r="S1023" i="1"/>
  <c r="R1023" i="1"/>
  <c r="P1023" i="1"/>
  <c r="Q1023" i="1" s="1"/>
  <c r="U1022" i="1"/>
  <c r="T1022" i="1"/>
  <c r="S1022" i="1"/>
  <c r="R1022" i="1"/>
  <c r="Q1022" i="1"/>
  <c r="P1022" i="1"/>
  <c r="U1021" i="1"/>
  <c r="T1021" i="1"/>
  <c r="S1021" i="1"/>
  <c r="R1021" i="1"/>
  <c r="P1021" i="1"/>
  <c r="Q1021" i="1" s="1"/>
  <c r="U1020" i="1"/>
  <c r="T1020" i="1"/>
  <c r="S1020" i="1"/>
  <c r="R1020" i="1"/>
  <c r="P1020" i="1"/>
  <c r="Q1020" i="1" s="1"/>
  <c r="U1019" i="1"/>
  <c r="T1019" i="1"/>
  <c r="S1019" i="1"/>
  <c r="R1019" i="1"/>
  <c r="P1019" i="1"/>
  <c r="Q1019" i="1" s="1"/>
  <c r="U1018" i="1"/>
  <c r="T1018" i="1"/>
  <c r="S1018" i="1"/>
  <c r="R1018" i="1"/>
  <c r="P1018" i="1"/>
  <c r="Q1018" i="1" s="1"/>
  <c r="U1017" i="1"/>
  <c r="T1017" i="1"/>
  <c r="S1017" i="1"/>
  <c r="R1017" i="1"/>
  <c r="P1017" i="1"/>
  <c r="Q1017" i="1" s="1"/>
  <c r="U1016" i="1"/>
  <c r="T1016" i="1"/>
  <c r="S1016" i="1"/>
  <c r="R1016" i="1"/>
  <c r="Q1016" i="1"/>
  <c r="P1016" i="1"/>
  <c r="U1015" i="1"/>
  <c r="T1015" i="1"/>
  <c r="S1015" i="1"/>
  <c r="R1015" i="1"/>
  <c r="P1015" i="1"/>
  <c r="Q1015" i="1" s="1"/>
  <c r="U1014" i="1"/>
  <c r="T1014" i="1"/>
  <c r="S1014" i="1"/>
  <c r="R1014" i="1"/>
  <c r="Q1014" i="1"/>
  <c r="P1014" i="1"/>
  <c r="U1013" i="1"/>
  <c r="T1013" i="1"/>
  <c r="S1013" i="1"/>
  <c r="R1013" i="1"/>
  <c r="P1013" i="1"/>
  <c r="Q1013" i="1" s="1"/>
  <c r="U1012" i="1"/>
  <c r="T1012" i="1"/>
  <c r="S1012" i="1"/>
  <c r="R1012" i="1"/>
  <c r="P1012" i="1"/>
  <c r="Q1012" i="1" s="1"/>
  <c r="U1011" i="1"/>
  <c r="T1011" i="1"/>
  <c r="S1011" i="1"/>
  <c r="R1011" i="1"/>
  <c r="P1011" i="1"/>
  <c r="Q1011" i="1" s="1"/>
  <c r="U1010" i="1"/>
  <c r="T1010" i="1"/>
  <c r="S1010" i="1"/>
  <c r="R1010" i="1"/>
  <c r="Q1010" i="1"/>
  <c r="P1010" i="1"/>
  <c r="U1009" i="1"/>
  <c r="T1009" i="1"/>
  <c r="S1009" i="1"/>
  <c r="R1009" i="1"/>
  <c r="P1009" i="1"/>
  <c r="Q1009" i="1" s="1"/>
  <c r="U1008" i="1"/>
  <c r="T1008" i="1"/>
  <c r="S1008" i="1"/>
  <c r="R1008" i="1"/>
  <c r="P1008" i="1"/>
  <c r="Q1008" i="1" s="1"/>
  <c r="U1007" i="1"/>
  <c r="T1007" i="1"/>
  <c r="S1007" i="1"/>
  <c r="R1007" i="1"/>
  <c r="P1007" i="1"/>
  <c r="Q1007" i="1" s="1"/>
  <c r="U1006" i="1"/>
  <c r="T1006" i="1"/>
  <c r="S1006" i="1"/>
  <c r="R1006" i="1"/>
  <c r="P1006" i="1"/>
  <c r="Q1006" i="1" s="1"/>
  <c r="U1005" i="1"/>
  <c r="T1005" i="1"/>
  <c r="S1005" i="1"/>
  <c r="R1005" i="1"/>
  <c r="P1005" i="1"/>
  <c r="Q1005" i="1" s="1"/>
  <c r="U1004" i="1"/>
  <c r="T1004" i="1"/>
  <c r="S1004" i="1"/>
  <c r="R1004" i="1"/>
  <c r="P1004" i="1"/>
  <c r="Q1004" i="1" s="1"/>
  <c r="U1003" i="1"/>
  <c r="T1003" i="1"/>
  <c r="S1003" i="1"/>
  <c r="R1003" i="1"/>
  <c r="P1003" i="1"/>
  <c r="Q1003" i="1" s="1"/>
  <c r="U1002" i="1"/>
  <c r="T1002" i="1"/>
  <c r="S1002" i="1"/>
  <c r="R1002" i="1"/>
  <c r="P1002" i="1"/>
  <c r="Q1002" i="1" s="1"/>
  <c r="U1001" i="1"/>
  <c r="T1001" i="1"/>
  <c r="S1001" i="1"/>
  <c r="R1001" i="1"/>
  <c r="P1001" i="1"/>
  <c r="Q1001" i="1" s="1"/>
  <c r="U1000" i="1"/>
  <c r="T1000" i="1"/>
  <c r="S1000" i="1"/>
  <c r="R1000" i="1"/>
  <c r="P1000" i="1"/>
  <c r="Q1000" i="1" s="1"/>
  <c r="U999" i="1"/>
  <c r="T999" i="1"/>
  <c r="S999" i="1"/>
  <c r="R999" i="1"/>
  <c r="P999" i="1"/>
  <c r="Q999" i="1" s="1"/>
  <c r="U998" i="1"/>
  <c r="T998" i="1"/>
  <c r="S998" i="1"/>
  <c r="R998" i="1"/>
  <c r="Q998" i="1"/>
  <c r="P998" i="1"/>
  <c r="U997" i="1"/>
  <c r="T997" i="1"/>
  <c r="S997" i="1"/>
  <c r="R997" i="1"/>
  <c r="P997" i="1"/>
  <c r="Q997" i="1" s="1"/>
  <c r="U996" i="1"/>
  <c r="T996" i="1"/>
  <c r="S996" i="1"/>
  <c r="R996" i="1"/>
  <c r="Q996" i="1"/>
  <c r="P996" i="1"/>
  <c r="U995" i="1"/>
  <c r="T995" i="1"/>
  <c r="S995" i="1"/>
  <c r="R995" i="1"/>
  <c r="P995" i="1"/>
  <c r="Q995" i="1" s="1"/>
  <c r="U994" i="1"/>
  <c r="T994" i="1"/>
  <c r="S994" i="1"/>
  <c r="R994" i="1"/>
  <c r="P994" i="1"/>
  <c r="Q994" i="1" s="1"/>
  <c r="U993" i="1"/>
  <c r="T993" i="1"/>
  <c r="S993" i="1"/>
  <c r="R993" i="1"/>
  <c r="P993" i="1"/>
  <c r="Q993" i="1" s="1"/>
  <c r="U992" i="1"/>
  <c r="T992" i="1"/>
  <c r="S992" i="1"/>
  <c r="R992" i="1"/>
  <c r="P992" i="1"/>
  <c r="Q992" i="1" s="1"/>
  <c r="U991" i="1"/>
  <c r="T991" i="1"/>
  <c r="S991" i="1"/>
  <c r="R991" i="1"/>
  <c r="P991" i="1"/>
  <c r="Q991" i="1" s="1"/>
  <c r="U990" i="1"/>
  <c r="T990" i="1"/>
  <c r="S990" i="1"/>
  <c r="R990" i="1"/>
  <c r="P990" i="1"/>
  <c r="Q990" i="1" s="1"/>
  <c r="U989" i="1"/>
  <c r="T989" i="1"/>
  <c r="S989" i="1"/>
  <c r="R989" i="1"/>
  <c r="P989" i="1"/>
  <c r="Q989" i="1" s="1"/>
  <c r="U988" i="1"/>
  <c r="T988" i="1"/>
  <c r="S988" i="1"/>
  <c r="R988" i="1"/>
  <c r="P988" i="1"/>
  <c r="Q988" i="1" s="1"/>
  <c r="U987" i="1"/>
  <c r="T987" i="1"/>
  <c r="S987" i="1"/>
  <c r="R987" i="1"/>
  <c r="P987" i="1"/>
  <c r="Q987" i="1" s="1"/>
  <c r="U986" i="1"/>
  <c r="T986" i="1"/>
  <c r="S986" i="1"/>
  <c r="R986" i="1"/>
  <c r="P986" i="1"/>
  <c r="Q986" i="1" s="1"/>
  <c r="U985" i="1"/>
  <c r="T985" i="1"/>
  <c r="S985" i="1"/>
  <c r="R985" i="1"/>
  <c r="P985" i="1"/>
  <c r="Q985" i="1" s="1"/>
  <c r="U984" i="1"/>
  <c r="T984" i="1"/>
  <c r="S984" i="1"/>
  <c r="R984" i="1"/>
  <c r="P984" i="1"/>
  <c r="Q984" i="1" s="1"/>
  <c r="U983" i="1"/>
  <c r="T983" i="1"/>
  <c r="S983" i="1"/>
  <c r="R983" i="1"/>
  <c r="P983" i="1"/>
  <c r="Q983" i="1" s="1"/>
  <c r="U982" i="1"/>
  <c r="T982" i="1"/>
  <c r="S982" i="1"/>
  <c r="R982" i="1"/>
  <c r="P982" i="1"/>
  <c r="Q982" i="1" s="1"/>
  <c r="U981" i="1"/>
  <c r="T981" i="1"/>
  <c r="S981" i="1"/>
  <c r="R981" i="1"/>
  <c r="P981" i="1"/>
  <c r="Q981" i="1" s="1"/>
  <c r="U980" i="1"/>
  <c r="T980" i="1"/>
  <c r="S980" i="1"/>
  <c r="R980" i="1"/>
  <c r="P980" i="1"/>
  <c r="Q980" i="1" s="1"/>
  <c r="U979" i="1"/>
  <c r="T979" i="1"/>
  <c r="S979" i="1"/>
  <c r="R979" i="1"/>
  <c r="P979" i="1"/>
  <c r="Q979" i="1" s="1"/>
  <c r="U978" i="1"/>
  <c r="T978" i="1"/>
  <c r="S978" i="1"/>
  <c r="R978" i="1"/>
  <c r="P978" i="1"/>
  <c r="Q978" i="1" s="1"/>
  <c r="U977" i="1"/>
  <c r="T977" i="1"/>
  <c r="S977" i="1"/>
  <c r="R977" i="1"/>
  <c r="P977" i="1"/>
  <c r="Q977" i="1" s="1"/>
  <c r="U976" i="1"/>
  <c r="T976" i="1"/>
  <c r="S976" i="1"/>
  <c r="R976" i="1"/>
  <c r="P976" i="1"/>
  <c r="Q976" i="1" s="1"/>
  <c r="U975" i="1"/>
  <c r="T975" i="1"/>
  <c r="S975" i="1"/>
  <c r="R975" i="1"/>
  <c r="P975" i="1"/>
  <c r="Q975" i="1" s="1"/>
  <c r="U974" i="1"/>
  <c r="T974" i="1"/>
  <c r="S974" i="1"/>
  <c r="R974" i="1"/>
  <c r="Q974" i="1"/>
  <c r="P974" i="1"/>
  <c r="U973" i="1"/>
  <c r="T973" i="1"/>
  <c r="S973" i="1"/>
  <c r="R973" i="1"/>
  <c r="P973" i="1"/>
  <c r="Q973" i="1" s="1"/>
  <c r="U972" i="1"/>
  <c r="T972" i="1"/>
  <c r="S972" i="1"/>
  <c r="R972" i="1"/>
  <c r="P972" i="1"/>
  <c r="Q972" i="1" s="1"/>
  <c r="U971" i="1"/>
  <c r="T971" i="1"/>
  <c r="S971" i="1"/>
  <c r="R971" i="1"/>
  <c r="P971" i="1"/>
  <c r="Q971" i="1" s="1"/>
  <c r="U970" i="1"/>
  <c r="T970" i="1"/>
  <c r="S970" i="1"/>
  <c r="R970" i="1"/>
  <c r="P970" i="1"/>
  <c r="Q970" i="1" s="1"/>
  <c r="U969" i="1"/>
  <c r="T969" i="1"/>
  <c r="S969" i="1"/>
  <c r="R969" i="1"/>
  <c r="P969" i="1"/>
  <c r="Q969" i="1" s="1"/>
  <c r="U968" i="1"/>
  <c r="T968" i="1"/>
  <c r="S968" i="1"/>
  <c r="R968" i="1"/>
  <c r="P968" i="1"/>
  <c r="Q968" i="1" s="1"/>
  <c r="U967" i="1"/>
  <c r="T967" i="1"/>
  <c r="S967" i="1"/>
  <c r="R967" i="1"/>
  <c r="P967" i="1"/>
  <c r="Q967" i="1" s="1"/>
  <c r="U966" i="1"/>
  <c r="T966" i="1"/>
  <c r="S966" i="1"/>
  <c r="R966" i="1"/>
  <c r="P966" i="1"/>
  <c r="Q966" i="1" s="1"/>
  <c r="U965" i="1"/>
  <c r="T965" i="1"/>
  <c r="S965" i="1"/>
  <c r="R965" i="1"/>
  <c r="P965" i="1"/>
  <c r="Q965" i="1" s="1"/>
  <c r="U964" i="1"/>
  <c r="T964" i="1"/>
  <c r="S964" i="1"/>
  <c r="R964" i="1"/>
  <c r="P964" i="1"/>
  <c r="Q964" i="1" s="1"/>
  <c r="U963" i="1"/>
  <c r="T963" i="1"/>
  <c r="S963" i="1"/>
  <c r="R963" i="1"/>
  <c r="P963" i="1"/>
  <c r="Q963" i="1" s="1"/>
  <c r="U962" i="1"/>
  <c r="T962" i="1"/>
  <c r="S962" i="1"/>
  <c r="R962" i="1"/>
  <c r="P962" i="1"/>
  <c r="Q962" i="1" s="1"/>
  <c r="U961" i="1"/>
  <c r="T961" i="1"/>
  <c r="S961" i="1"/>
  <c r="R961" i="1"/>
  <c r="P961" i="1"/>
  <c r="Q961" i="1" s="1"/>
  <c r="U960" i="1"/>
  <c r="T960" i="1"/>
  <c r="S960" i="1"/>
  <c r="R960" i="1"/>
  <c r="P960" i="1"/>
  <c r="Q960" i="1" s="1"/>
  <c r="U959" i="1"/>
  <c r="T959" i="1"/>
  <c r="S959" i="1"/>
  <c r="R959" i="1"/>
  <c r="P959" i="1"/>
  <c r="Q959" i="1" s="1"/>
  <c r="U958" i="1"/>
  <c r="T958" i="1"/>
  <c r="S958" i="1"/>
  <c r="R958" i="1"/>
  <c r="P958" i="1"/>
  <c r="Q958" i="1" s="1"/>
  <c r="U957" i="1"/>
  <c r="T957" i="1"/>
  <c r="S957" i="1"/>
  <c r="R957" i="1"/>
  <c r="P957" i="1"/>
  <c r="Q957" i="1" s="1"/>
  <c r="U956" i="1"/>
  <c r="T956" i="1"/>
  <c r="S956" i="1"/>
  <c r="R956" i="1"/>
  <c r="Q956" i="1"/>
  <c r="P956" i="1"/>
  <c r="U955" i="1"/>
  <c r="T955" i="1"/>
  <c r="S955" i="1"/>
  <c r="R955" i="1"/>
  <c r="P955" i="1"/>
  <c r="Q955" i="1" s="1"/>
  <c r="U954" i="1"/>
  <c r="T954" i="1"/>
  <c r="S954" i="1"/>
  <c r="R954" i="1"/>
  <c r="P954" i="1"/>
  <c r="Q954" i="1" s="1"/>
  <c r="U953" i="1"/>
  <c r="T953" i="1"/>
  <c r="S953" i="1"/>
  <c r="R953" i="1"/>
  <c r="P953" i="1"/>
  <c r="Q953" i="1" s="1"/>
  <c r="U952" i="1"/>
  <c r="T952" i="1"/>
  <c r="S952" i="1"/>
  <c r="R952" i="1"/>
  <c r="Q952" i="1"/>
  <c r="P952" i="1"/>
  <c r="U951" i="1"/>
  <c r="T951" i="1"/>
  <c r="S951" i="1"/>
  <c r="R951" i="1"/>
  <c r="P951" i="1"/>
  <c r="Q951" i="1" s="1"/>
  <c r="U950" i="1"/>
  <c r="T950" i="1"/>
  <c r="S950" i="1"/>
  <c r="R950" i="1"/>
  <c r="Q950" i="1"/>
  <c r="P950" i="1"/>
  <c r="U949" i="1"/>
  <c r="T949" i="1"/>
  <c r="S949" i="1"/>
  <c r="R949" i="1"/>
  <c r="P949" i="1"/>
  <c r="Q949" i="1" s="1"/>
  <c r="U948" i="1"/>
  <c r="T948" i="1"/>
  <c r="S948" i="1"/>
  <c r="R948" i="1"/>
  <c r="P948" i="1"/>
  <c r="Q948" i="1" s="1"/>
  <c r="U947" i="1"/>
  <c r="T947" i="1"/>
  <c r="S947" i="1"/>
  <c r="R947" i="1"/>
  <c r="P947" i="1"/>
  <c r="Q947" i="1" s="1"/>
  <c r="U946" i="1"/>
  <c r="T946" i="1"/>
  <c r="S946" i="1"/>
  <c r="R946" i="1"/>
  <c r="P946" i="1"/>
  <c r="Q946" i="1" s="1"/>
  <c r="U945" i="1"/>
  <c r="T945" i="1"/>
  <c r="S945" i="1"/>
  <c r="R945" i="1"/>
  <c r="P945" i="1"/>
  <c r="Q945" i="1" s="1"/>
  <c r="U944" i="1"/>
  <c r="T944" i="1"/>
  <c r="S944" i="1"/>
  <c r="R944" i="1"/>
  <c r="P944" i="1"/>
  <c r="Q944" i="1" s="1"/>
  <c r="U943" i="1"/>
  <c r="T943" i="1"/>
  <c r="S943" i="1"/>
  <c r="R943" i="1"/>
  <c r="P943" i="1"/>
  <c r="Q943" i="1" s="1"/>
  <c r="U942" i="1"/>
  <c r="T942" i="1"/>
  <c r="S942" i="1"/>
  <c r="R942" i="1"/>
  <c r="P942" i="1"/>
  <c r="Q942" i="1" s="1"/>
  <c r="U941" i="1"/>
  <c r="T941" i="1"/>
  <c r="S941" i="1"/>
  <c r="R941" i="1"/>
  <c r="P941" i="1"/>
  <c r="Q941" i="1" s="1"/>
  <c r="U940" i="1"/>
  <c r="T940" i="1"/>
  <c r="S940" i="1"/>
  <c r="R940" i="1"/>
  <c r="P940" i="1"/>
  <c r="Q940" i="1" s="1"/>
  <c r="U939" i="1"/>
  <c r="T939" i="1"/>
  <c r="S939" i="1"/>
  <c r="R939" i="1"/>
  <c r="P939" i="1"/>
  <c r="Q939" i="1" s="1"/>
  <c r="U938" i="1"/>
  <c r="T938" i="1"/>
  <c r="S938" i="1"/>
  <c r="R938" i="1"/>
  <c r="P938" i="1"/>
  <c r="Q938" i="1" s="1"/>
  <c r="U937" i="1"/>
  <c r="T937" i="1"/>
  <c r="S937" i="1"/>
  <c r="R937" i="1"/>
  <c r="P937" i="1"/>
  <c r="Q937" i="1" s="1"/>
  <c r="U936" i="1"/>
  <c r="T936" i="1"/>
  <c r="S936" i="1"/>
  <c r="R936" i="1"/>
  <c r="Q936" i="1"/>
  <c r="P936" i="1"/>
  <c r="U935" i="1"/>
  <c r="T935" i="1"/>
  <c r="S935" i="1"/>
  <c r="R935" i="1"/>
  <c r="P935" i="1"/>
  <c r="Q935" i="1" s="1"/>
  <c r="U934" i="1"/>
  <c r="T934" i="1"/>
  <c r="S934" i="1"/>
  <c r="R934" i="1"/>
  <c r="P934" i="1"/>
  <c r="Q934" i="1" s="1"/>
  <c r="U933" i="1"/>
  <c r="T933" i="1"/>
  <c r="S933" i="1"/>
  <c r="R933" i="1"/>
  <c r="P933" i="1"/>
  <c r="Q933" i="1" s="1"/>
  <c r="U932" i="1"/>
  <c r="T932" i="1"/>
  <c r="S932" i="1"/>
  <c r="R932" i="1"/>
  <c r="Q932" i="1"/>
  <c r="P932" i="1"/>
  <c r="U931" i="1"/>
  <c r="T931" i="1"/>
  <c r="S931" i="1"/>
  <c r="R931" i="1"/>
  <c r="P931" i="1"/>
  <c r="Q931" i="1" s="1"/>
  <c r="U930" i="1"/>
  <c r="T930" i="1"/>
  <c r="S930" i="1"/>
  <c r="R930" i="1"/>
  <c r="P930" i="1"/>
  <c r="Q930" i="1" s="1"/>
  <c r="U929" i="1"/>
  <c r="T929" i="1"/>
  <c r="S929" i="1"/>
  <c r="R929" i="1"/>
  <c r="P929" i="1"/>
  <c r="Q929" i="1" s="1"/>
  <c r="U928" i="1"/>
  <c r="T928" i="1"/>
  <c r="S928" i="1"/>
  <c r="R928" i="1"/>
  <c r="Q928" i="1"/>
  <c r="P928" i="1"/>
  <c r="U927" i="1"/>
  <c r="T927" i="1"/>
  <c r="S927" i="1"/>
  <c r="R927" i="1"/>
  <c r="P927" i="1"/>
  <c r="Q927" i="1" s="1"/>
  <c r="U926" i="1"/>
  <c r="T926" i="1"/>
  <c r="S926" i="1"/>
  <c r="R926" i="1"/>
  <c r="Q926" i="1"/>
  <c r="P926" i="1"/>
  <c r="U925" i="1"/>
  <c r="T925" i="1"/>
  <c r="S925" i="1"/>
  <c r="R925" i="1"/>
  <c r="P925" i="1"/>
  <c r="Q925" i="1" s="1"/>
  <c r="U924" i="1"/>
  <c r="T924" i="1"/>
  <c r="S924" i="1"/>
  <c r="R924" i="1"/>
  <c r="P924" i="1"/>
  <c r="Q924" i="1" s="1"/>
  <c r="U923" i="1"/>
  <c r="T923" i="1"/>
  <c r="S923" i="1"/>
  <c r="R923" i="1"/>
  <c r="P923" i="1"/>
  <c r="Q923" i="1" s="1"/>
  <c r="U922" i="1"/>
  <c r="T922" i="1"/>
  <c r="S922" i="1"/>
  <c r="R922" i="1"/>
  <c r="P922" i="1"/>
  <c r="Q922" i="1" s="1"/>
  <c r="U921" i="1"/>
  <c r="T921" i="1"/>
  <c r="S921" i="1"/>
  <c r="R921" i="1"/>
  <c r="P921" i="1"/>
  <c r="Q921" i="1" s="1"/>
  <c r="U920" i="1"/>
  <c r="T920" i="1"/>
  <c r="S920" i="1"/>
  <c r="R920" i="1"/>
  <c r="Q920" i="1"/>
  <c r="P920" i="1"/>
  <c r="U919" i="1"/>
  <c r="T919" i="1"/>
  <c r="S919" i="1"/>
  <c r="R919" i="1"/>
  <c r="P919" i="1"/>
  <c r="Q919" i="1" s="1"/>
  <c r="U918" i="1"/>
  <c r="T918" i="1"/>
  <c r="S918" i="1"/>
  <c r="R918" i="1"/>
  <c r="Q918" i="1"/>
  <c r="P918" i="1"/>
  <c r="U917" i="1"/>
  <c r="T917" i="1"/>
  <c r="S917" i="1"/>
  <c r="R917" i="1"/>
  <c r="P917" i="1"/>
  <c r="Q917" i="1" s="1"/>
  <c r="U916" i="1"/>
  <c r="T916" i="1"/>
  <c r="S916" i="1"/>
  <c r="R916" i="1"/>
  <c r="P916" i="1"/>
  <c r="Q916" i="1" s="1"/>
  <c r="U915" i="1"/>
  <c r="T915" i="1"/>
  <c r="S915" i="1"/>
  <c r="R915" i="1"/>
  <c r="P915" i="1"/>
  <c r="Q915" i="1" s="1"/>
  <c r="U914" i="1"/>
  <c r="T914" i="1"/>
  <c r="S914" i="1"/>
  <c r="R914" i="1"/>
  <c r="P914" i="1"/>
  <c r="Q914" i="1" s="1"/>
  <c r="U913" i="1"/>
  <c r="T913" i="1"/>
  <c r="S913" i="1"/>
  <c r="R913" i="1"/>
  <c r="P913" i="1"/>
  <c r="Q913" i="1" s="1"/>
  <c r="U912" i="1"/>
  <c r="T912" i="1"/>
  <c r="S912" i="1"/>
  <c r="R912" i="1"/>
  <c r="P912" i="1"/>
  <c r="Q912" i="1" s="1"/>
  <c r="U911" i="1"/>
  <c r="T911" i="1"/>
  <c r="S911" i="1"/>
  <c r="R911" i="1"/>
  <c r="P911" i="1"/>
  <c r="Q911" i="1" s="1"/>
  <c r="U910" i="1"/>
  <c r="T910" i="1"/>
  <c r="S910" i="1"/>
  <c r="R910" i="1"/>
  <c r="P910" i="1"/>
  <c r="Q910" i="1" s="1"/>
  <c r="U909" i="1"/>
  <c r="T909" i="1"/>
  <c r="S909" i="1"/>
  <c r="R909" i="1"/>
  <c r="P909" i="1"/>
  <c r="Q909" i="1" s="1"/>
  <c r="U908" i="1"/>
  <c r="T908" i="1"/>
  <c r="S908" i="1"/>
  <c r="R908" i="1"/>
  <c r="P908" i="1"/>
  <c r="Q908" i="1" s="1"/>
  <c r="U907" i="1"/>
  <c r="T907" i="1"/>
  <c r="S907" i="1"/>
  <c r="R907" i="1"/>
  <c r="P907" i="1"/>
  <c r="Q907" i="1" s="1"/>
  <c r="U906" i="1"/>
  <c r="T906" i="1"/>
  <c r="S906" i="1"/>
  <c r="R906" i="1"/>
  <c r="P906" i="1"/>
  <c r="Q906" i="1" s="1"/>
  <c r="U905" i="1"/>
  <c r="T905" i="1"/>
  <c r="S905" i="1"/>
  <c r="R905" i="1"/>
  <c r="P905" i="1"/>
  <c r="Q905" i="1" s="1"/>
  <c r="U904" i="1"/>
  <c r="T904" i="1"/>
  <c r="S904" i="1"/>
  <c r="R904" i="1"/>
  <c r="Q904" i="1"/>
  <c r="P904" i="1"/>
  <c r="U903" i="1"/>
  <c r="T903" i="1"/>
  <c r="S903" i="1"/>
  <c r="R903" i="1"/>
  <c r="P903" i="1"/>
  <c r="Q903" i="1" s="1"/>
  <c r="U902" i="1"/>
  <c r="T902" i="1"/>
  <c r="S902" i="1"/>
  <c r="R902" i="1"/>
  <c r="Q902" i="1"/>
  <c r="P902" i="1"/>
  <c r="U901" i="1"/>
  <c r="T901" i="1"/>
  <c r="S901" i="1"/>
  <c r="R901" i="1"/>
  <c r="P901" i="1"/>
  <c r="Q901" i="1" s="1"/>
  <c r="U900" i="1"/>
  <c r="T900" i="1"/>
  <c r="S900" i="1"/>
  <c r="R900" i="1"/>
  <c r="Q900" i="1"/>
  <c r="P900" i="1"/>
  <c r="U899" i="1"/>
  <c r="T899" i="1"/>
  <c r="S899" i="1"/>
  <c r="R899" i="1"/>
  <c r="P899" i="1"/>
  <c r="Q899" i="1" s="1"/>
  <c r="U898" i="1"/>
  <c r="T898" i="1"/>
  <c r="S898" i="1"/>
  <c r="R898" i="1"/>
  <c r="P898" i="1"/>
  <c r="Q898" i="1" s="1"/>
  <c r="U897" i="1"/>
  <c r="T897" i="1"/>
  <c r="S897" i="1"/>
  <c r="R897" i="1"/>
  <c r="P897" i="1"/>
  <c r="Q897" i="1" s="1"/>
  <c r="U896" i="1"/>
  <c r="T896" i="1"/>
  <c r="S896" i="1"/>
  <c r="R896" i="1"/>
  <c r="P896" i="1"/>
  <c r="Q896" i="1" s="1"/>
  <c r="U895" i="1"/>
  <c r="T895" i="1"/>
  <c r="S895" i="1"/>
  <c r="R895" i="1"/>
  <c r="P895" i="1"/>
  <c r="Q895" i="1" s="1"/>
  <c r="U894" i="1"/>
  <c r="T894" i="1"/>
  <c r="S894" i="1"/>
  <c r="R894" i="1"/>
  <c r="P894" i="1"/>
  <c r="Q894" i="1" s="1"/>
  <c r="U893" i="1"/>
  <c r="T893" i="1"/>
  <c r="S893" i="1"/>
  <c r="R893" i="1"/>
  <c r="P893" i="1"/>
  <c r="Q893" i="1" s="1"/>
  <c r="U892" i="1"/>
  <c r="T892" i="1"/>
  <c r="S892" i="1"/>
  <c r="R892" i="1"/>
  <c r="Q892" i="1"/>
  <c r="P892" i="1"/>
  <c r="U891" i="1"/>
  <c r="T891" i="1"/>
  <c r="S891" i="1"/>
  <c r="R891" i="1"/>
  <c r="P891" i="1"/>
  <c r="Q891" i="1" s="1"/>
  <c r="U890" i="1"/>
  <c r="T890" i="1"/>
  <c r="S890" i="1"/>
  <c r="R890" i="1"/>
  <c r="P890" i="1"/>
  <c r="Q890" i="1" s="1"/>
  <c r="U889" i="1"/>
  <c r="T889" i="1"/>
  <c r="S889" i="1"/>
  <c r="R889" i="1"/>
  <c r="P889" i="1"/>
  <c r="Q889" i="1" s="1"/>
  <c r="U888" i="1"/>
  <c r="T888" i="1"/>
  <c r="S888" i="1"/>
  <c r="R888" i="1"/>
  <c r="P888" i="1"/>
  <c r="Q888" i="1" s="1"/>
  <c r="U887" i="1"/>
  <c r="T887" i="1"/>
  <c r="S887" i="1"/>
  <c r="R887" i="1"/>
  <c r="P887" i="1"/>
  <c r="Q887" i="1" s="1"/>
  <c r="U886" i="1"/>
  <c r="T886" i="1"/>
  <c r="S886" i="1"/>
  <c r="R886" i="1"/>
  <c r="P886" i="1"/>
  <c r="Q886" i="1" s="1"/>
  <c r="U885" i="1"/>
  <c r="T885" i="1"/>
  <c r="S885" i="1"/>
  <c r="R885" i="1"/>
  <c r="P885" i="1"/>
  <c r="Q885" i="1" s="1"/>
  <c r="U884" i="1"/>
  <c r="T884" i="1"/>
  <c r="S884" i="1"/>
  <c r="R884" i="1"/>
  <c r="Q884" i="1"/>
  <c r="P884" i="1"/>
  <c r="U883" i="1"/>
  <c r="T883" i="1"/>
  <c r="S883" i="1"/>
  <c r="R883" i="1"/>
  <c r="P883" i="1"/>
  <c r="Q883" i="1" s="1"/>
  <c r="U882" i="1"/>
  <c r="T882" i="1"/>
  <c r="S882" i="1"/>
  <c r="R882" i="1"/>
  <c r="P882" i="1"/>
  <c r="Q882" i="1" s="1"/>
  <c r="U881" i="1"/>
  <c r="T881" i="1"/>
  <c r="S881" i="1"/>
  <c r="R881" i="1"/>
  <c r="P881" i="1"/>
  <c r="Q881" i="1" s="1"/>
  <c r="U880" i="1"/>
  <c r="T880" i="1"/>
  <c r="S880" i="1"/>
  <c r="R880" i="1"/>
  <c r="P880" i="1"/>
  <c r="Q880" i="1" s="1"/>
  <c r="U879" i="1"/>
  <c r="T879" i="1"/>
  <c r="S879" i="1"/>
  <c r="R879" i="1"/>
  <c r="P879" i="1"/>
  <c r="Q879" i="1" s="1"/>
  <c r="U878" i="1"/>
  <c r="T878" i="1"/>
  <c r="S878" i="1"/>
  <c r="R878" i="1"/>
  <c r="P878" i="1"/>
  <c r="Q878" i="1" s="1"/>
  <c r="U877" i="1"/>
  <c r="T877" i="1"/>
  <c r="S877" i="1"/>
  <c r="R877" i="1"/>
  <c r="P877" i="1"/>
  <c r="Q877" i="1" s="1"/>
  <c r="U876" i="1"/>
  <c r="T876" i="1"/>
  <c r="S876" i="1"/>
  <c r="R876" i="1"/>
  <c r="P876" i="1"/>
  <c r="Q876" i="1" s="1"/>
  <c r="U875" i="1"/>
  <c r="T875" i="1"/>
  <c r="S875" i="1"/>
  <c r="R875" i="1"/>
  <c r="P875" i="1"/>
  <c r="Q875" i="1" s="1"/>
  <c r="U874" i="1"/>
  <c r="T874" i="1"/>
  <c r="S874" i="1"/>
  <c r="R874" i="1"/>
  <c r="Q874" i="1"/>
  <c r="P874" i="1"/>
  <c r="U873" i="1"/>
  <c r="T873" i="1"/>
  <c r="S873" i="1"/>
  <c r="R873" i="1"/>
  <c r="P873" i="1"/>
  <c r="Q873" i="1" s="1"/>
  <c r="U872" i="1"/>
  <c r="T872" i="1"/>
  <c r="S872" i="1"/>
  <c r="R872" i="1"/>
  <c r="P872" i="1"/>
  <c r="Q872" i="1" s="1"/>
  <c r="U871" i="1"/>
  <c r="T871" i="1"/>
  <c r="S871" i="1"/>
  <c r="R871" i="1"/>
  <c r="P871" i="1"/>
  <c r="Q871" i="1" s="1"/>
  <c r="U870" i="1"/>
  <c r="T870" i="1"/>
  <c r="S870" i="1"/>
  <c r="R870" i="1"/>
  <c r="P870" i="1"/>
  <c r="Q870" i="1" s="1"/>
  <c r="U869" i="1"/>
  <c r="T869" i="1"/>
  <c r="S869" i="1"/>
  <c r="R869" i="1"/>
  <c r="P869" i="1"/>
  <c r="Q869" i="1" s="1"/>
  <c r="U868" i="1"/>
  <c r="T868" i="1"/>
  <c r="S868" i="1"/>
  <c r="R868" i="1"/>
  <c r="Q868" i="1"/>
  <c r="P868" i="1"/>
  <c r="U867" i="1"/>
  <c r="T867" i="1"/>
  <c r="S867" i="1"/>
  <c r="R867" i="1"/>
  <c r="P867" i="1"/>
  <c r="Q867" i="1" s="1"/>
  <c r="U866" i="1"/>
  <c r="T866" i="1"/>
  <c r="S866" i="1"/>
  <c r="R866" i="1"/>
  <c r="P866" i="1"/>
  <c r="Q866" i="1" s="1"/>
  <c r="U865" i="1"/>
  <c r="T865" i="1"/>
  <c r="S865" i="1"/>
  <c r="R865" i="1"/>
  <c r="P865" i="1"/>
  <c r="Q865" i="1" s="1"/>
  <c r="U864" i="1"/>
  <c r="T864" i="1"/>
  <c r="S864" i="1"/>
  <c r="R864" i="1"/>
  <c r="P864" i="1"/>
  <c r="Q864" i="1" s="1"/>
  <c r="U863" i="1"/>
  <c r="T863" i="1"/>
  <c r="S863" i="1"/>
  <c r="R863" i="1"/>
  <c r="P863" i="1"/>
  <c r="Q863" i="1" s="1"/>
  <c r="U862" i="1"/>
  <c r="T862" i="1"/>
  <c r="S862" i="1"/>
  <c r="R862" i="1"/>
  <c r="P862" i="1"/>
  <c r="Q862" i="1" s="1"/>
  <c r="U861" i="1"/>
  <c r="T861" i="1"/>
  <c r="S861" i="1"/>
  <c r="R861" i="1"/>
  <c r="P861" i="1"/>
  <c r="Q861" i="1" s="1"/>
  <c r="U860" i="1"/>
  <c r="T860" i="1"/>
  <c r="S860" i="1"/>
  <c r="R860" i="1"/>
  <c r="P860" i="1"/>
  <c r="Q860" i="1" s="1"/>
  <c r="U859" i="1"/>
  <c r="T859" i="1"/>
  <c r="S859" i="1"/>
  <c r="R859" i="1"/>
  <c r="P859" i="1"/>
  <c r="Q859" i="1" s="1"/>
  <c r="U858" i="1"/>
  <c r="T858" i="1"/>
  <c r="S858" i="1"/>
  <c r="R858" i="1"/>
  <c r="P858" i="1"/>
  <c r="Q858" i="1" s="1"/>
  <c r="U857" i="1"/>
  <c r="T857" i="1"/>
  <c r="S857" i="1"/>
  <c r="R857" i="1"/>
  <c r="P857" i="1"/>
  <c r="Q857" i="1" s="1"/>
  <c r="U856" i="1"/>
  <c r="T856" i="1"/>
  <c r="S856" i="1"/>
  <c r="R856" i="1"/>
  <c r="P856" i="1"/>
  <c r="Q856" i="1" s="1"/>
  <c r="U855" i="1"/>
  <c r="T855" i="1"/>
  <c r="S855" i="1"/>
  <c r="R855" i="1"/>
  <c r="P855" i="1"/>
  <c r="Q855" i="1" s="1"/>
  <c r="U854" i="1"/>
  <c r="T854" i="1"/>
  <c r="S854" i="1"/>
  <c r="R854" i="1"/>
  <c r="P854" i="1"/>
  <c r="Q854" i="1" s="1"/>
  <c r="U853" i="1"/>
  <c r="T853" i="1"/>
  <c r="S853" i="1"/>
  <c r="R853" i="1"/>
  <c r="P853" i="1"/>
  <c r="Q853" i="1" s="1"/>
  <c r="U852" i="1"/>
  <c r="T852" i="1"/>
  <c r="S852" i="1"/>
  <c r="R852" i="1"/>
  <c r="Q852" i="1"/>
  <c r="P852" i="1"/>
  <c r="U851" i="1"/>
  <c r="T851" i="1"/>
  <c r="S851" i="1"/>
  <c r="R851" i="1"/>
  <c r="P851" i="1"/>
  <c r="Q851" i="1" s="1"/>
  <c r="U850" i="1"/>
  <c r="T850" i="1"/>
  <c r="S850" i="1"/>
  <c r="R850" i="1"/>
  <c r="P850" i="1"/>
  <c r="Q850" i="1" s="1"/>
  <c r="U849" i="1"/>
  <c r="T849" i="1"/>
  <c r="S849" i="1"/>
  <c r="R849" i="1"/>
  <c r="P849" i="1"/>
  <c r="Q849" i="1" s="1"/>
  <c r="U848" i="1"/>
  <c r="T848" i="1"/>
  <c r="S848" i="1"/>
  <c r="R848" i="1"/>
  <c r="P848" i="1"/>
  <c r="Q848" i="1" s="1"/>
  <c r="U847" i="1"/>
  <c r="T847" i="1"/>
  <c r="S847" i="1"/>
  <c r="R847" i="1"/>
  <c r="P847" i="1"/>
  <c r="Q847" i="1" s="1"/>
  <c r="U846" i="1"/>
  <c r="T846" i="1"/>
  <c r="S846" i="1"/>
  <c r="R846" i="1"/>
  <c r="P846" i="1"/>
  <c r="Q846" i="1" s="1"/>
  <c r="U845" i="1"/>
  <c r="T845" i="1"/>
  <c r="S845" i="1"/>
  <c r="R845" i="1"/>
  <c r="P845" i="1"/>
  <c r="Q845" i="1" s="1"/>
  <c r="U844" i="1"/>
  <c r="T844" i="1"/>
  <c r="S844" i="1"/>
  <c r="R844" i="1"/>
  <c r="P844" i="1"/>
  <c r="Q844" i="1" s="1"/>
  <c r="U843" i="1"/>
  <c r="T843" i="1"/>
  <c r="S843" i="1"/>
  <c r="R843" i="1"/>
  <c r="P843" i="1"/>
  <c r="Q843" i="1" s="1"/>
  <c r="U842" i="1"/>
  <c r="T842" i="1"/>
  <c r="S842" i="1"/>
  <c r="R842" i="1"/>
  <c r="P842" i="1"/>
  <c r="Q842" i="1" s="1"/>
  <c r="U841" i="1"/>
  <c r="T841" i="1"/>
  <c r="S841" i="1"/>
  <c r="R841" i="1"/>
  <c r="P841" i="1"/>
  <c r="Q841" i="1" s="1"/>
  <c r="U840" i="1"/>
  <c r="T840" i="1"/>
  <c r="S840" i="1"/>
  <c r="R840" i="1"/>
  <c r="P840" i="1"/>
  <c r="Q840" i="1" s="1"/>
  <c r="U839" i="1"/>
  <c r="T839" i="1"/>
  <c r="S839" i="1"/>
  <c r="R839" i="1"/>
  <c r="P839" i="1"/>
  <c r="Q839" i="1" s="1"/>
  <c r="U838" i="1"/>
  <c r="T838" i="1"/>
  <c r="S838" i="1"/>
  <c r="R838" i="1"/>
  <c r="P838" i="1"/>
  <c r="Q838" i="1" s="1"/>
  <c r="U837" i="1"/>
  <c r="T837" i="1"/>
  <c r="S837" i="1"/>
  <c r="R837" i="1"/>
  <c r="P837" i="1"/>
  <c r="Q837" i="1" s="1"/>
  <c r="U836" i="1"/>
  <c r="T836" i="1"/>
  <c r="S836" i="1"/>
  <c r="R836" i="1"/>
  <c r="Q836" i="1"/>
  <c r="P836" i="1"/>
  <c r="U835" i="1"/>
  <c r="T835" i="1"/>
  <c r="S835" i="1"/>
  <c r="R835" i="1"/>
  <c r="P835" i="1"/>
  <c r="Q835" i="1" s="1"/>
  <c r="U834" i="1"/>
  <c r="T834" i="1"/>
  <c r="S834" i="1"/>
  <c r="R834" i="1"/>
  <c r="P834" i="1"/>
  <c r="Q834" i="1" s="1"/>
  <c r="U833" i="1"/>
  <c r="T833" i="1"/>
  <c r="S833" i="1"/>
  <c r="R833" i="1"/>
  <c r="P833" i="1"/>
  <c r="Q833" i="1" s="1"/>
  <c r="U832" i="1"/>
  <c r="T832" i="1"/>
  <c r="S832" i="1"/>
  <c r="R832" i="1"/>
  <c r="P832" i="1"/>
  <c r="Q832" i="1" s="1"/>
  <c r="U831" i="1"/>
  <c r="T831" i="1"/>
  <c r="S831" i="1"/>
  <c r="R831" i="1"/>
  <c r="P831" i="1"/>
  <c r="Q831" i="1" s="1"/>
  <c r="U830" i="1"/>
  <c r="T830" i="1"/>
  <c r="S830" i="1"/>
  <c r="R830" i="1"/>
  <c r="P830" i="1"/>
  <c r="Q830" i="1" s="1"/>
  <c r="U829" i="1"/>
  <c r="T829" i="1"/>
  <c r="S829" i="1"/>
  <c r="R829" i="1"/>
  <c r="P829" i="1"/>
  <c r="Q829" i="1" s="1"/>
  <c r="U828" i="1"/>
  <c r="T828" i="1"/>
  <c r="S828" i="1"/>
  <c r="R828" i="1"/>
  <c r="P828" i="1"/>
  <c r="Q828" i="1" s="1"/>
  <c r="U827" i="1"/>
  <c r="T827" i="1"/>
  <c r="S827" i="1"/>
  <c r="R827" i="1"/>
  <c r="P827" i="1"/>
  <c r="Q827" i="1" s="1"/>
  <c r="U826" i="1"/>
  <c r="T826" i="1"/>
  <c r="S826" i="1"/>
  <c r="R826" i="1"/>
  <c r="P826" i="1"/>
  <c r="Q826" i="1" s="1"/>
  <c r="U825" i="1"/>
  <c r="T825" i="1"/>
  <c r="S825" i="1"/>
  <c r="R825" i="1"/>
  <c r="P825" i="1"/>
  <c r="Q825" i="1" s="1"/>
  <c r="U824" i="1"/>
  <c r="T824" i="1"/>
  <c r="S824" i="1"/>
  <c r="R824" i="1"/>
  <c r="Q824" i="1"/>
  <c r="P824" i="1"/>
  <c r="U823" i="1"/>
  <c r="T823" i="1"/>
  <c r="S823" i="1"/>
  <c r="R823" i="1"/>
  <c r="P823" i="1"/>
  <c r="Q823" i="1" s="1"/>
  <c r="U822" i="1"/>
  <c r="T822" i="1"/>
  <c r="S822" i="1"/>
  <c r="R822" i="1"/>
  <c r="P822" i="1"/>
  <c r="Q822" i="1" s="1"/>
  <c r="U821" i="1"/>
  <c r="T821" i="1"/>
  <c r="S821" i="1"/>
  <c r="R821" i="1"/>
  <c r="P821" i="1"/>
  <c r="Q821" i="1" s="1"/>
  <c r="U820" i="1"/>
  <c r="T820" i="1"/>
  <c r="S820" i="1"/>
  <c r="R820" i="1"/>
  <c r="P820" i="1"/>
  <c r="Q820" i="1" s="1"/>
  <c r="U819" i="1"/>
  <c r="T819" i="1"/>
  <c r="S819" i="1"/>
  <c r="R819" i="1"/>
  <c r="P819" i="1"/>
  <c r="Q819" i="1" s="1"/>
  <c r="U818" i="1"/>
  <c r="T818" i="1"/>
  <c r="S818" i="1"/>
  <c r="R818" i="1"/>
  <c r="P818" i="1"/>
  <c r="Q818" i="1" s="1"/>
  <c r="U817" i="1"/>
  <c r="T817" i="1"/>
  <c r="S817" i="1"/>
  <c r="R817" i="1"/>
  <c r="P817" i="1"/>
  <c r="Q817" i="1" s="1"/>
  <c r="U816" i="1"/>
  <c r="T816" i="1"/>
  <c r="S816" i="1"/>
  <c r="R816" i="1"/>
  <c r="P816" i="1"/>
  <c r="Q816" i="1" s="1"/>
  <c r="U815" i="1"/>
  <c r="T815" i="1"/>
  <c r="S815" i="1"/>
  <c r="R815" i="1"/>
  <c r="P815" i="1"/>
  <c r="Q815" i="1" s="1"/>
  <c r="U814" i="1"/>
  <c r="T814" i="1"/>
  <c r="S814" i="1"/>
  <c r="R814" i="1"/>
  <c r="P814" i="1"/>
  <c r="Q814" i="1" s="1"/>
  <c r="U813" i="1"/>
  <c r="T813" i="1"/>
  <c r="S813" i="1"/>
  <c r="R813" i="1"/>
  <c r="P813" i="1"/>
  <c r="Q813" i="1" s="1"/>
  <c r="U812" i="1"/>
  <c r="T812" i="1"/>
  <c r="S812" i="1"/>
  <c r="R812" i="1"/>
  <c r="P812" i="1"/>
  <c r="Q812" i="1" s="1"/>
  <c r="U811" i="1"/>
  <c r="T811" i="1"/>
  <c r="S811" i="1"/>
  <c r="R811" i="1"/>
  <c r="P811" i="1"/>
  <c r="Q811" i="1" s="1"/>
  <c r="U810" i="1"/>
  <c r="T810" i="1"/>
  <c r="S810" i="1"/>
  <c r="R810" i="1"/>
  <c r="P810" i="1"/>
  <c r="Q810" i="1" s="1"/>
  <c r="U809" i="1"/>
  <c r="T809" i="1"/>
  <c r="S809" i="1"/>
  <c r="R809" i="1"/>
  <c r="P809" i="1"/>
  <c r="Q809" i="1" s="1"/>
  <c r="U808" i="1"/>
  <c r="T808" i="1"/>
  <c r="S808" i="1"/>
  <c r="R808" i="1"/>
  <c r="P808" i="1"/>
  <c r="Q808" i="1" s="1"/>
  <c r="U807" i="1"/>
  <c r="T807" i="1"/>
  <c r="S807" i="1"/>
  <c r="R807" i="1"/>
  <c r="P807" i="1"/>
  <c r="Q807" i="1" s="1"/>
  <c r="U806" i="1"/>
  <c r="T806" i="1"/>
  <c r="S806" i="1"/>
  <c r="R806" i="1"/>
  <c r="P806" i="1"/>
  <c r="Q806" i="1" s="1"/>
  <c r="U805" i="1"/>
  <c r="T805" i="1"/>
  <c r="S805" i="1"/>
  <c r="R805" i="1"/>
  <c r="P805" i="1"/>
  <c r="Q805" i="1" s="1"/>
  <c r="U804" i="1"/>
  <c r="T804" i="1"/>
  <c r="S804" i="1"/>
  <c r="R804" i="1"/>
  <c r="Q804" i="1"/>
  <c r="P804" i="1"/>
  <c r="U803" i="1"/>
  <c r="T803" i="1"/>
  <c r="S803" i="1"/>
  <c r="R803" i="1"/>
  <c r="P803" i="1"/>
  <c r="Q803" i="1" s="1"/>
  <c r="U802" i="1"/>
  <c r="T802" i="1"/>
  <c r="S802" i="1"/>
  <c r="R802" i="1"/>
  <c r="P802" i="1"/>
  <c r="Q802" i="1" s="1"/>
  <c r="U801" i="1"/>
  <c r="T801" i="1"/>
  <c r="S801" i="1"/>
  <c r="R801" i="1"/>
  <c r="P801" i="1"/>
  <c r="Q801" i="1" s="1"/>
  <c r="U800" i="1"/>
  <c r="T800" i="1"/>
  <c r="S800" i="1"/>
  <c r="R800" i="1"/>
  <c r="Q800" i="1"/>
  <c r="P800" i="1"/>
  <c r="U799" i="1"/>
  <c r="T799" i="1"/>
  <c r="S799" i="1"/>
  <c r="R799" i="1"/>
  <c r="P799" i="1"/>
  <c r="Q799" i="1" s="1"/>
  <c r="U798" i="1"/>
  <c r="T798" i="1"/>
  <c r="S798" i="1"/>
  <c r="R798" i="1"/>
  <c r="P798" i="1"/>
  <c r="Q798" i="1" s="1"/>
  <c r="U797" i="1"/>
  <c r="T797" i="1"/>
  <c r="S797" i="1"/>
  <c r="R797" i="1"/>
  <c r="P797" i="1"/>
  <c r="Q797" i="1" s="1"/>
  <c r="U796" i="1"/>
  <c r="T796" i="1"/>
  <c r="S796" i="1"/>
  <c r="R796" i="1"/>
  <c r="Q796" i="1"/>
  <c r="P796" i="1"/>
  <c r="U795" i="1"/>
  <c r="T795" i="1"/>
  <c r="S795" i="1"/>
  <c r="R795" i="1"/>
  <c r="P795" i="1"/>
  <c r="Q795" i="1" s="1"/>
  <c r="U794" i="1"/>
  <c r="T794" i="1"/>
  <c r="S794" i="1"/>
  <c r="R794" i="1"/>
  <c r="P794" i="1"/>
  <c r="Q794" i="1" s="1"/>
  <c r="U793" i="1"/>
  <c r="T793" i="1"/>
  <c r="S793" i="1"/>
  <c r="R793" i="1"/>
  <c r="P793" i="1"/>
  <c r="Q793" i="1" s="1"/>
  <c r="U792" i="1"/>
  <c r="T792" i="1"/>
  <c r="S792" i="1"/>
  <c r="R792" i="1"/>
  <c r="P792" i="1"/>
  <c r="Q792" i="1" s="1"/>
  <c r="U791" i="1"/>
  <c r="T791" i="1"/>
  <c r="S791" i="1"/>
  <c r="R791" i="1"/>
  <c r="P791" i="1"/>
  <c r="Q791" i="1" s="1"/>
  <c r="U790" i="1"/>
  <c r="T790" i="1"/>
  <c r="S790" i="1"/>
  <c r="R790" i="1"/>
  <c r="P790" i="1"/>
  <c r="Q790" i="1" s="1"/>
  <c r="U789" i="1"/>
  <c r="T789" i="1"/>
  <c r="S789" i="1"/>
  <c r="R789" i="1"/>
  <c r="P789" i="1"/>
  <c r="Q789" i="1" s="1"/>
  <c r="U788" i="1"/>
  <c r="T788" i="1"/>
  <c r="S788" i="1"/>
  <c r="R788" i="1"/>
  <c r="Q788" i="1"/>
  <c r="P788" i="1"/>
  <c r="U787" i="1"/>
  <c r="T787" i="1"/>
  <c r="S787" i="1"/>
  <c r="R787" i="1"/>
  <c r="P787" i="1"/>
  <c r="Q787" i="1" s="1"/>
  <c r="U786" i="1"/>
  <c r="T786" i="1"/>
  <c r="S786" i="1"/>
  <c r="R786" i="1"/>
  <c r="P786" i="1"/>
  <c r="Q786" i="1" s="1"/>
  <c r="U785" i="1"/>
  <c r="T785" i="1"/>
  <c r="S785" i="1"/>
  <c r="R785" i="1"/>
  <c r="P785" i="1"/>
  <c r="Q785" i="1" s="1"/>
  <c r="U784" i="1"/>
  <c r="T784" i="1"/>
  <c r="S784" i="1"/>
  <c r="R784" i="1"/>
  <c r="Q784" i="1"/>
  <c r="P784" i="1"/>
  <c r="U783" i="1"/>
  <c r="T783" i="1"/>
  <c r="S783" i="1"/>
  <c r="R783" i="1"/>
  <c r="P783" i="1"/>
  <c r="Q783" i="1" s="1"/>
  <c r="U782" i="1"/>
  <c r="T782" i="1"/>
  <c r="S782" i="1"/>
  <c r="R782" i="1"/>
  <c r="P782" i="1"/>
  <c r="Q782" i="1" s="1"/>
  <c r="U781" i="1"/>
  <c r="T781" i="1"/>
  <c r="S781" i="1"/>
  <c r="R781" i="1"/>
  <c r="P781" i="1"/>
  <c r="Q781" i="1" s="1"/>
  <c r="U780" i="1"/>
  <c r="T780" i="1"/>
  <c r="S780" i="1"/>
  <c r="R780" i="1"/>
  <c r="Q780" i="1"/>
  <c r="P780" i="1"/>
  <c r="U779" i="1"/>
  <c r="T779" i="1"/>
  <c r="S779" i="1"/>
  <c r="R779" i="1"/>
  <c r="P779" i="1"/>
  <c r="Q779" i="1" s="1"/>
  <c r="U778" i="1"/>
  <c r="T778" i="1"/>
  <c r="S778" i="1"/>
  <c r="R778" i="1"/>
  <c r="P778" i="1"/>
  <c r="Q778" i="1" s="1"/>
  <c r="U777" i="1"/>
  <c r="T777" i="1"/>
  <c r="S777" i="1"/>
  <c r="R777" i="1"/>
  <c r="P777" i="1"/>
  <c r="Q777" i="1" s="1"/>
  <c r="U776" i="1"/>
  <c r="T776" i="1"/>
  <c r="S776" i="1"/>
  <c r="R776" i="1"/>
  <c r="Q776" i="1"/>
  <c r="P776" i="1"/>
  <c r="U775" i="1"/>
  <c r="T775" i="1"/>
  <c r="S775" i="1"/>
  <c r="R775" i="1"/>
  <c r="P775" i="1"/>
  <c r="Q775" i="1" s="1"/>
  <c r="U774" i="1"/>
  <c r="T774" i="1"/>
  <c r="S774" i="1"/>
  <c r="R774" i="1"/>
  <c r="P774" i="1"/>
  <c r="Q774" i="1" s="1"/>
  <c r="U773" i="1"/>
  <c r="T773" i="1"/>
  <c r="S773" i="1"/>
  <c r="R773" i="1"/>
  <c r="P773" i="1"/>
  <c r="Q773" i="1" s="1"/>
  <c r="U772" i="1"/>
  <c r="T772" i="1"/>
  <c r="S772" i="1"/>
  <c r="R772" i="1"/>
  <c r="Q772" i="1"/>
  <c r="P772" i="1"/>
  <c r="U771" i="1"/>
  <c r="T771" i="1"/>
  <c r="S771" i="1"/>
  <c r="R771" i="1"/>
  <c r="P771" i="1"/>
  <c r="Q771" i="1" s="1"/>
  <c r="U770" i="1"/>
  <c r="T770" i="1"/>
  <c r="S770" i="1"/>
  <c r="R770" i="1"/>
  <c r="P770" i="1"/>
  <c r="Q770" i="1" s="1"/>
  <c r="U769" i="1"/>
  <c r="T769" i="1"/>
  <c r="S769" i="1"/>
  <c r="R769" i="1"/>
  <c r="P769" i="1"/>
  <c r="Q769" i="1" s="1"/>
  <c r="U768" i="1"/>
  <c r="T768" i="1"/>
  <c r="S768" i="1"/>
  <c r="R768" i="1"/>
  <c r="P768" i="1"/>
  <c r="Q768" i="1" s="1"/>
  <c r="U767" i="1"/>
  <c r="T767" i="1"/>
  <c r="S767" i="1"/>
  <c r="R767" i="1"/>
  <c r="P767" i="1"/>
  <c r="Q767" i="1" s="1"/>
  <c r="U766" i="1"/>
  <c r="T766" i="1"/>
  <c r="S766" i="1"/>
  <c r="R766" i="1"/>
  <c r="P766" i="1"/>
  <c r="Q766" i="1" s="1"/>
  <c r="U765" i="1"/>
  <c r="T765" i="1"/>
  <c r="S765" i="1"/>
  <c r="R765" i="1"/>
  <c r="P765" i="1"/>
  <c r="Q765" i="1" s="1"/>
  <c r="U764" i="1"/>
  <c r="T764" i="1"/>
  <c r="S764" i="1"/>
  <c r="R764" i="1"/>
  <c r="Q764" i="1"/>
  <c r="P764" i="1"/>
  <c r="U763" i="1"/>
  <c r="T763" i="1"/>
  <c r="S763" i="1"/>
  <c r="R763" i="1"/>
  <c r="P763" i="1"/>
  <c r="Q763" i="1" s="1"/>
  <c r="U762" i="1"/>
  <c r="T762" i="1"/>
  <c r="S762" i="1"/>
  <c r="R762" i="1"/>
  <c r="P762" i="1"/>
  <c r="Q762" i="1" s="1"/>
  <c r="U761" i="1"/>
  <c r="T761" i="1"/>
  <c r="S761" i="1"/>
  <c r="R761" i="1"/>
  <c r="P761" i="1"/>
  <c r="Q761" i="1" s="1"/>
  <c r="U760" i="1"/>
  <c r="T760" i="1"/>
  <c r="S760" i="1"/>
  <c r="R760" i="1"/>
  <c r="P760" i="1"/>
  <c r="Q760" i="1" s="1"/>
  <c r="U759" i="1"/>
  <c r="T759" i="1"/>
  <c r="S759" i="1"/>
  <c r="R759" i="1"/>
  <c r="P759" i="1"/>
  <c r="Q759" i="1" s="1"/>
  <c r="U758" i="1"/>
  <c r="T758" i="1"/>
  <c r="S758" i="1"/>
  <c r="R758" i="1"/>
  <c r="P758" i="1"/>
  <c r="Q758" i="1" s="1"/>
  <c r="U757" i="1"/>
  <c r="T757" i="1"/>
  <c r="S757" i="1"/>
  <c r="R757" i="1"/>
  <c r="P757" i="1"/>
  <c r="Q757" i="1" s="1"/>
  <c r="U756" i="1"/>
  <c r="T756" i="1"/>
  <c r="S756" i="1"/>
  <c r="R756" i="1"/>
  <c r="Q756" i="1"/>
  <c r="P756" i="1"/>
  <c r="U755" i="1"/>
  <c r="T755" i="1"/>
  <c r="S755" i="1"/>
  <c r="R755" i="1"/>
  <c r="P755" i="1"/>
  <c r="Q755" i="1" s="1"/>
  <c r="U754" i="1"/>
  <c r="T754" i="1"/>
  <c r="S754" i="1"/>
  <c r="R754" i="1"/>
  <c r="P754" i="1"/>
  <c r="Q754" i="1" s="1"/>
  <c r="U753" i="1"/>
  <c r="T753" i="1"/>
  <c r="S753" i="1"/>
  <c r="R753" i="1"/>
  <c r="P753" i="1"/>
  <c r="Q753" i="1" s="1"/>
  <c r="U752" i="1"/>
  <c r="T752" i="1"/>
  <c r="S752" i="1"/>
  <c r="R752" i="1"/>
  <c r="P752" i="1"/>
  <c r="Q752" i="1" s="1"/>
  <c r="U751" i="1"/>
  <c r="T751" i="1"/>
  <c r="S751" i="1"/>
  <c r="R751" i="1"/>
  <c r="P751" i="1"/>
  <c r="Q751" i="1" s="1"/>
  <c r="U750" i="1"/>
  <c r="T750" i="1"/>
  <c r="S750" i="1"/>
  <c r="R750" i="1"/>
  <c r="P750" i="1"/>
  <c r="Q750" i="1" s="1"/>
  <c r="U749" i="1"/>
  <c r="T749" i="1"/>
  <c r="S749" i="1"/>
  <c r="R749" i="1"/>
  <c r="P749" i="1"/>
  <c r="Q749" i="1" s="1"/>
  <c r="U748" i="1"/>
  <c r="T748" i="1"/>
  <c r="S748" i="1"/>
  <c r="R748" i="1"/>
  <c r="Q748" i="1"/>
  <c r="P748" i="1"/>
  <c r="U747" i="1"/>
  <c r="T747" i="1"/>
  <c r="S747" i="1"/>
  <c r="R747" i="1"/>
  <c r="P747" i="1"/>
  <c r="Q747" i="1" s="1"/>
  <c r="U746" i="1"/>
  <c r="T746" i="1"/>
  <c r="S746" i="1"/>
  <c r="R746" i="1"/>
  <c r="P746" i="1"/>
  <c r="Q746" i="1" s="1"/>
  <c r="U745" i="1"/>
  <c r="T745" i="1"/>
  <c r="S745" i="1"/>
  <c r="R745" i="1"/>
  <c r="P745" i="1"/>
  <c r="Q745" i="1" s="1"/>
  <c r="U744" i="1"/>
  <c r="T744" i="1"/>
  <c r="S744" i="1"/>
  <c r="R744" i="1"/>
  <c r="P744" i="1"/>
  <c r="Q744" i="1" s="1"/>
  <c r="U743" i="1"/>
  <c r="T743" i="1"/>
  <c r="S743" i="1"/>
  <c r="R743" i="1"/>
  <c r="P743" i="1"/>
  <c r="Q743" i="1" s="1"/>
  <c r="U742" i="1"/>
  <c r="T742" i="1"/>
  <c r="S742" i="1"/>
  <c r="R742" i="1"/>
  <c r="P742" i="1"/>
  <c r="Q742" i="1" s="1"/>
  <c r="U741" i="1"/>
  <c r="T741" i="1"/>
  <c r="S741" i="1"/>
  <c r="R741" i="1"/>
  <c r="P741" i="1"/>
  <c r="Q741" i="1" s="1"/>
  <c r="U740" i="1"/>
  <c r="T740" i="1"/>
  <c r="S740" i="1"/>
  <c r="R740" i="1"/>
  <c r="Q740" i="1"/>
  <c r="P740" i="1"/>
  <c r="U739" i="1"/>
  <c r="T739" i="1"/>
  <c r="S739" i="1"/>
  <c r="R739" i="1"/>
  <c r="P739" i="1"/>
  <c r="Q739" i="1" s="1"/>
  <c r="U738" i="1"/>
  <c r="T738" i="1"/>
  <c r="S738" i="1"/>
  <c r="R738" i="1"/>
  <c r="P738" i="1"/>
  <c r="Q738" i="1" s="1"/>
  <c r="U737" i="1"/>
  <c r="T737" i="1"/>
  <c r="S737" i="1"/>
  <c r="R737" i="1"/>
  <c r="P737" i="1"/>
  <c r="Q737" i="1" s="1"/>
  <c r="U736" i="1"/>
  <c r="T736" i="1"/>
  <c r="S736" i="1"/>
  <c r="R736" i="1"/>
  <c r="P736" i="1"/>
  <c r="Q736" i="1" s="1"/>
  <c r="U735" i="1"/>
  <c r="T735" i="1"/>
  <c r="S735" i="1"/>
  <c r="R735" i="1"/>
  <c r="P735" i="1"/>
  <c r="Q735" i="1" s="1"/>
  <c r="U734" i="1"/>
  <c r="T734" i="1"/>
  <c r="S734" i="1"/>
  <c r="R734" i="1"/>
  <c r="P734" i="1"/>
  <c r="Q734" i="1" s="1"/>
  <c r="U733" i="1"/>
  <c r="T733" i="1"/>
  <c r="S733" i="1"/>
  <c r="R733" i="1"/>
  <c r="P733" i="1"/>
  <c r="Q733" i="1" s="1"/>
  <c r="U732" i="1"/>
  <c r="T732" i="1"/>
  <c r="S732" i="1"/>
  <c r="R732" i="1"/>
  <c r="P732" i="1"/>
  <c r="Q732" i="1" s="1"/>
  <c r="U731" i="1"/>
  <c r="T731" i="1"/>
  <c r="S731" i="1"/>
  <c r="R731" i="1"/>
  <c r="P731" i="1"/>
  <c r="Q731" i="1" s="1"/>
  <c r="U730" i="1"/>
  <c r="T730" i="1"/>
  <c r="S730" i="1"/>
  <c r="R730" i="1"/>
  <c r="P730" i="1"/>
  <c r="Q730" i="1" s="1"/>
  <c r="U729" i="1"/>
  <c r="T729" i="1"/>
  <c r="S729" i="1"/>
  <c r="R729" i="1"/>
  <c r="P729" i="1"/>
  <c r="Q729" i="1" s="1"/>
  <c r="U728" i="1"/>
  <c r="T728" i="1"/>
  <c r="S728" i="1"/>
  <c r="R728" i="1"/>
  <c r="Q728" i="1"/>
  <c r="P728" i="1"/>
  <c r="U727" i="1"/>
  <c r="T727" i="1"/>
  <c r="S727" i="1"/>
  <c r="R727" i="1"/>
  <c r="P727" i="1"/>
  <c r="Q727" i="1" s="1"/>
  <c r="U726" i="1"/>
  <c r="T726" i="1"/>
  <c r="S726" i="1"/>
  <c r="R726" i="1"/>
  <c r="P726" i="1"/>
  <c r="Q726" i="1" s="1"/>
  <c r="U725" i="1"/>
  <c r="T725" i="1"/>
  <c r="S725" i="1"/>
  <c r="R725" i="1"/>
  <c r="P725" i="1"/>
  <c r="Q725" i="1" s="1"/>
  <c r="U724" i="1"/>
  <c r="T724" i="1"/>
  <c r="S724" i="1"/>
  <c r="R724" i="1"/>
  <c r="Q724" i="1"/>
  <c r="P724" i="1"/>
  <c r="U723" i="1"/>
  <c r="T723" i="1"/>
  <c r="S723" i="1"/>
  <c r="R723" i="1"/>
  <c r="P723" i="1"/>
  <c r="Q723" i="1" s="1"/>
  <c r="U722" i="1"/>
  <c r="T722" i="1"/>
  <c r="S722" i="1"/>
  <c r="R722" i="1"/>
  <c r="Q722" i="1"/>
  <c r="P722" i="1"/>
  <c r="U721" i="1"/>
  <c r="T721" i="1"/>
  <c r="S721" i="1"/>
  <c r="R721" i="1"/>
  <c r="P721" i="1"/>
  <c r="Q721" i="1" s="1"/>
  <c r="U720" i="1"/>
  <c r="T720" i="1"/>
  <c r="S720" i="1"/>
  <c r="R720" i="1"/>
  <c r="P720" i="1"/>
  <c r="Q720" i="1" s="1"/>
  <c r="U719" i="1"/>
  <c r="T719" i="1"/>
  <c r="S719" i="1"/>
  <c r="R719" i="1"/>
  <c r="P719" i="1"/>
  <c r="Q719" i="1" s="1"/>
  <c r="U718" i="1"/>
  <c r="T718" i="1"/>
  <c r="S718" i="1"/>
  <c r="R718" i="1"/>
  <c r="Q718" i="1"/>
  <c r="P718" i="1"/>
  <c r="U717" i="1"/>
  <c r="T717" i="1"/>
  <c r="S717" i="1"/>
  <c r="R717" i="1"/>
  <c r="P717" i="1"/>
  <c r="Q717" i="1" s="1"/>
  <c r="U716" i="1"/>
  <c r="T716" i="1"/>
  <c r="S716" i="1"/>
  <c r="R716" i="1"/>
  <c r="Q716" i="1"/>
  <c r="P716" i="1"/>
  <c r="U715" i="1"/>
  <c r="T715" i="1"/>
  <c r="S715" i="1"/>
  <c r="R715" i="1"/>
  <c r="P715" i="1"/>
  <c r="Q715" i="1" s="1"/>
  <c r="U714" i="1"/>
  <c r="T714" i="1"/>
  <c r="S714" i="1"/>
  <c r="R714" i="1"/>
  <c r="P714" i="1"/>
  <c r="Q714" i="1" s="1"/>
  <c r="U713" i="1"/>
  <c r="T713" i="1"/>
  <c r="S713" i="1"/>
  <c r="R713" i="1"/>
  <c r="P713" i="1"/>
  <c r="Q713" i="1" s="1"/>
  <c r="U712" i="1"/>
  <c r="T712" i="1"/>
  <c r="S712" i="1"/>
  <c r="R712" i="1"/>
  <c r="P712" i="1"/>
  <c r="Q712" i="1" s="1"/>
  <c r="U711" i="1"/>
  <c r="T711" i="1"/>
  <c r="S711" i="1"/>
  <c r="R711" i="1"/>
  <c r="P711" i="1"/>
  <c r="Q711" i="1" s="1"/>
  <c r="U710" i="1"/>
  <c r="T710" i="1"/>
  <c r="S710" i="1"/>
  <c r="R710" i="1"/>
  <c r="Q710" i="1"/>
  <c r="P710" i="1"/>
  <c r="U709" i="1"/>
  <c r="T709" i="1"/>
  <c r="S709" i="1"/>
  <c r="R709" i="1"/>
  <c r="P709" i="1"/>
  <c r="Q709" i="1" s="1"/>
  <c r="U708" i="1"/>
  <c r="T708" i="1"/>
  <c r="S708" i="1"/>
  <c r="R708" i="1"/>
  <c r="P708" i="1"/>
  <c r="Q708" i="1" s="1"/>
  <c r="U707" i="1"/>
  <c r="T707" i="1"/>
  <c r="S707" i="1"/>
  <c r="R707" i="1"/>
  <c r="P707" i="1"/>
  <c r="Q707" i="1" s="1"/>
  <c r="U706" i="1"/>
  <c r="T706" i="1"/>
  <c r="S706" i="1"/>
  <c r="R706" i="1"/>
  <c r="P706" i="1"/>
  <c r="Q706" i="1" s="1"/>
  <c r="U705" i="1"/>
  <c r="T705" i="1"/>
  <c r="S705" i="1"/>
  <c r="R705" i="1"/>
  <c r="P705" i="1"/>
  <c r="Q705" i="1" s="1"/>
  <c r="U704" i="1"/>
  <c r="T704" i="1"/>
  <c r="S704" i="1"/>
  <c r="R704" i="1"/>
  <c r="P704" i="1"/>
  <c r="Q704" i="1" s="1"/>
  <c r="U703" i="1"/>
  <c r="T703" i="1"/>
  <c r="S703" i="1"/>
  <c r="R703" i="1"/>
  <c r="P703" i="1"/>
  <c r="Q703" i="1" s="1"/>
  <c r="U702" i="1"/>
  <c r="T702" i="1"/>
  <c r="S702" i="1"/>
  <c r="R702" i="1"/>
  <c r="P702" i="1"/>
  <c r="Q702" i="1" s="1"/>
  <c r="U701" i="1"/>
  <c r="T701" i="1"/>
  <c r="S701" i="1"/>
  <c r="R701" i="1"/>
  <c r="P701" i="1"/>
  <c r="Q701" i="1" s="1"/>
  <c r="U700" i="1"/>
  <c r="T700" i="1"/>
  <c r="S700" i="1"/>
  <c r="R700" i="1"/>
  <c r="P700" i="1"/>
  <c r="Q700" i="1" s="1"/>
  <c r="U699" i="1"/>
  <c r="T699" i="1"/>
  <c r="S699" i="1"/>
  <c r="R699" i="1"/>
  <c r="P699" i="1"/>
  <c r="Q699" i="1" s="1"/>
  <c r="U698" i="1"/>
  <c r="T698" i="1"/>
  <c r="S698" i="1"/>
  <c r="R698" i="1"/>
  <c r="P698" i="1"/>
  <c r="Q698" i="1" s="1"/>
  <c r="U697" i="1"/>
  <c r="T697" i="1"/>
  <c r="S697" i="1"/>
  <c r="R697" i="1"/>
  <c r="P697" i="1"/>
  <c r="Q697" i="1" s="1"/>
  <c r="U696" i="1"/>
  <c r="T696" i="1"/>
  <c r="S696" i="1"/>
  <c r="R696" i="1"/>
  <c r="P696" i="1"/>
  <c r="Q696" i="1" s="1"/>
  <c r="U695" i="1"/>
  <c r="T695" i="1"/>
  <c r="S695" i="1"/>
  <c r="R695" i="1"/>
  <c r="P695" i="1"/>
  <c r="Q695" i="1" s="1"/>
  <c r="U694" i="1"/>
  <c r="T694" i="1"/>
  <c r="S694" i="1"/>
  <c r="R694" i="1"/>
  <c r="Q694" i="1"/>
  <c r="P694" i="1"/>
  <c r="U693" i="1"/>
  <c r="T693" i="1"/>
  <c r="S693" i="1"/>
  <c r="R693" i="1"/>
  <c r="P693" i="1"/>
  <c r="Q693" i="1" s="1"/>
  <c r="U692" i="1"/>
  <c r="T692" i="1"/>
  <c r="S692" i="1"/>
  <c r="R692" i="1"/>
  <c r="Q692" i="1"/>
  <c r="P692" i="1"/>
  <c r="U691" i="1"/>
  <c r="T691" i="1"/>
  <c r="S691" i="1"/>
  <c r="R691" i="1"/>
  <c r="P691" i="1"/>
  <c r="Q691" i="1" s="1"/>
  <c r="U690" i="1"/>
  <c r="T690" i="1"/>
  <c r="S690" i="1"/>
  <c r="R690" i="1"/>
  <c r="P690" i="1"/>
  <c r="Q690" i="1" s="1"/>
  <c r="U689" i="1"/>
  <c r="T689" i="1"/>
  <c r="S689" i="1"/>
  <c r="R689" i="1"/>
  <c r="P689" i="1"/>
  <c r="Q689" i="1" s="1"/>
  <c r="U688" i="1"/>
  <c r="T688" i="1"/>
  <c r="S688" i="1"/>
  <c r="R688" i="1"/>
  <c r="Q688" i="1"/>
  <c r="P688" i="1"/>
  <c r="U687" i="1"/>
  <c r="T687" i="1"/>
  <c r="S687" i="1"/>
  <c r="R687" i="1"/>
  <c r="P687" i="1"/>
  <c r="Q687" i="1" s="1"/>
  <c r="U686" i="1"/>
  <c r="T686" i="1"/>
  <c r="S686" i="1"/>
  <c r="R686" i="1"/>
  <c r="P686" i="1"/>
  <c r="Q686" i="1" s="1"/>
  <c r="U685" i="1"/>
  <c r="T685" i="1"/>
  <c r="S685" i="1"/>
  <c r="R685" i="1"/>
  <c r="P685" i="1"/>
  <c r="Q685" i="1" s="1"/>
  <c r="U684" i="1"/>
  <c r="T684" i="1"/>
  <c r="S684" i="1"/>
  <c r="R684" i="1"/>
  <c r="P684" i="1"/>
  <c r="Q684" i="1" s="1"/>
  <c r="U683" i="1"/>
  <c r="T683" i="1"/>
  <c r="S683" i="1"/>
  <c r="R683" i="1"/>
  <c r="P683" i="1"/>
  <c r="Q683" i="1" s="1"/>
  <c r="U682" i="1"/>
  <c r="T682" i="1"/>
  <c r="S682" i="1"/>
  <c r="R682" i="1"/>
  <c r="Q682" i="1"/>
  <c r="P682" i="1"/>
  <c r="U681" i="1"/>
  <c r="T681" i="1"/>
  <c r="S681" i="1"/>
  <c r="R681" i="1"/>
  <c r="P681" i="1"/>
  <c r="Q681" i="1" s="1"/>
  <c r="U680" i="1"/>
  <c r="T680" i="1"/>
  <c r="S680" i="1"/>
  <c r="R680" i="1"/>
  <c r="P680" i="1"/>
  <c r="Q680" i="1" s="1"/>
  <c r="U679" i="1"/>
  <c r="T679" i="1"/>
  <c r="S679" i="1"/>
  <c r="R679" i="1"/>
  <c r="P679" i="1"/>
  <c r="Q679" i="1" s="1"/>
  <c r="U678" i="1"/>
  <c r="T678" i="1"/>
  <c r="S678" i="1"/>
  <c r="R678" i="1"/>
  <c r="P678" i="1"/>
  <c r="Q678" i="1" s="1"/>
  <c r="U677" i="1"/>
  <c r="T677" i="1"/>
  <c r="S677" i="1"/>
  <c r="R677" i="1"/>
  <c r="P677" i="1"/>
  <c r="Q677" i="1" s="1"/>
  <c r="U676" i="1"/>
  <c r="T676" i="1"/>
  <c r="S676" i="1"/>
  <c r="R676" i="1"/>
  <c r="P676" i="1"/>
  <c r="Q676" i="1" s="1"/>
  <c r="U675" i="1"/>
  <c r="T675" i="1"/>
  <c r="S675" i="1"/>
  <c r="R675" i="1"/>
  <c r="P675" i="1"/>
  <c r="Q675" i="1" s="1"/>
  <c r="U674" i="1"/>
  <c r="T674" i="1"/>
  <c r="S674" i="1"/>
  <c r="R674" i="1"/>
  <c r="Q674" i="1"/>
  <c r="P674" i="1"/>
  <c r="U673" i="1"/>
  <c r="T673" i="1"/>
  <c r="S673" i="1"/>
  <c r="R673" i="1"/>
  <c r="P673" i="1"/>
  <c r="Q673" i="1" s="1"/>
  <c r="U672" i="1"/>
  <c r="T672" i="1"/>
  <c r="S672" i="1"/>
  <c r="R672" i="1"/>
  <c r="P672" i="1"/>
  <c r="Q672" i="1" s="1"/>
  <c r="U671" i="1"/>
  <c r="T671" i="1"/>
  <c r="S671" i="1"/>
  <c r="R671" i="1"/>
  <c r="P671" i="1"/>
  <c r="Q671" i="1" s="1"/>
  <c r="U670" i="1"/>
  <c r="T670" i="1"/>
  <c r="S670" i="1"/>
  <c r="R670" i="1"/>
  <c r="P670" i="1"/>
  <c r="Q670" i="1" s="1"/>
  <c r="U669" i="1"/>
  <c r="T669" i="1"/>
  <c r="S669" i="1"/>
  <c r="R669" i="1"/>
  <c r="P669" i="1"/>
  <c r="Q669" i="1" s="1"/>
  <c r="U668" i="1"/>
  <c r="T668" i="1"/>
  <c r="S668" i="1"/>
  <c r="R668" i="1"/>
  <c r="Q668" i="1"/>
  <c r="P668" i="1"/>
  <c r="U667" i="1"/>
  <c r="T667" i="1"/>
  <c r="S667" i="1"/>
  <c r="R667" i="1"/>
  <c r="P667" i="1"/>
  <c r="Q667" i="1" s="1"/>
  <c r="U666" i="1"/>
  <c r="T666" i="1"/>
  <c r="S666" i="1"/>
  <c r="R666" i="1"/>
  <c r="P666" i="1"/>
  <c r="Q666" i="1" s="1"/>
  <c r="U665" i="1"/>
  <c r="T665" i="1"/>
  <c r="S665" i="1"/>
  <c r="R665" i="1"/>
  <c r="P665" i="1"/>
  <c r="Q665" i="1" s="1"/>
  <c r="U664" i="1"/>
  <c r="T664" i="1"/>
  <c r="S664" i="1"/>
  <c r="R664" i="1"/>
  <c r="Q664" i="1"/>
  <c r="P664" i="1"/>
  <c r="U663" i="1"/>
  <c r="T663" i="1"/>
  <c r="S663" i="1"/>
  <c r="R663" i="1"/>
  <c r="P663" i="1"/>
  <c r="Q663" i="1" s="1"/>
  <c r="U662" i="1"/>
  <c r="T662" i="1"/>
  <c r="S662" i="1"/>
  <c r="R662" i="1"/>
  <c r="P662" i="1"/>
  <c r="Q662" i="1" s="1"/>
  <c r="U661" i="1"/>
  <c r="T661" i="1"/>
  <c r="S661" i="1"/>
  <c r="R661" i="1"/>
  <c r="P661" i="1"/>
  <c r="Q661" i="1" s="1"/>
  <c r="U660" i="1"/>
  <c r="T660" i="1"/>
  <c r="S660" i="1"/>
  <c r="R660" i="1"/>
  <c r="P660" i="1"/>
  <c r="Q660" i="1" s="1"/>
  <c r="U659" i="1"/>
  <c r="T659" i="1"/>
  <c r="S659" i="1"/>
  <c r="R659" i="1"/>
  <c r="P659" i="1"/>
  <c r="Q659" i="1" s="1"/>
  <c r="U658" i="1"/>
  <c r="T658" i="1"/>
  <c r="S658" i="1"/>
  <c r="R658" i="1"/>
  <c r="Q658" i="1"/>
  <c r="P658" i="1"/>
  <c r="U657" i="1"/>
  <c r="T657" i="1"/>
  <c r="S657" i="1"/>
  <c r="R657" i="1"/>
  <c r="P657" i="1"/>
  <c r="Q657" i="1" s="1"/>
  <c r="U656" i="1"/>
  <c r="T656" i="1"/>
  <c r="S656" i="1"/>
  <c r="R656" i="1"/>
  <c r="P656" i="1"/>
  <c r="Q656" i="1" s="1"/>
  <c r="U655" i="1"/>
  <c r="T655" i="1"/>
  <c r="S655" i="1"/>
  <c r="R655" i="1"/>
  <c r="P655" i="1"/>
  <c r="Q655" i="1" s="1"/>
  <c r="U654" i="1"/>
  <c r="T654" i="1"/>
  <c r="S654" i="1"/>
  <c r="R654" i="1"/>
  <c r="P654" i="1"/>
  <c r="Q654" i="1" s="1"/>
  <c r="U653" i="1"/>
  <c r="T653" i="1"/>
  <c r="S653" i="1"/>
  <c r="R653" i="1"/>
  <c r="P653" i="1"/>
  <c r="Q653" i="1" s="1"/>
  <c r="U652" i="1"/>
  <c r="T652" i="1"/>
  <c r="S652" i="1"/>
  <c r="R652" i="1"/>
  <c r="P652" i="1"/>
  <c r="Q652" i="1" s="1"/>
  <c r="U651" i="1"/>
  <c r="T651" i="1"/>
  <c r="S651" i="1"/>
  <c r="R651" i="1"/>
  <c r="P651" i="1"/>
  <c r="Q651" i="1" s="1"/>
  <c r="U650" i="1"/>
  <c r="T650" i="1"/>
  <c r="S650" i="1"/>
  <c r="R650" i="1"/>
  <c r="Q650" i="1"/>
  <c r="P650" i="1"/>
  <c r="U649" i="1"/>
  <c r="T649" i="1"/>
  <c r="S649" i="1"/>
  <c r="R649" i="1"/>
  <c r="P649" i="1"/>
  <c r="Q649" i="1" s="1"/>
  <c r="U648" i="1"/>
  <c r="T648" i="1"/>
  <c r="S648" i="1"/>
  <c r="R648" i="1"/>
  <c r="P648" i="1"/>
  <c r="Q648" i="1" s="1"/>
  <c r="U647" i="1"/>
  <c r="T647" i="1"/>
  <c r="S647" i="1"/>
  <c r="R647" i="1"/>
  <c r="P647" i="1"/>
  <c r="Q647" i="1" s="1"/>
  <c r="U646" i="1"/>
  <c r="T646" i="1"/>
  <c r="S646" i="1"/>
  <c r="R646" i="1"/>
  <c r="P646" i="1"/>
  <c r="Q646" i="1" s="1"/>
  <c r="U645" i="1"/>
  <c r="T645" i="1"/>
  <c r="S645" i="1"/>
  <c r="R645" i="1"/>
  <c r="P645" i="1"/>
  <c r="Q645" i="1" s="1"/>
  <c r="U644" i="1"/>
  <c r="T644" i="1"/>
  <c r="S644" i="1"/>
  <c r="R644" i="1"/>
  <c r="Q644" i="1"/>
  <c r="P644" i="1"/>
  <c r="U643" i="1"/>
  <c r="T643" i="1"/>
  <c r="S643" i="1"/>
  <c r="R643" i="1"/>
  <c r="P643" i="1"/>
  <c r="Q643" i="1" s="1"/>
  <c r="U642" i="1"/>
  <c r="T642" i="1"/>
  <c r="S642" i="1"/>
  <c r="R642" i="1"/>
  <c r="P642" i="1"/>
  <c r="Q642" i="1" s="1"/>
  <c r="U641" i="1"/>
  <c r="T641" i="1"/>
  <c r="S641" i="1"/>
  <c r="R641" i="1"/>
  <c r="P641" i="1"/>
  <c r="Q641" i="1" s="1"/>
  <c r="U640" i="1"/>
  <c r="T640" i="1"/>
  <c r="S640" i="1"/>
  <c r="R640" i="1"/>
  <c r="Q640" i="1"/>
  <c r="P640" i="1"/>
  <c r="U639" i="1"/>
  <c r="T639" i="1"/>
  <c r="S639" i="1"/>
  <c r="R639" i="1"/>
  <c r="P639" i="1"/>
  <c r="Q639" i="1" s="1"/>
  <c r="U638" i="1"/>
  <c r="T638" i="1"/>
  <c r="S638" i="1"/>
  <c r="R638" i="1"/>
  <c r="P638" i="1"/>
  <c r="Q638" i="1" s="1"/>
  <c r="U637" i="1"/>
  <c r="T637" i="1"/>
  <c r="S637" i="1"/>
  <c r="R637" i="1"/>
  <c r="P637" i="1"/>
  <c r="Q637" i="1" s="1"/>
  <c r="U636" i="1"/>
  <c r="T636" i="1"/>
  <c r="S636" i="1"/>
  <c r="R636" i="1"/>
  <c r="P636" i="1"/>
  <c r="Q636" i="1" s="1"/>
  <c r="U635" i="1"/>
  <c r="T635" i="1"/>
  <c r="S635" i="1"/>
  <c r="R635" i="1"/>
  <c r="P635" i="1"/>
  <c r="Q635" i="1" s="1"/>
  <c r="U634" i="1"/>
  <c r="T634" i="1"/>
  <c r="S634" i="1"/>
  <c r="R634" i="1"/>
  <c r="Q634" i="1"/>
  <c r="P634" i="1"/>
  <c r="U633" i="1"/>
  <c r="T633" i="1"/>
  <c r="S633" i="1"/>
  <c r="R633" i="1"/>
  <c r="P633" i="1"/>
  <c r="Q633" i="1" s="1"/>
  <c r="U632" i="1"/>
  <c r="T632" i="1"/>
  <c r="S632" i="1"/>
  <c r="R632" i="1"/>
  <c r="P632" i="1"/>
  <c r="Q632" i="1" s="1"/>
  <c r="U631" i="1"/>
  <c r="T631" i="1"/>
  <c r="S631" i="1"/>
  <c r="R631" i="1"/>
  <c r="P631" i="1"/>
  <c r="Q631" i="1" s="1"/>
  <c r="U630" i="1"/>
  <c r="T630" i="1"/>
  <c r="S630" i="1"/>
  <c r="R630" i="1"/>
  <c r="Q630" i="1"/>
  <c r="P630" i="1"/>
  <c r="U629" i="1"/>
  <c r="T629" i="1"/>
  <c r="S629" i="1"/>
  <c r="R629" i="1"/>
  <c r="P629" i="1"/>
  <c r="Q629" i="1" s="1"/>
  <c r="U628" i="1"/>
  <c r="T628" i="1"/>
  <c r="S628" i="1"/>
  <c r="R628" i="1"/>
  <c r="P628" i="1"/>
  <c r="Q628" i="1" s="1"/>
  <c r="U627" i="1"/>
  <c r="T627" i="1"/>
  <c r="S627" i="1"/>
  <c r="R627" i="1"/>
  <c r="P627" i="1"/>
  <c r="Q627" i="1" s="1"/>
  <c r="U626" i="1"/>
  <c r="T626" i="1"/>
  <c r="S626" i="1"/>
  <c r="R626" i="1"/>
  <c r="Q626" i="1"/>
  <c r="P626" i="1"/>
  <c r="U625" i="1"/>
  <c r="T625" i="1"/>
  <c r="S625" i="1"/>
  <c r="R625" i="1"/>
  <c r="P625" i="1"/>
  <c r="Q625" i="1" s="1"/>
  <c r="U624" i="1"/>
  <c r="T624" i="1"/>
  <c r="S624" i="1"/>
  <c r="R624" i="1"/>
  <c r="P624" i="1"/>
  <c r="Q624" i="1" s="1"/>
  <c r="U623" i="1"/>
  <c r="T623" i="1"/>
  <c r="S623" i="1"/>
  <c r="R623" i="1"/>
  <c r="P623" i="1"/>
  <c r="Q623" i="1" s="1"/>
  <c r="U622" i="1"/>
  <c r="T622" i="1"/>
  <c r="S622" i="1"/>
  <c r="R622" i="1"/>
  <c r="P622" i="1"/>
  <c r="Q622" i="1" s="1"/>
  <c r="U621" i="1"/>
  <c r="T621" i="1"/>
  <c r="S621" i="1"/>
  <c r="R621" i="1"/>
  <c r="P621" i="1"/>
  <c r="Q621" i="1" s="1"/>
  <c r="U620" i="1"/>
  <c r="T620" i="1"/>
  <c r="S620" i="1"/>
  <c r="R620" i="1"/>
  <c r="P620" i="1"/>
  <c r="Q620" i="1" s="1"/>
  <c r="U619" i="1"/>
  <c r="T619" i="1"/>
  <c r="S619" i="1"/>
  <c r="R619" i="1"/>
  <c r="P619" i="1"/>
  <c r="Q619" i="1" s="1"/>
  <c r="U618" i="1"/>
  <c r="T618" i="1"/>
  <c r="S618" i="1"/>
  <c r="R618" i="1"/>
  <c r="P618" i="1"/>
  <c r="Q618" i="1" s="1"/>
  <c r="U617" i="1"/>
  <c r="T617" i="1"/>
  <c r="S617" i="1"/>
  <c r="R617" i="1"/>
  <c r="P617" i="1"/>
  <c r="Q617" i="1" s="1"/>
  <c r="U616" i="1"/>
  <c r="T616" i="1"/>
  <c r="S616" i="1"/>
  <c r="R616" i="1"/>
  <c r="P616" i="1"/>
  <c r="Q616" i="1" s="1"/>
  <c r="U615" i="1"/>
  <c r="T615" i="1"/>
  <c r="S615" i="1"/>
  <c r="R615" i="1"/>
  <c r="P615" i="1"/>
  <c r="Q615" i="1" s="1"/>
  <c r="U614" i="1"/>
  <c r="T614" i="1"/>
  <c r="S614" i="1"/>
  <c r="R614" i="1"/>
  <c r="Q614" i="1"/>
  <c r="P614" i="1"/>
  <c r="U613" i="1"/>
  <c r="T613" i="1"/>
  <c r="S613" i="1"/>
  <c r="R613" i="1"/>
  <c r="P613" i="1"/>
  <c r="Q613" i="1" s="1"/>
  <c r="U612" i="1"/>
  <c r="T612" i="1"/>
  <c r="S612" i="1"/>
  <c r="R612" i="1"/>
  <c r="P612" i="1"/>
  <c r="Q612" i="1" s="1"/>
  <c r="U611" i="1"/>
  <c r="T611" i="1"/>
  <c r="S611" i="1"/>
  <c r="R611" i="1"/>
  <c r="P611" i="1"/>
  <c r="Q611" i="1" s="1"/>
  <c r="U610" i="1"/>
  <c r="T610" i="1"/>
  <c r="S610" i="1"/>
  <c r="R610" i="1"/>
  <c r="Q610" i="1"/>
  <c r="P610" i="1"/>
  <c r="U609" i="1"/>
  <c r="T609" i="1"/>
  <c r="S609" i="1"/>
  <c r="R609" i="1"/>
  <c r="P609" i="1"/>
  <c r="Q609" i="1" s="1"/>
  <c r="U608" i="1"/>
  <c r="T608" i="1"/>
  <c r="S608" i="1"/>
  <c r="R608" i="1"/>
  <c r="P608" i="1"/>
  <c r="Q608" i="1" s="1"/>
  <c r="U607" i="1"/>
  <c r="T607" i="1"/>
  <c r="S607" i="1"/>
  <c r="R607" i="1"/>
  <c r="P607" i="1"/>
  <c r="Q607" i="1" s="1"/>
  <c r="U606" i="1"/>
  <c r="T606" i="1"/>
  <c r="S606" i="1"/>
  <c r="R606" i="1"/>
  <c r="Q606" i="1"/>
  <c r="P606" i="1"/>
  <c r="U605" i="1"/>
  <c r="T605" i="1"/>
  <c r="S605" i="1"/>
  <c r="R605" i="1"/>
  <c r="P605" i="1"/>
  <c r="Q605" i="1" s="1"/>
  <c r="U604" i="1"/>
  <c r="T604" i="1"/>
  <c r="S604" i="1"/>
  <c r="R604" i="1"/>
  <c r="P604" i="1"/>
  <c r="Q604" i="1" s="1"/>
  <c r="U603" i="1"/>
  <c r="T603" i="1"/>
  <c r="S603" i="1"/>
  <c r="R603" i="1"/>
  <c r="P603" i="1"/>
  <c r="Q603" i="1" s="1"/>
  <c r="U602" i="1"/>
  <c r="T602" i="1"/>
  <c r="S602" i="1"/>
  <c r="R602" i="1"/>
  <c r="Q602" i="1"/>
  <c r="P602" i="1"/>
  <c r="U601" i="1"/>
  <c r="T601" i="1"/>
  <c r="S601" i="1"/>
  <c r="R601" i="1"/>
  <c r="P601" i="1"/>
  <c r="Q601" i="1" s="1"/>
  <c r="U600" i="1"/>
  <c r="T600" i="1"/>
  <c r="S600" i="1"/>
  <c r="R600" i="1"/>
  <c r="P600" i="1"/>
  <c r="Q600" i="1" s="1"/>
  <c r="U599" i="1"/>
  <c r="T599" i="1"/>
  <c r="S599" i="1"/>
  <c r="R599" i="1"/>
  <c r="P599" i="1"/>
  <c r="Q599" i="1" s="1"/>
  <c r="U598" i="1"/>
  <c r="T598" i="1"/>
  <c r="S598" i="1"/>
  <c r="R598" i="1"/>
  <c r="P598" i="1"/>
  <c r="Q598" i="1" s="1"/>
  <c r="U597" i="1"/>
  <c r="T597" i="1"/>
  <c r="S597" i="1"/>
  <c r="R597" i="1"/>
  <c r="P597" i="1"/>
  <c r="Q597" i="1" s="1"/>
  <c r="U596" i="1"/>
  <c r="T596" i="1"/>
  <c r="S596" i="1"/>
  <c r="R596" i="1"/>
  <c r="P596" i="1"/>
  <c r="Q596" i="1" s="1"/>
  <c r="U595" i="1"/>
  <c r="T595" i="1"/>
  <c r="S595" i="1"/>
  <c r="R595" i="1"/>
  <c r="P595" i="1"/>
  <c r="Q595" i="1" s="1"/>
  <c r="U594" i="1"/>
  <c r="T594" i="1"/>
  <c r="S594" i="1"/>
  <c r="R594" i="1"/>
  <c r="P594" i="1"/>
  <c r="Q594" i="1" s="1"/>
  <c r="U593" i="1"/>
  <c r="T593" i="1"/>
  <c r="S593" i="1"/>
  <c r="R593" i="1"/>
  <c r="P593" i="1"/>
  <c r="Q593" i="1" s="1"/>
  <c r="U592" i="1"/>
  <c r="T592" i="1"/>
  <c r="S592" i="1"/>
  <c r="R592" i="1"/>
  <c r="P592" i="1"/>
  <c r="Q592" i="1" s="1"/>
  <c r="U591" i="1"/>
  <c r="T591" i="1"/>
  <c r="S591" i="1"/>
  <c r="R591" i="1"/>
  <c r="P591" i="1"/>
  <c r="Q591" i="1" s="1"/>
  <c r="U590" i="1"/>
  <c r="T590" i="1"/>
  <c r="S590" i="1"/>
  <c r="R590" i="1"/>
  <c r="Q590" i="1"/>
  <c r="P590" i="1"/>
  <c r="U589" i="1"/>
  <c r="T589" i="1"/>
  <c r="S589" i="1"/>
  <c r="R589" i="1"/>
  <c r="P589" i="1"/>
  <c r="Q589" i="1" s="1"/>
  <c r="U588" i="1"/>
  <c r="T588" i="1"/>
  <c r="S588" i="1"/>
  <c r="R588" i="1"/>
  <c r="P588" i="1"/>
  <c r="Q588" i="1" s="1"/>
  <c r="U587" i="1"/>
  <c r="T587" i="1"/>
  <c r="S587" i="1"/>
  <c r="R587" i="1"/>
  <c r="P587" i="1"/>
  <c r="Q587" i="1" s="1"/>
  <c r="U586" i="1"/>
  <c r="T586" i="1"/>
  <c r="S586" i="1"/>
  <c r="R586" i="1"/>
  <c r="Q586" i="1"/>
  <c r="P586" i="1"/>
  <c r="U585" i="1"/>
  <c r="T585" i="1"/>
  <c r="S585" i="1"/>
  <c r="R585" i="1"/>
  <c r="P585" i="1"/>
  <c r="Q585" i="1" s="1"/>
  <c r="U584" i="1"/>
  <c r="T584" i="1"/>
  <c r="S584" i="1"/>
  <c r="R584" i="1"/>
  <c r="P584" i="1"/>
  <c r="Q584" i="1" s="1"/>
  <c r="U583" i="1"/>
  <c r="T583" i="1"/>
  <c r="S583" i="1"/>
  <c r="R583" i="1"/>
  <c r="P583" i="1"/>
  <c r="Q583" i="1" s="1"/>
  <c r="U582" i="1"/>
  <c r="T582" i="1"/>
  <c r="S582" i="1"/>
  <c r="R582" i="1"/>
  <c r="Q582" i="1"/>
  <c r="P582" i="1"/>
  <c r="U581" i="1"/>
  <c r="T581" i="1"/>
  <c r="S581" i="1"/>
  <c r="R581" i="1"/>
  <c r="P581" i="1"/>
  <c r="Q581" i="1" s="1"/>
  <c r="U580" i="1"/>
  <c r="T580" i="1"/>
  <c r="S580" i="1"/>
  <c r="R580" i="1"/>
  <c r="P580" i="1"/>
  <c r="Q580" i="1" s="1"/>
  <c r="U579" i="1"/>
  <c r="T579" i="1"/>
  <c r="S579" i="1"/>
  <c r="R579" i="1"/>
  <c r="P579" i="1"/>
  <c r="Q579" i="1" s="1"/>
  <c r="U578" i="1"/>
  <c r="T578" i="1"/>
  <c r="S578" i="1"/>
  <c r="R578" i="1"/>
  <c r="Q578" i="1"/>
  <c r="P578" i="1"/>
  <c r="U577" i="1"/>
  <c r="T577" i="1"/>
  <c r="S577" i="1"/>
  <c r="R577" i="1"/>
  <c r="P577" i="1"/>
  <c r="Q577" i="1" s="1"/>
  <c r="U576" i="1"/>
  <c r="T576" i="1"/>
  <c r="S576" i="1"/>
  <c r="R576" i="1"/>
  <c r="P576" i="1"/>
  <c r="Q576" i="1" s="1"/>
  <c r="U575" i="1"/>
  <c r="T575" i="1"/>
  <c r="S575" i="1"/>
  <c r="R575" i="1"/>
  <c r="P575" i="1"/>
  <c r="Q575" i="1" s="1"/>
  <c r="U574" i="1"/>
  <c r="T574" i="1"/>
  <c r="S574" i="1"/>
  <c r="R574" i="1"/>
  <c r="P574" i="1"/>
  <c r="Q574" i="1" s="1"/>
  <c r="U573" i="1"/>
  <c r="T573" i="1"/>
  <c r="S573" i="1"/>
  <c r="R573" i="1"/>
  <c r="P573" i="1"/>
  <c r="Q573" i="1" s="1"/>
  <c r="U572" i="1"/>
  <c r="T572" i="1"/>
  <c r="S572" i="1"/>
  <c r="R572" i="1"/>
  <c r="P572" i="1"/>
  <c r="Q572" i="1" s="1"/>
  <c r="U571" i="1"/>
  <c r="T571" i="1"/>
  <c r="S571" i="1"/>
  <c r="R571" i="1"/>
  <c r="P571" i="1"/>
  <c r="Q571" i="1" s="1"/>
  <c r="U570" i="1"/>
  <c r="T570" i="1"/>
  <c r="S570" i="1"/>
  <c r="R570" i="1"/>
  <c r="P570" i="1"/>
  <c r="Q570" i="1" s="1"/>
  <c r="U569" i="1"/>
  <c r="T569" i="1"/>
  <c r="S569" i="1"/>
  <c r="R569" i="1"/>
  <c r="P569" i="1"/>
  <c r="Q569" i="1" s="1"/>
  <c r="U568" i="1"/>
  <c r="T568" i="1"/>
  <c r="S568" i="1"/>
  <c r="R568" i="1"/>
  <c r="P568" i="1"/>
  <c r="Q568" i="1" s="1"/>
  <c r="U567" i="1"/>
  <c r="T567" i="1"/>
  <c r="S567" i="1"/>
  <c r="R567" i="1"/>
  <c r="P567" i="1"/>
  <c r="Q567" i="1" s="1"/>
  <c r="U566" i="1"/>
  <c r="T566" i="1"/>
  <c r="S566" i="1"/>
  <c r="R566" i="1"/>
  <c r="Q566" i="1"/>
  <c r="P566" i="1"/>
  <c r="U565" i="1"/>
  <c r="T565" i="1"/>
  <c r="S565" i="1"/>
  <c r="R565" i="1"/>
  <c r="Q565" i="1"/>
  <c r="P565" i="1"/>
  <c r="U564" i="1"/>
  <c r="T564" i="1"/>
  <c r="S564" i="1"/>
  <c r="R564" i="1"/>
  <c r="Q564" i="1"/>
  <c r="P564" i="1"/>
  <c r="U563" i="1"/>
  <c r="T563" i="1"/>
  <c r="S563" i="1"/>
  <c r="R563" i="1"/>
  <c r="Q563" i="1"/>
  <c r="P563" i="1"/>
  <c r="U562" i="1"/>
  <c r="T562" i="1"/>
  <c r="S562" i="1"/>
  <c r="R562" i="1"/>
  <c r="Q562" i="1"/>
  <c r="P562" i="1"/>
  <c r="U561" i="1"/>
  <c r="T561" i="1"/>
  <c r="S561" i="1"/>
  <c r="R561" i="1"/>
  <c r="Q561" i="1"/>
  <c r="P561" i="1"/>
  <c r="U560" i="1"/>
  <c r="T560" i="1"/>
  <c r="S560" i="1"/>
  <c r="R560" i="1"/>
  <c r="Q560" i="1"/>
  <c r="P560" i="1"/>
  <c r="U559" i="1"/>
  <c r="T559" i="1"/>
  <c r="S559" i="1"/>
  <c r="R559" i="1"/>
  <c r="Q559" i="1"/>
  <c r="P559" i="1"/>
  <c r="U558" i="1"/>
  <c r="T558" i="1"/>
  <c r="S558" i="1"/>
  <c r="R558" i="1"/>
  <c r="Q558" i="1"/>
  <c r="P558" i="1"/>
  <c r="U557" i="1"/>
  <c r="T557" i="1"/>
  <c r="S557" i="1"/>
  <c r="R557" i="1"/>
  <c r="Q557" i="1"/>
  <c r="P557" i="1"/>
  <c r="U556" i="1"/>
  <c r="T556" i="1"/>
  <c r="S556" i="1"/>
  <c r="R556" i="1"/>
  <c r="Q556" i="1"/>
  <c r="P556" i="1"/>
  <c r="U555" i="1"/>
  <c r="T555" i="1"/>
  <c r="S555" i="1"/>
  <c r="R555" i="1"/>
  <c r="Q555" i="1"/>
  <c r="P555" i="1"/>
  <c r="U554" i="1"/>
  <c r="T554" i="1"/>
  <c r="S554" i="1"/>
  <c r="R554" i="1"/>
  <c r="Q554" i="1"/>
  <c r="P554" i="1"/>
  <c r="U553" i="1"/>
  <c r="T553" i="1"/>
  <c r="S553" i="1"/>
  <c r="R553" i="1"/>
  <c r="Q553" i="1"/>
  <c r="P553" i="1"/>
  <c r="U552" i="1"/>
  <c r="T552" i="1"/>
  <c r="S552" i="1"/>
  <c r="R552" i="1"/>
  <c r="Q552" i="1"/>
  <c r="P552" i="1"/>
  <c r="U551" i="1"/>
  <c r="T551" i="1"/>
  <c r="S551" i="1"/>
  <c r="R551" i="1"/>
  <c r="Q551" i="1"/>
  <c r="P551" i="1"/>
  <c r="U550" i="1"/>
  <c r="T550" i="1"/>
  <c r="S550" i="1"/>
  <c r="R550" i="1"/>
  <c r="Q550" i="1"/>
  <c r="P550" i="1"/>
  <c r="U549" i="1"/>
  <c r="T549" i="1"/>
  <c r="S549" i="1"/>
  <c r="R549" i="1"/>
  <c r="Q549" i="1"/>
  <c r="P549" i="1"/>
  <c r="U548" i="1"/>
  <c r="T548" i="1"/>
  <c r="S548" i="1"/>
  <c r="R548" i="1"/>
  <c r="Q548" i="1"/>
  <c r="P548" i="1"/>
  <c r="U547" i="1"/>
  <c r="T547" i="1"/>
  <c r="S547" i="1"/>
  <c r="R547" i="1"/>
  <c r="Q547" i="1"/>
  <c r="P547" i="1"/>
  <c r="U546" i="1"/>
  <c r="T546" i="1"/>
  <c r="S546" i="1"/>
  <c r="R546" i="1"/>
  <c r="Q546" i="1"/>
  <c r="P546" i="1"/>
  <c r="U545" i="1"/>
  <c r="T545" i="1"/>
  <c r="S545" i="1"/>
  <c r="R545" i="1"/>
  <c r="Q545" i="1"/>
  <c r="P545" i="1"/>
  <c r="U544" i="1"/>
  <c r="T544" i="1"/>
  <c r="S544" i="1"/>
  <c r="R544" i="1"/>
  <c r="Q544" i="1"/>
  <c r="P544" i="1"/>
  <c r="U543" i="1"/>
  <c r="T543" i="1"/>
  <c r="S543" i="1"/>
  <c r="R543" i="1"/>
  <c r="Q543" i="1"/>
  <c r="P543" i="1"/>
  <c r="U542" i="1"/>
  <c r="T542" i="1"/>
  <c r="S542" i="1"/>
  <c r="R542" i="1"/>
  <c r="Q542" i="1"/>
  <c r="P542" i="1"/>
  <c r="U541" i="1"/>
  <c r="T541" i="1"/>
  <c r="S541" i="1"/>
  <c r="R541" i="1"/>
  <c r="Q541" i="1"/>
  <c r="P541" i="1"/>
  <c r="U540" i="1"/>
  <c r="T540" i="1"/>
  <c r="S540" i="1"/>
  <c r="R540" i="1"/>
  <c r="Q540" i="1"/>
  <c r="P540" i="1"/>
  <c r="U539" i="1"/>
  <c r="T539" i="1"/>
  <c r="S539" i="1"/>
  <c r="R539" i="1"/>
  <c r="Q539" i="1"/>
  <c r="P539" i="1"/>
  <c r="U538" i="1"/>
  <c r="T538" i="1"/>
  <c r="S538" i="1"/>
  <c r="R538" i="1"/>
  <c r="Q538" i="1"/>
  <c r="P538" i="1"/>
  <c r="U537" i="1"/>
  <c r="T537" i="1"/>
  <c r="S537" i="1"/>
  <c r="R537" i="1"/>
  <c r="P537" i="1"/>
  <c r="Q537" i="1" s="1"/>
  <c r="U536" i="1"/>
  <c r="T536" i="1"/>
  <c r="S536" i="1"/>
  <c r="R536" i="1"/>
  <c r="Q536" i="1"/>
  <c r="P536" i="1"/>
  <c r="U535" i="1"/>
  <c r="T535" i="1"/>
  <c r="S535" i="1"/>
  <c r="R535" i="1"/>
  <c r="P535" i="1"/>
  <c r="Q535" i="1" s="1"/>
  <c r="U534" i="1"/>
  <c r="T534" i="1"/>
  <c r="S534" i="1"/>
  <c r="R534" i="1"/>
  <c r="Q534" i="1"/>
  <c r="P534" i="1"/>
  <c r="U533" i="1"/>
  <c r="T533" i="1"/>
  <c r="S533" i="1"/>
  <c r="R533" i="1"/>
  <c r="P533" i="1"/>
  <c r="Q533" i="1" s="1"/>
  <c r="U532" i="1"/>
  <c r="T532" i="1"/>
  <c r="S532" i="1"/>
  <c r="R532" i="1"/>
  <c r="P532" i="1"/>
  <c r="Q532" i="1" s="1"/>
  <c r="U531" i="1"/>
  <c r="T531" i="1"/>
  <c r="S531" i="1"/>
  <c r="R531" i="1"/>
  <c r="P531" i="1"/>
  <c r="Q531" i="1" s="1"/>
  <c r="U530" i="1"/>
  <c r="T530" i="1"/>
  <c r="S530" i="1"/>
  <c r="R530" i="1"/>
  <c r="Q530" i="1"/>
  <c r="P530" i="1"/>
  <c r="U529" i="1"/>
  <c r="T529" i="1"/>
  <c r="S529" i="1"/>
  <c r="R529" i="1"/>
  <c r="P529" i="1"/>
  <c r="Q529" i="1" s="1"/>
  <c r="U528" i="1"/>
  <c r="T528" i="1"/>
  <c r="S528" i="1"/>
  <c r="R528" i="1"/>
  <c r="P528" i="1"/>
  <c r="Q528" i="1" s="1"/>
  <c r="U527" i="1"/>
  <c r="T527" i="1"/>
  <c r="S527" i="1"/>
  <c r="R527" i="1"/>
  <c r="P527" i="1"/>
  <c r="Q527" i="1" s="1"/>
  <c r="U526" i="1"/>
  <c r="T526" i="1"/>
  <c r="S526" i="1"/>
  <c r="R526" i="1"/>
  <c r="P526" i="1"/>
  <c r="Q526" i="1" s="1"/>
  <c r="U525" i="1"/>
  <c r="T525" i="1"/>
  <c r="S525" i="1"/>
  <c r="R525" i="1"/>
  <c r="P525" i="1"/>
  <c r="Q525" i="1" s="1"/>
  <c r="U524" i="1"/>
  <c r="T524" i="1"/>
  <c r="S524" i="1"/>
  <c r="R524" i="1"/>
  <c r="P524" i="1"/>
  <c r="Q524" i="1" s="1"/>
  <c r="U523" i="1"/>
  <c r="T523" i="1"/>
  <c r="S523" i="1"/>
  <c r="R523" i="1"/>
  <c r="P523" i="1"/>
  <c r="Q523" i="1" s="1"/>
  <c r="U522" i="1"/>
  <c r="T522" i="1"/>
  <c r="S522" i="1"/>
  <c r="R522" i="1"/>
  <c r="Q522" i="1"/>
  <c r="P522" i="1"/>
  <c r="U521" i="1"/>
  <c r="T521" i="1"/>
  <c r="S521" i="1"/>
  <c r="R521" i="1"/>
  <c r="P521" i="1"/>
  <c r="Q521" i="1" s="1"/>
  <c r="U520" i="1"/>
  <c r="T520" i="1"/>
  <c r="S520" i="1"/>
  <c r="R520" i="1"/>
  <c r="Q520" i="1"/>
  <c r="P520" i="1"/>
  <c r="U519" i="1"/>
  <c r="T519" i="1"/>
  <c r="S519" i="1"/>
  <c r="R519" i="1"/>
  <c r="P519" i="1"/>
  <c r="Q519" i="1" s="1"/>
  <c r="U518" i="1"/>
  <c r="T518" i="1"/>
  <c r="S518" i="1"/>
  <c r="R518" i="1"/>
  <c r="P518" i="1"/>
  <c r="Q518" i="1" s="1"/>
  <c r="U517" i="1"/>
  <c r="T517" i="1"/>
  <c r="S517" i="1"/>
  <c r="R517" i="1"/>
  <c r="P517" i="1"/>
  <c r="Q517" i="1" s="1"/>
  <c r="U516" i="1"/>
  <c r="T516" i="1"/>
  <c r="S516" i="1"/>
  <c r="R516" i="1"/>
  <c r="Q516" i="1"/>
  <c r="P516" i="1"/>
  <c r="U515" i="1"/>
  <c r="T515" i="1"/>
  <c r="S515" i="1"/>
  <c r="R515" i="1"/>
  <c r="P515" i="1"/>
  <c r="Q515" i="1" s="1"/>
  <c r="U514" i="1"/>
  <c r="T514" i="1"/>
  <c r="S514" i="1"/>
  <c r="R514" i="1"/>
  <c r="Q514" i="1"/>
  <c r="P514" i="1"/>
  <c r="U513" i="1"/>
  <c r="T513" i="1"/>
  <c r="S513" i="1"/>
  <c r="R513" i="1"/>
  <c r="P513" i="1"/>
  <c r="Q513" i="1" s="1"/>
  <c r="U512" i="1"/>
  <c r="T512" i="1"/>
  <c r="S512" i="1"/>
  <c r="R512" i="1"/>
  <c r="P512" i="1"/>
  <c r="Q512" i="1" s="1"/>
  <c r="U511" i="1"/>
  <c r="T511" i="1"/>
  <c r="S511" i="1"/>
  <c r="R511" i="1"/>
  <c r="P511" i="1"/>
  <c r="Q511" i="1" s="1"/>
  <c r="U510" i="1"/>
  <c r="T510" i="1"/>
  <c r="S510" i="1"/>
  <c r="R510" i="1"/>
  <c r="P510" i="1"/>
  <c r="Q510" i="1" s="1"/>
  <c r="U509" i="1"/>
  <c r="T509" i="1"/>
  <c r="S509" i="1"/>
  <c r="R509" i="1"/>
  <c r="P509" i="1"/>
  <c r="Q509" i="1" s="1"/>
  <c r="U508" i="1"/>
  <c r="T508" i="1"/>
  <c r="S508" i="1"/>
  <c r="R508" i="1"/>
  <c r="P508" i="1"/>
  <c r="Q508" i="1" s="1"/>
  <c r="U507" i="1"/>
  <c r="T507" i="1"/>
  <c r="S507" i="1"/>
  <c r="R507" i="1"/>
  <c r="P507" i="1"/>
  <c r="Q507" i="1" s="1"/>
  <c r="U506" i="1"/>
  <c r="T506" i="1"/>
  <c r="S506" i="1"/>
  <c r="R506" i="1"/>
  <c r="Q506" i="1"/>
  <c r="P506" i="1"/>
  <c r="U505" i="1"/>
  <c r="T505" i="1"/>
  <c r="S505" i="1"/>
  <c r="R505" i="1"/>
  <c r="P505" i="1"/>
  <c r="Q505" i="1" s="1"/>
  <c r="U504" i="1"/>
  <c r="T504" i="1"/>
  <c r="S504" i="1"/>
  <c r="R504" i="1"/>
  <c r="P504" i="1"/>
  <c r="Q504" i="1" s="1"/>
  <c r="U503" i="1"/>
  <c r="T503" i="1"/>
  <c r="S503" i="1"/>
  <c r="R503" i="1"/>
  <c r="P503" i="1"/>
  <c r="Q503" i="1" s="1"/>
  <c r="U502" i="1"/>
  <c r="T502" i="1"/>
  <c r="S502" i="1"/>
  <c r="R502" i="1"/>
  <c r="Q502" i="1"/>
  <c r="P502" i="1"/>
  <c r="U501" i="1"/>
  <c r="T501" i="1"/>
  <c r="S501" i="1"/>
  <c r="R501" i="1"/>
  <c r="P501" i="1"/>
  <c r="Q501" i="1" s="1"/>
  <c r="U500" i="1"/>
  <c r="T500" i="1"/>
  <c r="S500" i="1"/>
  <c r="R500" i="1"/>
  <c r="P500" i="1"/>
  <c r="Q500" i="1" s="1"/>
  <c r="U499" i="1"/>
  <c r="T499" i="1"/>
  <c r="S499" i="1"/>
  <c r="R499" i="1"/>
  <c r="P499" i="1"/>
  <c r="Q499" i="1" s="1"/>
  <c r="U498" i="1"/>
  <c r="T498" i="1"/>
  <c r="S498" i="1"/>
  <c r="R498" i="1"/>
  <c r="Q498" i="1"/>
  <c r="P498" i="1"/>
  <c r="U497" i="1"/>
  <c r="T497" i="1"/>
  <c r="S497" i="1"/>
  <c r="R497" i="1"/>
  <c r="P497" i="1"/>
  <c r="Q497" i="1" s="1"/>
  <c r="U496" i="1"/>
  <c r="T496" i="1"/>
  <c r="S496" i="1"/>
  <c r="R496" i="1"/>
  <c r="P496" i="1"/>
  <c r="Q496" i="1" s="1"/>
  <c r="U495" i="1"/>
  <c r="T495" i="1"/>
  <c r="S495" i="1"/>
  <c r="R495" i="1"/>
  <c r="P495" i="1"/>
  <c r="Q495" i="1" s="1"/>
  <c r="U494" i="1"/>
  <c r="T494" i="1"/>
  <c r="S494" i="1"/>
  <c r="R494" i="1"/>
  <c r="Q494" i="1"/>
  <c r="P494" i="1"/>
  <c r="U493" i="1"/>
  <c r="T493" i="1"/>
  <c r="S493" i="1"/>
  <c r="R493" i="1"/>
  <c r="P493" i="1"/>
  <c r="Q493" i="1" s="1"/>
  <c r="U492" i="1"/>
  <c r="T492" i="1"/>
  <c r="S492" i="1"/>
  <c r="R492" i="1"/>
  <c r="Q492" i="1"/>
  <c r="P492" i="1"/>
  <c r="U491" i="1"/>
  <c r="T491" i="1"/>
  <c r="S491" i="1"/>
  <c r="R491" i="1"/>
  <c r="P491" i="1"/>
  <c r="Q491" i="1" s="1"/>
  <c r="U490" i="1"/>
  <c r="T490" i="1"/>
  <c r="S490" i="1"/>
  <c r="R490" i="1"/>
  <c r="P490" i="1"/>
  <c r="Q490" i="1" s="1"/>
  <c r="U489" i="1"/>
  <c r="T489" i="1"/>
  <c r="S489" i="1"/>
  <c r="R489" i="1"/>
  <c r="P489" i="1"/>
  <c r="Q489" i="1" s="1"/>
  <c r="U488" i="1"/>
  <c r="T488" i="1"/>
  <c r="S488" i="1"/>
  <c r="R488" i="1"/>
  <c r="P488" i="1"/>
  <c r="Q488" i="1" s="1"/>
  <c r="U487" i="1"/>
  <c r="T487" i="1"/>
  <c r="S487" i="1"/>
  <c r="R487" i="1"/>
  <c r="P487" i="1"/>
  <c r="Q487" i="1" s="1"/>
  <c r="U486" i="1"/>
  <c r="T486" i="1"/>
  <c r="S486" i="1"/>
  <c r="R486" i="1"/>
  <c r="P486" i="1"/>
  <c r="Q486" i="1" s="1"/>
  <c r="U485" i="1"/>
  <c r="T485" i="1"/>
  <c r="S485" i="1"/>
  <c r="R485" i="1"/>
  <c r="P485" i="1"/>
  <c r="Q485" i="1" s="1"/>
  <c r="U484" i="1"/>
  <c r="T484" i="1"/>
  <c r="S484" i="1"/>
  <c r="R484" i="1"/>
  <c r="P484" i="1"/>
  <c r="Q484" i="1" s="1"/>
  <c r="U483" i="1"/>
  <c r="T483" i="1"/>
  <c r="S483" i="1"/>
  <c r="R483" i="1"/>
  <c r="P483" i="1"/>
  <c r="Q483" i="1" s="1"/>
  <c r="U482" i="1"/>
  <c r="T482" i="1"/>
  <c r="S482" i="1"/>
  <c r="R482" i="1"/>
  <c r="Q482" i="1"/>
  <c r="P482" i="1"/>
  <c r="U481" i="1"/>
  <c r="T481" i="1"/>
  <c r="S481" i="1"/>
  <c r="R481" i="1"/>
  <c r="P481" i="1"/>
  <c r="Q481" i="1" s="1"/>
  <c r="U480" i="1"/>
  <c r="T480" i="1"/>
  <c r="S480" i="1"/>
  <c r="R480" i="1"/>
  <c r="P480" i="1"/>
  <c r="Q480" i="1" s="1"/>
  <c r="U479" i="1"/>
  <c r="T479" i="1"/>
  <c r="S479" i="1"/>
  <c r="R479" i="1"/>
  <c r="P479" i="1"/>
  <c r="Q479" i="1" s="1"/>
  <c r="U478" i="1"/>
  <c r="T478" i="1"/>
  <c r="S478" i="1"/>
  <c r="R478" i="1"/>
  <c r="Q478" i="1"/>
  <c r="P478" i="1"/>
  <c r="U477" i="1"/>
  <c r="T477" i="1"/>
  <c r="S477" i="1"/>
  <c r="R477" i="1"/>
  <c r="P477" i="1"/>
  <c r="Q477" i="1" s="1"/>
  <c r="U476" i="1"/>
  <c r="T476" i="1"/>
  <c r="S476" i="1"/>
  <c r="R476" i="1"/>
  <c r="P476" i="1"/>
  <c r="Q476" i="1" s="1"/>
  <c r="U475" i="1"/>
  <c r="T475" i="1"/>
  <c r="S475" i="1"/>
  <c r="R475" i="1"/>
  <c r="P475" i="1"/>
  <c r="Q475" i="1" s="1"/>
  <c r="U474" i="1"/>
  <c r="T474" i="1"/>
  <c r="S474" i="1"/>
  <c r="R474" i="1"/>
  <c r="Q474" i="1"/>
  <c r="P474" i="1"/>
  <c r="U473" i="1"/>
  <c r="T473" i="1"/>
  <c r="S473" i="1"/>
  <c r="R473" i="1"/>
  <c r="P473" i="1"/>
  <c r="Q473" i="1" s="1"/>
  <c r="U472" i="1"/>
  <c r="T472" i="1"/>
  <c r="S472" i="1"/>
  <c r="R472" i="1"/>
  <c r="Q472" i="1"/>
  <c r="P472" i="1"/>
  <c r="U471" i="1"/>
  <c r="T471" i="1"/>
  <c r="S471" i="1"/>
  <c r="R471" i="1"/>
  <c r="P471" i="1"/>
  <c r="Q471" i="1" s="1"/>
  <c r="U470" i="1"/>
  <c r="T470" i="1"/>
  <c r="S470" i="1"/>
  <c r="R470" i="1"/>
  <c r="Q470" i="1"/>
  <c r="P470" i="1"/>
  <c r="U469" i="1"/>
  <c r="T469" i="1"/>
  <c r="S469" i="1"/>
  <c r="R469" i="1"/>
  <c r="P469" i="1"/>
  <c r="Q469" i="1" s="1"/>
  <c r="U468" i="1"/>
  <c r="T468" i="1"/>
  <c r="S468" i="1"/>
  <c r="R468" i="1"/>
  <c r="P468" i="1"/>
  <c r="Q468" i="1" s="1"/>
  <c r="U467" i="1"/>
  <c r="T467" i="1"/>
  <c r="S467" i="1"/>
  <c r="R467" i="1"/>
  <c r="P467" i="1"/>
  <c r="Q467" i="1" s="1"/>
  <c r="U466" i="1"/>
  <c r="T466" i="1"/>
  <c r="S466" i="1"/>
  <c r="R466" i="1"/>
  <c r="P466" i="1"/>
  <c r="Q466" i="1" s="1"/>
  <c r="U465" i="1"/>
  <c r="T465" i="1"/>
  <c r="S465" i="1"/>
  <c r="R465" i="1"/>
  <c r="P465" i="1"/>
  <c r="Q465" i="1" s="1"/>
  <c r="U464" i="1"/>
  <c r="T464" i="1"/>
  <c r="S464" i="1"/>
  <c r="R464" i="1"/>
  <c r="P464" i="1"/>
  <c r="Q464" i="1" s="1"/>
  <c r="U463" i="1"/>
  <c r="T463" i="1"/>
  <c r="S463" i="1"/>
  <c r="R463" i="1"/>
  <c r="P463" i="1"/>
  <c r="Q463" i="1" s="1"/>
  <c r="U462" i="1"/>
  <c r="T462" i="1"/>
  <c r="S462" i="1"/>
  <c r="R462" i="1"/>
  <c r="P462" i="1"/>
  <c r="Q462" i="1" s="1"/>
  <c r="U461" i="1"/>
  <c r="T461" i="1"/>
  <c r="S461" i="1"/>
  <c r="R461" i="1"/>
  <c r="P461" i="1"/>
  <c r="Q461" i="1" s="1"/>
  <c r="U460" i="1"/>
  <c r="T460" i="1"/>
  <c r="S460" i="1"/>
  <c r="R460" i="1"/>
  <c r="P460" i="1"/>
  <c r="Q460" i="1" s="1"/>
  <c r="U459" i="1"/>
  <c r="T459" i="1"/>
  <c r="S459" i="1"/>
  <c r="R459" i="1"/>
  <c r="P459" i="1"/>
  <c r="Q459" i="1" s="1"/>
  <c r="U458" i="1"/>
  <c r="T458" i="1"/>
  <c r="S458" i="1"/>
  <c r="R458" i="1"/>
  <c r="P458" i="1"/>
  <c r="Q458" i="1" s="1"/>
  <c r="U457" i="1"/>
  <c r="T457" i="1"/>
  <c r="S457" i="1"/>
  <c r="R457" i="1"/>
  <c r="P457" i="1"/>
  <c r="Q457" i="1" s="1"/>
  <c r="U456" i="1"/>
  <c r="T456" i="1"/>
  <c r="S456" i="1"/>
  <c r="R456" i="1"/>
  <c r="P456" i="1"/>
  <c r="Q456" i="1" s="1"/>
  <c r="U455" i="1"/>
  <c r="T455" i="1"/>
  <c r="S455" i="1"/>
  <c r="R455" i="1"/>
  <c r="P455" i="1"/>
  <c r="Q455" i="1" s="1"/>
  <c r="U454" i="1"/>
  <c r="T454" i="1"/>
  <c r="S454" i="1"/>
  <c r="R454" i="1"/>
  <c r="Q454" i="1"/>
  <c r="P454" i="1"/>
  <c r="U453" i="1"/>
  <c r="T453" i="1"/>
  <c r="S453" i="1"/>
  <c r="R453" i="1"/>
  <c r="P453" i="1"/>
  <c r="Q453" i="1" s="1"/>
  <c r="U452" i="1"/>
  <c r="T452" i="1"/>
  <c r="S452" i="1"/>
  <c r="R452" i="1"/>
  <c r="P452" i="1"/>
  <c r="Q452" i="1" s="1"/>
  <c r="U451" i="1"/>
  <c r="T451" i="1"/>
  <c r="S451" i="1"/>
  <c r="R451" i="1"/>
  <c r="P451" i="1"/>
  <c r="Q451" i="1" s="1"/>
  <c r="U450" i="1"/>
  <c r="T450" i="1"/>
  <c r="S450" i="1"/>
  <c r="R450" i="1"/>
  <c r="P450" i="1"/>
  <c r="Q450" i="1" s="1"/>
  <c r="U449" i="1"/>
  <c r="T449" i="1"/>
  <c r="S449" i="1"/>
  <c r="R449" i="1"/>
  <c r="P449" i="1"/>
  <c r="Q449" i="1" s="1"/>
  <c r="U448" i="1"/>
  <c r="T448" i="1"/>
  <c r="S448" i="1"/>
  <c r="R448" i="1"/>
  <c r="Q448" i="1"/>
  <c r="P448" i="1"/>
  <c r="U447" i="1"/>
  <c r="T447" i="1"/>
  <c r="S447" i="1"/>
  <c r="R447" i="1"/>
  <c r="P447" i="1"/>
  <c r="Q447" i="1" s="1"/>
  <c r="U446" i="1"/>
  <c r="T446" i="1"/>
  <c r="S446" i="1"/>
  <c r="R446" i="1"/>
  <c r="Q446" i="1"/>
  <c r="P446" i="1"/>
  <c r="U445" i="1"/>
  <c r="T445" i="1"/>
  <c r="S445" i="1"/>
  <c r="R445" i="1"/>
  <c r="P445" i="1"/>
  <c r="Q445" i="1" s="1"/>
  <c r="U444" i="1"/>
  <c r="T444" i="1"/>
  <c r="S444" i="1"/>
  <c r="R444" i="1"/>
  <c r="P444" i="1"/>
  <c r="Q444" i="1" s="1"/>
  <c r="U443" i="1"/>
  <c r="T443" i="1"/>
  <c r="S443" i="1"/>
  <c r="R443" i="1"/>
  <c r="P443" i="1"/>
  <c r="Q443" i="1" s="1"/>
  <c r="U442" i="1"/>
  <c r="T442" i="1"/>
  <c r="S442" i="1"/>
  <c r="R442" i="1"/>
  <c r="P442" i="1"/>
  <c r="Q442" i="1" s="1"/>
  <c r="U441" i="1"/>
  <c r="T441" i="1"/>
  <c r="S441" i="1"/>
  <c r="R441" i="1"/>
  <c r="P441" i="1"/>
  <c r="Q441" i="1" s="1"/>
  <c r="U440" i="1"/>
  <c r="T440" i="1"/>
  <c r="S440" i="1"/>
  <c r="R440" i="1"/>
  <c r="P440" i="1"/>
  <c r="Q440" i="1" s="1"/>
  <c r="U439" i="1"/>
  <c r="T439" i="1"/>
  <c r="S439" i="1"/>
  <c r="R439" i="1"/>
  <c r="P439" i="1"/>
  <c r="Q439" i="1" s="1"/>
  <c r="U438" i="1"/>
  <c r="T438" i="1"/>
  <c r="S438" i="1"/>
  <c r="R438" i="1"/>
  <c r="Q438" i="1"/>
  <c r="P438" i="1"/>
  <c r="U437" i="1"/>
  <c r="T437" i="1"/>
  <c r="S437" i="1"/>
  <c r="R437" i="1"/>
  <c r="P437" i="1"/>
  <c r="Q437" i="1" s="1"/>
  <c r="U436" i="1"/>
  <c r="T436" i="1"/>
  <c r="S436" i="1"/>
  <c r="R436" i="1"/>
  <c r="P436" i="1"/>
  <c r="Q436" i="1" s="1"/>
  <c r="U435" i="1"/>
  <c r="T435" i="1"/>
  <c r="S435" i="1"/>
  <c r="R435" i="1"/>
  <c r="P435" i="1"/>
  <c r="Q435" i="1" s="1"/>
  <c r="U434" i="1"/>
  <c r="T434" i="1"/>
  <c r="S434" i="1"/>
  <c r="R434" i="1"/>
  <c r="P434" i="1"/>
  <c r="Q434" i="1" s="1"/>
  <c r="U433" i="1"/>
  <c r="T433" i="1"/>
  <c r="S433" i="1"/>
  <c r="R433" i="1"/>
  <c r="P433" i="1"/>
  <c r="Q433" i="1" s="1"/>
  <c r="U432" i="1"/>
  <c r="T432" i="1"/>
  <c r="S432" i="1"/>
  <c r="R432" i="1"/>
  <c r="P432" i="1"/>
  <c r="Q432" i="1" s="1"/>
  <c r="U431" i="1"/>
  <c r="T431" i="1"/>
  <c r="S431" i="1"/>
  <c r="R431" i="1"/>
  <c r="P431" i="1"/>
  <c r="Q431" i="1" s="1"/>
  <c r="U430" i="1"/>
  <c r="T430" i="1"/>
  <c r="S430" i="1"/>
  <c r="R430" i="1"/>
  <c r="Q430" i="1"/>
  <c r="P430" i="1"/>
  <c r="U429" i="1"/>
  <c r="T429" i="1"/>
  <c r="S429" i="1"/>
  <c r="R429" i="1"/>
  <c r="P429" i="1"/>
  <c r="Q429" i="1" s="1"/>
  <c r="U428" i="1"/>
  <c r="T428" i="1"/>
  <c r="S428" i="1"/>
  <c r="R428" i="1"/>
  <c r="P428" i="1"/>
  <c r="Q428" i="1" s="1"/>
  <c r="U427" i="1"/>
  <c r="T427" i="1"/>
  <c r="S427" i="1"/>
  <c r="R427" i="1"/>
  <c r="P427" i="1"/>
  <c r="Q427" i="1" s="1"/>
  <c r="U426" i="1"/>
  <c r="T426" i="1"/>
  <c r="S426" i="1"/>
  <c r="R426" i="1"/>
  <c r="Q426" i="1"/>
  <c r="P426" i="1"/>
  <c r="U425" i="1"/>
  <c r="T425" i="1"/>
  <c r="S425" i="1"/>
  <c r="R425" i="1"/>
  <c r="P425" i="1"/>
  <c r="Q425" i="1" s="1"/>
  <c r="U424" i="1"/>
  <c r="T424" i="1"/>
  <c r="S424" i="1"/>
  <c r="R424" i="1"/>
  <c r="P424" i="1"/>
  <c r="Q424" i="1" s="1"/>
  <c r="U423" i="1"/>
  <c r="T423" i="1"/>
  <c r="S423" i="1"/>
  <c r="R423" i="1"/>
  <c r="P423" i="1"/>
  <c r="Q423" i="1" s="1"/>
  <c r="U422" i="1"/>
  <c r="T422" i="1"/>
  <c r="S422" i="1"/>
  <c r="R422" i="1"/>
  <c r="P422" i="1"/>
  <c r="Q422" i="1" s="1"/>
  <c r="U421" i="1"/>
  <c r="T421" i="1"/>
  <c r="S421" i="1"/>
  <c r="R421" i="1"/>
  <c r="P421" i="1"/>
  <c r="Q421" i="1" s="1"/>
  <c r="U420" i="1"/>
  <c r="T420" i="1"/>
  <c r="S420" i="1"/>
  <c r="R420" i="1"/>
  <c r="Q420" i="1"/>
  <c r="P420" i="1"/>
  <c r="U419" i="1"/>
  <c r="T419" i="1"/>
  <c r="S419" i="1"/>
  <c r="R419" i="1"/>
  <c r="P419" i="1"/>
  <c r="Q419" i="1" s="1"/>
  <c r="U418" i="1"/>
  <c r="T418" i="1"/>
  <c r="S418" i="1"/>
  <c r="R418" i="1"/>
  <c r="P418" i="1"/>
  <c r="Q418" i="1" s="1"/>
  <c r="U417" i="1"/>
  <c r="T417" i="1"/>
  <c r="S417" i="1"/>
  <c r="R417" i="1"/>
  <c r="P417" i="1"/>
  <c r="Q417" i="1" s="1"/>
  <c r="U416" i="1"/>
  <c r="T416" i="1"/>
  <c r="S416" i="1"/>
  <c r="R416" i="1"/>
  <c r="P416" i="1"/>
  <c r="Q416" i="1" s="1"/>
  <c r="U415" i="1"/>
  <c r="T415" i="1"/>
  <c r="S415" i="1"/>
  <c r="R415" i="1"/>
  <c r="P415" i="1"/>
  <c r="Q415" i="1" s="1"/>
  <c r="U414" i="1"/>
  <c r="T414" i="1"/>
  <c r="S414" i="1"/>
  <c r="R414" i="1"/>
  <c r="P414" i="1"/>
  <c r="Q414" i="1" s="1"/>
  <c r="U413" i="1"/>
  <c r="T413" i="1"/>
  <c r="S413" i="1"/>
  <c r="R413" i="1"/>
  <c r="P413" i="1"/>
  <c r="Q413" i="1" s="1"/>
  <c r="U412" i="1"/>
  <c r="T412" i="1"/>
  <c r="S412" i="1"/>
  <c r="R412" i="1"/>
  <c r="P412" i="1"/>
  <c r="Q412" i="1" s="1"/>
  <c r="U411" i="1"/>
  <c r="T411" i="1"/>
  <c r="S411" i="1"/>
  <c r="R411" i="1"/>
  <c r="P411" i="1"/>
  <c r="Q411" i="1" s="1"/>
  <c r="U410" i="1"/>
  <c r="T410" i="1"/>
  <c r="S410" i="1"/>
  <c r="R410" i="1"/>
  <c r="P410" i="1"/>
  <c r="Q410" i="1" s="1"/>
  <c r="U409" i="1"/>
  <c r="T409" i="1"/>
  <c r="S409" i="1"/>
  <c r="R409" i="1"/>
  <c r="P409" i="1"/>
  <c r="Q409" i="1" s="1"/>
  <c r="U408" i="1"/>
  <c r="T408" i="1"/>
  <c r="S408" i="1"/>
  <c r="R408" i="1"/>
  <c r="P408" i="1"/>
  <c r="Q408" i="1" s="1"/>
  <c r="U407" i="1"/>
  <c r="T407" i="1"/>
  <c r="S407" i="1"/>
  <c r="R407" i="1"/>
  <c r="P407" i="1"/>
  <c r="Q407" i="1" s="1"/>
  <c r="U406" i="1"/>
  <c r="T406" i="1"/>
  <c r="S406" i="1"/>
  <c r="R406" i="1"/>
  <c r="P406" i="1"/>
  <c r="Q406" i="1" s="1"/>
  <c r="U405" i="1"/>
  <c r="T405" i="1"/>
  <c r="S405" i="1"/>
  <c r="R405" i="1"/>
  <c r="P405" i="1"/>
  <c r="Q405" i="1" s="1"/>
  <c r="U404" i="1"/>
  <c r="T404" i="1"/>
  <c r="S404" i="1"/>
  <c r="R404" i="1"/>
  <c r="P404" i="1"/>
  <c r="Q404" i="1" s="1"/>
  <c r="U403" i="1"/>
  <c r="T403" i="1"/>
  <c r="S403" i="1"/>
  <c r="R403" i="1"/>
  <c r="P403" i="1"/>
  <c r="Q403" i="1" s="1"/>
  <c r="U402" i="1"/>
  <c r="T402" i="1"/>
  <c r="S402" i="1"/>
  <c r="R402" i="1"/>
  <c r="P402" i="1"/>
  <c r="Q402" i="1" s="1"/>
  <c r="U401" i="1"/>
  <c r="T401" i="1"/>
  <c r="S401" i="1"/>
  <c r="R401" i="1"/>
  <c r="P401" i="1"/>
  <c r="Q401" i="1" s="1"/>
  <c r="U400" i="1"/>
  <c r="T400" i="1"/>
  <c r="S400" i="1"/>
  <c r="R400" i="1"/>
  <c r="P400" i="1"/>
  <c r="Q400" i="1" s="1"/>
  <c r="U399" i="1"/>
  <c r="T399" i="1"/>
  <c r="S399" i="1"/>
  <c r="R399" i="1"/>
  <c r="P399" i="1"/>
  <c r="Q399" i="1" s="1"/>
  <c r="U398" i="1"/>
  <c r="T398" i="1"/>
  <c r="S398" i="1"/>
  <c r="R398" i="1"/>
  <c r="Q398" i="1"/>
  <c r="P398" i="1"/>
  <c r="U397" i="1"/>
  <c r="T397" i="1"/>
  <c r="S397" i="1"/>
  <c r="R397" i="1"/>
  <c r="P397" i="1"/>
  <c r="Q397" i="1" s="1"/>
  <c r="U396" i="1"/>
  <c r="T396" i="1"/>
  <c r="S396" i="1"/>
  <c r="R396" i="1"/>
  <c r="P396" i="1"/>
  <c r="Q396" i="1" s="1"/>
  <c r="U395" i="1"/>
  <c r="T395" i="1"/>
  <c r="S395" i="1"/>
  <c r="R395" i="1"/>
  <c r="P395" i="1"/>
  <c r="Q395" i="1" s="1"/>
  <c r="U394" i="1"/>
  <c r="T394" i="1"/>
  <c r="S394" i="1"/>
  <c r="R394" i="1"/>
  <c r="P394" i="1"/>
  <c r="Q394" i="1" s="1"/>
  <c r="U393" i="1"/>
  <c r="T393" i="1"/>
  <c r="S393" i="1"/>
  <c r="R393" i="1"/>
  <c r="P393" i="1"/>
  <c r="Q393" i="1" s="1"/>
  <c r="U392" i="1"/>
  <c r="T392" i="1"/>
  <c r="S392" i="1"/>
  <c r="R392" i="1"/>
  <c r="P392" i="1"/>
  <c r="Q392" i="1" s="1"/>
  <c r="U391" i="1"/>
  <c r="T391" i="1"/>
  <c r="S391" i="1"/>
  <c r="R391" i="1"/>
  <c r="P391" i="1"/>
  <c r="Q391" i="1" s="1"/>
  <c r="U390" i="1"/>
  <c r="T390" i="1"/>
  <c r="S390" i="1"/>
  <c r="R390" i="1"/>
  <c r="P390" i="1"/>
  <c r="Q390" i="1" s="1"/>
  <c r="U389" i="1"/>
  <c r="T389" i="1"/>
  <c r="S389" i="1"/>
  <c r="R389" i="1"/>
  <c r="P389" i="1"/>
  <c r="Q389" i="1" s="1"/>
  <c r="U388" i="1"/>
  <c r="T388" i="1"/>
  <c r="S388" i="1"/>
  <c r="R388" i="1"/>
  <c r="P388" i="1"/>
  <c r="Q388" i="1" s="1"/>
  <c r="U387" i="1"/>
  <c r="T387" i="1"/>
  <c r="S387" i="1"/>
  <c r="R387" i="1"/>
  <c r="P387" i="1"/>
  <c r="Q387" i="1" s="1"/>
  <c r="U386" i="1"/>
  <c r="T386" i="1"/>
  <c r="S386" i="1"/>
  <c r="R386" i="1"/>
  <c r="Q386" i="1"/>
  <c r="P386" i="1"/>
  <c r="U385" i="1"/>
  <c r="T385" i="1"/>
  <c r="S385" i="1"/>
  <c r="R385" i="1"/>
  <c r="P385" i="1"/>
  <c r="Q385" i="1" s="1"/>
  <c r="U384" i="1"/>
  <c r="T384" i="1"/>
  <c r="S384" i="1"/>
  <c r="R384" i="1"/>
  <c r="P384" i="1"/>
  <c r="Q384" i="1" s="1"/>
  <c r="U383" i="1"/>
  <c r="T383" i="1"/>
  <c r="S383" i="1"/>
  <c r="R383" i="1"/>
  <c r="P383" i="1"/>
  <c r="Q383" i="1" s="1"/>
  <c r="U382" i="1"/>
  <c r="T382" i="1"/>
  <c r="S382" i="1"/>
  <c r="R382" i="1"/>
  <c r="Q382" i="1"/>
  <c r="P382" i="1"/>
  <c r="U381" i="1"/>
  <c r="T381" i="1"/>
  <c r="S381" i="1"/>
  <c r="R381" i="1"/>
  <c r="P381" i="1"/>
  <c r="Q381" i="1" s="1"/>
  <c r="U380" i="1"/>
  <c r="T380" i="1"/>
  <c r="S380" i="1"/>
  <c r="R380" i="1"/>
  <c r="P380" i="1"/>
  <c r="Q380" i="1" s="1"/>
  <c r="U379" i="1"/>
  <c r="T379" i="1"/>
  <c r="S379" i="1"/>
  <c r="R379" i="1"/>
  <c r="P379" i="1"/>
  <c r="Q379" i="1" s="1"/>
  <c r="U378" i="1"/>
  <c r="T378" i="1"/>
  <c r="S378" i="1"/>
  <c r="R378" i="1"/>
  <c r="Q378" i="1"/>
  <c r="P378" i="1"/>
  <c r="U377" i="1"/>
  <c r="T377" i="1"/>
  <c r="S377" i="1"/>
  <c r="R377" i="1"/>
  <c r="P377" i="1"/>
  <c r="Q377" i="1" s="1"/>
  <c r="U376" i="1"/>
  <c r="T376" i="1"/>
  <c r="S376" i="1"/>
  <c r="R376" i="1"/>
  <c r="P376" i="1"/>
  <c r="Q376" i="1" s="1"/>
  <c r="U375" i="1"/>
  <c r="T375" i="1"/>
  <c r="S375" i="1"/>
  <c r="R375" i="1"/>
  <c r="P375" i="1"/>
  <c r="Q375" i="1" s="1"/>
  <c r="U374" i="1"/>
  <c r="T374" i="1"/>
  <c r="S374" i="1"/>
  <c r="R374" i="1"/>
  <c r="Q374" i="1"/>
  <c r="P374" i="1"/>
  <c r="U373" i="1"/>
  <c r="T373" i="1"/>
  <c r="S373" i="1"/>
  <c r="R373" i="1"/>
  <c r="P373" i="1"/>
  <c r="Q373" i="1" s="1"/>
  <c r="U372" i="1"/>
  <c r="T372" i="1"/>
  <c r="S372" i="1"/>
  <c r="R372" i="1"/>
  <c r="P372" i="1"/>
  <c r="Q372" i="1" s="1"/>
  <c r="U371" i="1"/>
  <c r="T371" i="1"/>
  <c r="S371" i="1"/>
  <c r="R371" i="1"/>
  <c r="P371" i="1"/>
  <c r="Q371" i="1" s="1"/>
  <c r="U370" i="1"/>
  <c r="T370" i="1"/>
  <c r="S370" i="1"/>
  <c r="R370" i="1"/>
  <c r="Q370" i="1"/>
  <c r="P370" i="1"/>
  <c r="U369" i="1"/>
  <c r="T369" i="1"/>
  <c r="S369" i="1"/>
  <c r="R369" i="1"/>
  <c r="P369" i="1"/>
  <c r="Q369" i="1" s="1"/>
  <c r="U368" i="1"/>
  <c r="T368" i="1"/>
  <c r="S368" i="1"/>
  <c r="R368" i="1"/>
  <c r="P368" i="1"/>
  <c r="Q368" i="1" s="1"/>
  <c r="U367" i="1"/>
  <c r="T367" i="1"/>
  <c r="S367" i="1"/>
  <c r="R367" i="1"/>
  <c r="P367" i="1"/>
  <c r="Q367" i="1" s="1"/>
  <c r="U366" i="1"/>
  <c r="T366" i="1"/>
  <c r="S366" i="1"/>
  <c r="R366" i="1"/>
  <c r="P366" i="1"/>
  <c r="Q366" i="1" s="1"/>
  <c r="U365" i="1"/>
  <c r="T365" i="1"/>
  <c r="S365" i="1"/>
  <c r="R365" i="1"/>
  <c r="P365" i="1"/>
  <c r="Q365" i="1" s="1"/>
  <c r="U364" i="1"/>
  <c r="T364" i="1"/>
  <c r="S364" i="1"/>
  <c r="R364" i="1"/>
  <c r="P364" i="1"/>
  <c r="Q364" i="1" s="1"/>
  <c r="U363" i="1"/>
  <c r="T363" i="1"/>
  <c r="S363" i="1"/>
  <c r="R363" i="1"/>
  <c r="P363" i="1"/>
  <c r="Q363" i="1" s="1"/>
  <c r="U362" i="1"/>
  <c r="T362" i="1"/>
  <c r="S362" i="1"/>
  <c r="R362" i="1"/>
  <c r="P362" i="1"/>
  <c r="Q362" i="1" s="1"/>
  <c r="U361" i="1"/>
  <c r="T361" i="1"/>
  <c r="S361" i="1"/>
  <c r="R361" i="1"/>
  <c r="Q361" i="1"/>
  <c r="P361" i="1"/>
  <c r="U360" i="1"/>
  <c r="T360" i="1"/>
  <c r="S360" i="1"/>
  <c r="R360" i="1"/>
  <c r="P360" i="1"/>
  <c r="Q360" i="1" s="1"/>
  <c r="U359" i="1"/>
  <c r="T359" i="1"/>
  <c r="S359" i="1"/>
  <c r="R359" i="1"/>
  <c r="Q359" i="1"/>
  <c r="P359" i="1"/>
  <c r="U358" i="1"/>
  <c r="T358" i="1"/>
  <c r="S358" i="1"/>
  <c r="R358" i="1"/>
  <c r="P358" i="1"/>
  <c r="Q358" i="1" s="1"/>
  <c r="U357" i="1"/>
  <c r="T357" i="1"/>
  <c r="S357" i="1"/>
  <c r="R357" i="1"/>
  <c r="P357" i="1"/>
  <c r="Q357" i="1" s="1"/>
  <c r="U356" i="1"/>
  <c r="T356" i="1"/>
  <c r="S356" i="1"/>
  <c r="R356" i="1"/>
  <c r="P356" i="1"/>
  <c r="Q356" i="1" s="1"/>
  <c r="U355" i="1"/>
  <c r="T355" i="1"/>
  <c r="S355" i="1"/>
  <c r="R355" i="1"/>
  <c r="P355" i="1"/>
  <c r="Q355" i="1" s="1"/>
  <c r="U354" i="1"/>
  <c r="T354" i="1"/>
  <c r="S354" i="1"/>
  <c r="R354" i="1"/>
  <c r="P354" i="1"/>
  <c r="Q354" i="1" s="1"/>
  <c r="U353" i="1"/>
  <c r="T353" i="1"/>
  <c r="S353" i="1"/>
  <c r="R353" i="1"/>
  <c r="Q353" i="1"/>
  <c r="P353" i="1"/>
  <c r="U352" i="1"/>
  <c r="T352" i="1"/>
  <c r="S352" i="1"/>
  <c r="R352" i="1"/>
  <c r="P352" i="1"/>
  <c r="Q352" i="1" s="1"/>
  <c r="U351" i="1"/>
  <c r="T351" i="1"/>
  <c r="S351" i="1"/>
  <c r="R351" i="1"/>
  <c r="P351" i="1"/>
  <c r="Q351" i="1" s="1"/>
  <c r="U350" i="1"/>
  <c r="T350" i="1"/>
  <c r="S350" i="1"/>
  <c r="R350" i="1"/>
  <c r="P350" i="1"/>
  <c r="Q350" i="1" s="1"/>
  <c r="U349" i="1"/>
  <c r="T349" i="1"/>
  <c r="S349" i="1"/>
  <c r="R349" i="1"/>
  <c r="Q349" i="1"/>
  <c r="P349" i="1"/>
  <c r="U348" i="1"/>
  <c r="T348" i="1"/>
  <c r="S348" i="1"/>
  <c r="R348" i="1"/>
  <c r="P348" i="1"/>
  <c r="Q348" i="1" s="1"/>
  <c r="U347" i="1"/>
  <c r="T347" i="1"/>
  <c r="S347" i="1"/>
  <c r="R347" i="1"/>
  <c r="Q347" i="1"/>
  <c r="P347" i="1"/>
  <c r="U346" i="1"/>
  <c r="T346" i="1"/>
  <c r="S346" i="1"/>
  <c r="R346" i="1"/>
  <c r="P346" i="1"/>
  <c r="Q346" i="1" s="1"/>
  <c r="U345" i="1"/>
  <c r="T345" i="1"/>
  <c r="S345" i="1"/>
  <c r="R345" i="1"/>
  <c r="P345" i="1"/>
  <c r="Q345" i="1" s="1"/>
  <c r="U344" i="1"/>
  <c r="T344" i="1"/>
  <c r="S344" i="1"/>
  <c r="R344" i="1"/>
  <c r="P344" i="1"/>
  <c r="Q344" i="1" s="1"/>
  <c r="U343" i="1"/>
  <c r="T343" i="1"/>
  <c r="S343" i="1"/>
  <c r="R343" i="1"/>
  <c r="Q343" i="1"/>
  <c r="P343" i="1"/>
  <c r="U342" i="1"/>
  <c r="T342" i="1"/>
  <c r="S342" i="1"/>
  <c r="R342" i="1"/>
  <c r="P342" i="1"/>
  <c r="Q342" i="1" s="1"/>
  <c r="U341" i="1"/>
  <c r="T341" i="1"/>
  <c r="S341" i="1"/>
  <c r="R341" i="1"/>
  <c r="P341" i="1"/>
  <c r="Q341" i="1" s="1"/>
  <c r="U340" i="1"/>
  <c r="T340" i="1"/>
  <c r="S340" i="1"/>
  <c r="R340" i="1"/>
  <c r="P340" i="1"/>
  <c r="Q340" i="1" s="1"/>
  <c r="U339" i="1"/>
  <c r="T339" i="1"/>
  <c r="S339" i="1"/>
  <c r="R339" i="1"/>
  <c r="P339" i="1"/>
  <c r="Q339" i="1" s="1"/>
  <c r="U338" i="1"/>
  <c r="T338" i="1"/>
  <c r="S338" i="1"/>
  <c r="R338" i="1"/>
  <c r="P338" i="1"/>
  <c r="Q338" i="1" s="1"/>
  <c r="U337" i="1"/>
  <c r="T337" i="1"/>
  <c r="S337" i="1"/>
  <c r="R337" i="1"/>
  <c r="Q337" i="1"/>
  <c r="P337" i="1"/>
  <c r="U336" i="1"/>
  <c r="T336" i="1"/>
  <c r="S336" i="1"/>
  <c r="R336" i="1"/>
  <c r="P336" i="1"/>
  <c r="Q336" i="1" s="1"/>
  <c r="U335" i="1"/>
  <c r="T335" i="1"/>
  <c r="S335" i="1"/>
  <c r="R335" i="1"/>
  <c r="Q335" i="1"/>
  <c r="P335" i="1"/>
  <c r="U334" i="1"/>
  <c r="T334" i="1"/>
  <c r="S334" i="1"/>
  <c r="R334" i="1"/>
  <c r="P334" i="1"/>
  <c r="Q334" i="1" s="1"/>
  <c r="U333" i="1"/>
  <c r="T333" i="1"/>
  <c r="S333" i="1"/>
  <c r="R333" i="1"/>
  <c r="P333" i="1"/>
  <c r="Q333" i="1" s="1"/>
  <c r="U332" i="1"/>
  <c r="T332" i="1"/>
  <c r="S332" i="1"/>
  <c r="R332" i="1"/>
  <c r="P332" i="1"/>
  <c r="Q332" i="1" s="1"/>
  <c r="U331" i="1"/>
  <c r="T331" i="1"/>
  <c r="S331" i="1"/>
  <c r="R331" i="1"/>
  <c r="P331" i="1"/>
  <c r="Q331" i="1" s="1"/>
  <c r="U330" i="1"/>
  <c r="T330" i="1"/>
  <c r="S330" i="1"/>
  <c r="R330" i="1"/>
  <c r="P330" i="1"/>
  <c r="Q330" i="1" s="1"/>
  <c r="U329" i="1"/>
  <c r="T329" i="1"/>
  <c r="S329" i="1"/>
  <c r="R329" i="1"/>
  <c r="Q329" i="1"/>
  <c r="P329" i="1"/>
  <c r="U328" i="1"/>
  <c r="T328" i="1"/>
  <c r="S328" i="1"/>
  <c r="R328" i="1"/>
  <c r="P328" i="1"/>
  <c r="Q328" i="1" s="1"/>
  <c r="U327" i="1"/>
  <c r="T327" i="1"/>
  <c r="S327" i="1"/>
  <c r="R327" i="1"/>
  <c r="P327" i="1"/>
  <c r="Q327" i="1" s="1"/>
  <c r="U326" i="1"/>
  <c r="T326" i="1"/>
  <c r="S326" i="1"/>
  <c r="R326" i="1"/>
  <c r="P326" i="1"/>
  <c r="Q326" i="1" s="1"/>
  <c r="U325" i="1"/>
  <c r="T325" i="1"/>
  <c r="S325" i="1"/>
  <c r="R325" i="1"/>
  <c r="Q325" i="1"/>
  <c r="P325" i="1"/>
  <c r="U324" i="1"/>
  <c r="T324" i="1"/>
  <c r="S324" i="1"/>
  <c r="R324" i="1"/>
  <c r="P324" i="1"/>
  <c r="Q324" i="1" s="1"/>
  <c r="U323" i="1"/>
  <c r="T323" i="1"/>
  <c r="S323" i="1"/>
  <c r="R323" i="1"/>
  <c r="Q323" i="1"/>
  <c r="P323" i="1"/>
  <c r="U322" i="1"/>
  <c r="T322" i="1"/>
  <c r="S322" i="1"/>
  <c r="R322" i="1"/>
  <c r="P322" i="1"/>
  <c r="Q322" i="1" s="1"/>
  <c r="U321" i="1"/>
  <c r="T321" i="1"/>
  <c r="S321" i="1"/>
  <c r="R321" i="1"/>
  <c r="P321" i="1"/>
  <c r="Q321" i="1" s="1"/>
  <c r="U320" i="1"/>
  <c r="T320" i="1"/>
  <c r="S320" i="1"/>
  <c r="R320" i="1"/>
  <c r="P320" i="1"/>
  <c r="Q320" i="1" s="1"/>
  <c r="U319" i="1"/>
  <c r="T319" i="1"/>
  <c r="S319" i="1"/>
  <c r="R319" i="1"/>
  <c r="Q319" i="1"/>
  <c r="P319" i="1"/>
  <c r="U318" i="1"/>
  <c r="T318" i="1"/>
  <c r="S318" i="1"/>
  <c r="R318" i="1"/>
  <c r="P318" i="1"/>
  <c r="Q318" i="1" s="1"/>
  <c r="U317" i="1"/>
  <c r="T317" i="1"/>
  <c r="S317" i="1"/>
  <c r="R317" i="1"/>
  <c r="P317" i="1"/>
  <c r="Q317" i="1" s="1"/>
  <c r="U316" i="1"/>
  <c r="T316" i="1"/>
  <c r="S316" i="1"/>
  <c r="R316" i="1"/>
  <c r="P316" i="1"/>
  <c r="Q316" i="1" s="1"/>
  <c r="U315" i="1"/>
  <c r="T315" i="1"/>
  <c r="S315" i="1"/>
  <c r="R315" i="1"/>
  <c r="P315" i="1"/>
  <c r="Q315" i="1" s="1"/>
  <c r="U314" i="1"/>
  <c r="T314" i="1"/>
  <c r="S314" i="1"/>
  <c r="R314" i="1"/>
  <c r="P314" i="1"/>
  <c r="Q314" i="1" s="1"/>
  <c r="U313" i="1"/>
  <c r="T313" i="1"/>
  <c r="S313" i="1"/>
  <c r="R313" i="1"/>
  <c r="Q313" i="1"/>
  <c r="P313" i="1"/>
  <c r="U312" i="1"/>
  <c r="T312" i="1"/>
  <c r="S312" i="1"/>
  <c r="R312" i="1"/>
  <c r="P312" i="1"/>
  <c r="Q312" i="1" s="1"/>
  <c r="U311" i="1"/>
  <c r="T311" i="1"/>
  <c r="S311" i="1"/>
  <c r="R311" i="1"/>
  <c r="Q311" i="1"/>
  <c r="P311" i="1"/>
  <c r="U310" i="1"/>
  <c r="T310" i="1"/>
  <c r="S310" i="1"/>
  <c r="R310" i="1"/>
  <c r="P310" i="1"/>
  <c r="Q310" i="1" s="1"/>
  <c r="U309" i="1"/>
  <c r="T309" i="1"/>
  <c r="S309" i="1"/>
  <c r="R309" i="1"/>
  <c r="P309" i="1"/>
  <c r="Q309" i="1" s="1"/>
  <c r="U308" i="1"/>
  <c r="T308" i="1"/>
  <c r="S308" i="1"/>
  <c r="R308" i="1"/>
  <c r="P308" i="1"/>
  <c r="Q308" i="1" s="1"/>
  <c r="U307" i="1"/>
  <c r="T307" i="1"/>
  <c r="S307" i="1"/>
  <c r="R307" i="1"/>
  <c r="P307" i="1"/>
  <c r="Q307" i="1" s="1"/>
  <c r="U306" i="1"/>
  <c r="T306" i="1"/>
  <c r="S306" i="1"/>
  <c r="R306" i="1"/>
  <c r="P306" i="1"/>
  <c r="Q306" i="1" s="1"/>
  <c r="U305" i="1"/>
  <c r="T305" i="1"/>
  <c r="S305" i="1"/>
  <c r="R305" i="1"/>
  <c r="Q305" i="1"/>
  <c r="P305" i="1"/>
  <c r="U304" i="1"/>
  <c r="T304" i="1"/>
  <c r="S304" i="1"/>
  <c r="R304" i="1"/>
  <c r="P304" i="1"/>
  <c r="Q304" i="1" s="1"/>
  <c r="U303" i="1"/>
  <c r="T303" i="1"/>
  <c r="S303" i="1"/>
  <c r="R303" i="1"/>
  <c r="P303" i="1"/>
  <c r="Q303" i="1" s="1"/>
  <c r="U302" i="1"/>
  <c r="T302" i="1"/>
  <c r="S302" i="1"/>
  <c r="R302" i="1"/>
  <c r="P302" i="1"/>
  <c r="Q302" i="1" s="1"/>
  <c r="U301" i="1"/>
  <c r="T301" i="1"/>
  <c r="S301" i="1"/>
  <c r="R301" i="1"/>
  <c r="Q301" i="1"/>
  <c r="P301" i="1"/>
  <c r="U300" i="1"/>
  <c r="T300" i="1"/>
  <c r="S300" i="1"/>
  <c r="R300" i="1"/>
  <c r="P300" i="1"/>
  <c r="Q300" i="1" s="1"/>
  <c r="U299" i="1"/>
  <c r="T299" i="1"/>
  <c r="S299" i="1"/>
  <c r="R299" i="1"/>
  <c r="Q299" i="1"/>
  <c r="P299" i="1"/>
  <c r="U298" i="1"/>
  <c r="T298" i="1"/>
  <c r="S298" i="1"/>
  <c r="R298" i="1"/>
  <c r="P298" i="1"/>
  <c r="Q298" i="1" s="1"/>
  <c r="U297" i="1"/>
  <c r="T297" i="1"/>
  <c r="S297" i="1"/>
  <c r="R297" i="1"/>
  <c r="P297" i="1"/>
  <c r="Q297" i="1" s="1"/>
  <c r="U296" i="1"/>
  <c r="T296" i="1"/>
  <c r="S296" i="1"/>
  <c r="R296" i="1"/>
  <c r="P296" i="1"/>
  <c r="Q296" i="1" s="1"/>
  <c r="U295" i="1"/>
  <c r="T295" i="1"/>
  <c r="S295" i="1"/>
  <c r="R295" i="1"/>
  <c r="Q295" i="1"/>
  <c r="P295" i="1"/>
  <c r="U294" i="1"/>
  <c r="T294" i="1"/>
  <c r="S294" i="1"/>
  <c r="R294" i="1"/>
  <c r="P294" i="1"/>
  <c r="Q294" i="1" s="1"/>
  <c r="U293" i="1"/>
  <c r="T293" i="1"/>
  <c r="S293" i="1"/>
  <c r="R293" i="1"/>
  <c r="P293" i="1"/>
  <c r="Q293" i="1" s="1"/>
  <c r="U292" i="1"/>
  <c r="T292" i="1"/>
  <c r="S292" i="1"/>
  <c r="R292" i="1"/>
  <c r="P292" i="1"/>
  <c r="Q292" i="1" s="1"/>
  <c r="U291" i="1"/>
  <c r="T291" i="1"/>
  <c r="S291" i="1"/>
  <c r="R291" i="1"/>
  <c r="P291" i="1"/>
  <c r="Q291" i="1" s="1"/>
  <c r="U290" i="1"/>
  <c r="T290" i="1"/>
  <c r="S290" i="1"/>
  <c r="R290" i="1"/>
  <c r="P290" i="1"/>
  <c r="Q290" i="1" s="1"/>
  <c r="U289" i="1"/>
  <c r="T289" i="1"/>
  <c r="S289" i="1"/>
  <c r="R289" i="1"/>
  <c r="Q289" i="1"/>
  <c r="P289" i="1"/>
  <c r="U288" i="1"/>
  <c r="T288" i="1"/>
  <c r="S288" i="1"/>
  <c r="R288" i="1"/>
  <c r="P288" i="1"/>
  <c r="Q288" i="1" s="1"/>
  <c r="U287" i="1"/>
  <c r="T287" i="1"/>
  <c r="S287" i="1"/>
  <c r="R287" i="1"/>
  <c r="Q287" i="1"/>
  <c r="P287" i="1"/>
  <c r="U286" i="1"/>
  <c r="T286" i="1"/>
  <c r="S286" i="1"/>
  <c r="R286" i="1"/>
  <c r="P286" i="1"/>
  <c r="Q286" i="1" s="1"/>
  <c r="U285" i="1"/>
  <c r="T285" i="1"/>
  <c r="S285" i="1"/>
  <c r="R285" i="1"/>
  <c r="P285" i="1"/>
  <c r="Q285" i="1" s="1"/>
  <c r="U284" i="1"/>
  <c r="T284" i="1"/>
  <c r="S284" i="1"/>
  <c r="R284" i="1"/>
  <c r="P284" i="1"/>
  <c r="Q284" i="1" s="1"/>
  <c r="U283" i="1"/>
  <c r="T283" i="1"/>
  <c r="S283" i="1"/>
  <c r="R283" i="1"/>
  <c r="P283" i="1"/>
  <c r="Q283" i="1" s="1"/>
  <c r="U282" i="1"/>
  <c r="T282" i="1"/>
  <c r="S282" i="1"/>
  <c r="R282" i="1"/>
  <c r="P282" i="1"/>
  <c r="Q282" i="1" s="1"/>
  <c r="U281" i="1"/>
  <c r="T281" i="1"/>
  <c r="S281" i="1"/>
  <c r="R281" i="1"/>
  <c r="P281" i="1"/>
  <c r="Q281" i="1" s="1"/>
  <c r="U280" i="1"/>
  <c r="T280" i="1"/>
  <c r="S280" i="1"/>
  <c r="R280" i="1"/>
  <c r="P280" i="1"/>
  <c r="Q280" i="1" s="1"/>
  <c r="U279" i="1"/>
  <c r="T279" i="1"/>
  <c r="S279" i="1"/>
  <c r="R279" i="1"/>
  <c r="P279" i="1"/>
  <c r="Q279" i="1" s="1"/>
  <c r="U278" i="1"/>
  <c r="T278" i="1"/>
  <c r="S278" i="1"/>
  <c r="R278" i="1"/>
  <c r="P278" i="1"/>
  <c r="Q278" i="1" s="1"/>
  <c r="U277" i="1"/>
  <c r="T277" i="1"/>
  <c r="S277" i="1"/>
  <c r="R277" i="1"/>
  <c r="P277" i="1"/>
  <c r="Q277" i="1" s="1"/>
  <c r="U276" i="1"/>
  <c r="T276" i="1"/>
  <c r="S276" i="1"/>
  <c r="R276" i="1"/>
  <c r="P276" i="1"/>
  <c r="Q276" i="1" s="1"/>
  <c r="U275" i="1"/>
  <c r="T275" i="1"/>
  <c r="S275" i="1"/>
  <c r="R275" i="1"/>
  <c r="P275" i="1"/>
  <c r="Q275" i="1" s="1"/>
  <c r="U274" i="1"/>
  <c r="T274" i="1"/>
  <c r="S274" i="1"/>
  <c r="R274" i="1"/>
  <c r="P274" i="1"/>
  <c r="Q274" i="1" s="1"/>
  <c r="U273" i="1"/>
  <c r="T273" i="1"/>
  <c r="S273" i="1"/>
  <c r="R273" i="1"/>
  <c r="P273" i="1"/>
  <c r="Q273" i="1" s="1"/>
  <c r="U272" i="1"/>
  <c r="T272" i="1"/>
  <c r="S272" i="1"/>
  <c r="R272" i="1"/>
  <c r="P272" i="1"/>
  <c r="Q272" i="1" s="1"/>
  <c r="U271" i="1"/>
  <c r="T271" i="1"/>
  <c r="S271" i="1"/>
  <c r="R271" i="1"/>
  <c r="P271" i="1"/>
  <c r="Q271" i="1" s="1"/>
  <c r="U270" i="1"/>
  <c r="T270" i="1"/>
  <c r="S270" i="1"/>
  <c r="R270" i="1"/>
  <c r="P270" i="1"/>
  <c r="Q270" i="1" s="1"/>
  <c r="U269" i="1"/>
  <c r="T269" i="1"/>
  <c r="S269" i="1"/>
  <c r="R269" i="1"/>
  <c r="P269" i="1"/>
  <c r="Q269" i="1" s="1"/>
  <c r="U268" i="1"/>
  <c r="T268" i="1"/>
  <c r="S268" i="1"/>
  <c r="R268" i="1"/>
  <c r="P268" i="1"/>
  <c r="Q268" i="1" s="1"/>
  <c r="U267" i="1"/>
  <c r="T267" i="1"/>
  <c r="S267" i="1"/>
  <c r="R267" i="1"/>
  <c r="P267" i="1"/>
  <c r="Q267" i="1" s="1"/>
  <c r="U266" i="1"/>
  <c r="T266" i="1"/>
  <c r="S266" i="1"/>
  <c r="R266" i="1"/>
  <c r="P266" i="1"/>
  <c r="Q266" i="1" s="1"/>
  <c r="U265" i="1"/>
  <c r="T265" i="1"/>
  <c r="S265" i="1"/>
  <c r="R265" i="1"/>
  <c r="P265" i="1"/>
  <c r="Q265" i="1" s="1"/>
  <c r="U264" i="1"/>
  <c r="T264" i="1"/>
  <c r="S264" i="1"/>
  <c r="R264" i="1"/>
  <c r="P264" i="1"/>
  <c r="Q264" i="1" s="1"/>
  <c r="U263" i="1"/>
  <c r="T263" i="1"/>
  <c r="S263" i="1"/>
  <c r="R263" i="1"/>
  <c r="P263" i="1"/>
  <c r="Q263" i="1" s="1"/>
  <c r="U262" i="1"/>
  <c r="T262" i="1"/>
  <c r="S262" i="1"/>
  <c r="R262" i="1"/>
  <c r="P262" i="1"/>
  <c r="Q262" i="1" s="1"/>
  <c r="U261" i="1"/>
  <c r="T261" i="1"/>
  <c r="S261" i="1"/>
  <c r="R261" i="1"/>
  <c r="P261" i="1"/>
  <c r="Q261" i="1" s="1"/>
  <c r="U260" i="1"/>
  <c r="T260" i="1"/>
  <c r="S260" i="1"/>
  <c r="R260" i="1"/>
  <c r="P260" i="1"/>
  <c r="Q260" i="1" s="1"/>
  <c r="U259" i="1"/>
  <c r="T259" i="1"/>
  <c r="S259" i="1"/>
  <c r="R259" i="1"/>
  <c r="P259" i="1"/>
  <c r="Q259" i="1" s="1"/>
  <c r="U258" i="1"/>
  <c r="T258" i="1"/>
  <c r="S258" i="1"/>
  <c r="R258" i="1"/>
  <c r="P258" i="1"/>
  <c r="Q258" i="1" s="1"/>
  <c r="U257" i="1"/>
  <c r="T257" i="1"/>
  <c r="S257" i="1"/>
  <c r="R257" i="1"/>
  <c r="P257" i="1"/>
  <c r="Q257" i="1" s="1"/>
  <c r="U256" i="1"/>
  <c r="T256" i="1"/>
  <c r="S256" i="1"/>
  <c r="R256" i="1"/>
  <c r="P256" i="1"/>
  <c r="Q256" i="1" s="1"/>
  <c r="U255" i="1"/>
  <c r="T255" i="1"/>
  <c r="S255" i="1"/>
  <c r="R255" i="1"/>
  <c r="P255" i="1"/>
  <c r="Q255" i="1" s="1"/>
  <c r="U254" i="1"/>
  <c r="T254" i="1"/>
  <c r="S254" i="1"/>
  <c r="R254" i="1"/>
  <c r="P254" i="1"/>
  <c r="Q254" i="1" s="1"/>
  <c r="U253" i="1"/>
  <c r="T253" i="1"/>
  <c r="S253" i="1"/>
  <c r="R253" i="1"/>
  <c r="P253" i="1"/>
  <c r="Q253" i="1" s="1"/>
  <c r="U252" i="1"/>
  <c r="T252" i="1"/>
  <c r="S252" i="1"/>
  <c r="R252" i="1"/>
  <c r="P252" i="1"/>
  <c r="Q252" i="1" s="1"/>
  <c r="U251" i="1"/>
  <c r="T251" i="1"/>
  <c r="S251" i="1"/>
  <c r="R251" i="1"/>
  <c r="P251" i="1"/>
  <c r="Q251" i="1" s="1"/>
  <c r="U250" i="1"/>
  <c r="T250" i="1"/>
  <c r="S250" i="1"/>
  <c r="R250" i="1"/>
  <c r="P250" i="1"/>
  <c r="Q250" i="1" s="1"/>
  <c r="U249" i="1"/>
  <c r="T249" i="1"/>
  <c r="S249" i="1"/>
  <c r="R249" i="1"/>
  <c r="P249" i="1"/>
  <c r="Q249" i="1" s="1"/>
  <c r="U248" i="1"/>
  <c r="T248" i="1"/>
  <c r="S248" i="1"/>
  <c r="R248" i="1"/>
  <c r="P248" i="1"/>
  <c r="Q248" i="1" s="1"/>
  <c r="U247" i="1"/>
  <c r="T247" i="1"/>
  <c r="S247" i="1"/>
  <c r="R247" i="1"/>
  <c r="P247" i="1"/>
  <c r="Q247" i="1" s="1"/>
  <c r="U246" i="1"/>
  <c r="T246" i="1"/>
  <c r="S246" i="1"/>
  <c r="R246" i="1"/>
  <c r="P246" i="1"/>
  <c r="Q246" i="1" s="1"/>
  <c r="U245" i="1"/>
  <c r="T245" i="1"/>
  <c r="S245" i="1"/>
  <c r="R245" i="1"/>
  <c r="Q245" i="1"/>
  <c r="P245" i="1"/>
  <c r="U244" i="1"/>
  <c r="T244" i="1"/>
  <c r="S244" i="1"/>
  <c r="R244" i="1"/>
  <c r="P244" i="1"/>
  <c r="Q244" i="1" s="1"/>
  <c r="U243" i="1"/>
  <c r="T243" i="1"/>
  <c r="S243" i="1"/>
  <c r="R243" i="1"/>
  <c r="P243" i="1"/>
  <c r="Q243" i="1" s="1"/>
  <c r="U242" i="1"/>
  <c r="T242" i="1"/>
  <c r="S242" i="1"/>
  <c r="R242" i="1"/>
  <c r="P242" i="1"/>
  <c r="Q242" i="1" s="1"/>
  <c r="U241" i="1"/>
  <c r="T241" i="1"/>
  <c r="S241" i="1"/>
  <c r="R241" i="1"/>
  <c r="P241" i="1"/>
  <c r="Q241" i="1" s="1"/>
  <c r="U240" i="1"/>
  <c r="T240" i="1"/>
  <c r="S240" i="1"/>
  <c r="R240" i="1"/>
  <c r="P240" i="1"/>
  <c r="Q240" i="1" s="1"/>
  <c r="U239" i="1"/>
  <c r="T239" i="1"/>
  <c r="S239" i="1"/>
  <c r="R239" i="1"/>
  <c r="P239" i="1"/>
  <c r="Q239" i="1" s="1"/>
  <c r="U238" i="1"/>
  <c r="T238" i="1"/>
  <c r="S238" i="1"/>
  <c r="R238" i="1"/>
  <c r="P238" i="1"/>
  <c r="Q238" i="1" s="1"/>
  <c r="U237" i="1"/>
  <c r="T237" i="1"/>
  <c r="S237" i="1"/>
  <c r="R237" i="1"/>
  <c r="Q237" i="1"/>
  <c r="P237" i="1"/>
  <c r="U236" i="1"/>
  <c r="T236" i="1"/>
  <c r="S236" i="1"/>
  <c r="R236" i="1"/>
  <c r="P236" i="1"/>
  <c r="Q236" i="1" s="1"/>
  <c r="U235" i="1"/>
  <c r="T235" i="1"/>
  <c r="S235" i="1"/>
  <c r="R235" i="1"/>
  <c r="P235" i="1"/>
  <c r="Q235" i="1" s="1"/>
  <c r="U234" i="1"/>
  <c r="T234" i="1"/>
  <c r="S234" i="1"/>
  <c r="R234" i="1"/>
  <c r="P234" i="1"/>
  <c r="Q234" i="1" s="1"/>
  <c r="U233" i="1"/>
  <c r="T233" i="1"/>
  <c r="S233" i="1"/>
  <c r="R233" i="1"/>
  <c r="P233" i="1"/>
  <c r="Q233" i="1" s="1"/>
  <c r="U232" i="1"/>
  <c r="T232" i="1"/>
  <c r="S232" i="1"/>
  <c r="R232" i="1"/>
  <c r="P232" i="1"/>
  <c r="Q232" i="1" s="1"/>
  <c r="U231" i="1"/>
  <c r="T231" i="1"/>
  <c r="S231" i="1"/>
  <c r="R231" i="1"/>
  <c r="P231" i="1"/>
  <c r="Q231" i="1" s="1"/>
  <c r="U230" i="1"/>
  <c r="T230" i="1"/>
  <c r="S230" i="1"/>
  <c r="R230" i="1"/>
  <c r="P230" i="1"/>
  <c r="Q230" i="1" s="1"/>
  <c r="U229" i="1"/>
  <c r="T229" i="1"/>
  <c r="S229" i="1"/>
  <c r="R229" i="1"/>
  <c r="P229" i="1"/>
  <c r="Q229" i="1" s="1"/>
  <c r="U228" i="1"/>
  <c r="T228" i="1"/>
  <c r="S228" i="1"/>
  <c r="R228" i="1"/>
  <c r="P228" i="1"/>
  <c r="Q228" i="1" s="1"/>
  <c r="U227" i="1"/>
  <c r="T227" i="1"/>
  <c r="S227" i="1"/>
  <c r="R227" i="1"/>
  <c r="P227" i="1"/>
  <c r="Q227" i="1" s="1"/>
  <c r="U226" i="1"/>
  <c r="T226" i="1"/>
  <c r="S226" i="1"/>
  <c r="R226" i="1"/>
  <c r="P226" i="1"/>
  <c r="Q226" i="1" s="1"/>
  <c r="U225" i="1"/>
  <c r="T225" i="1"/>
  <c r="S225" i="1"/>
  <c r="R225" i="1"/>
  <c r="Q225" i="1"/>
  <c r="P225" i="1"/>
  <c r="U224" i="1"/>
  <c r="T224" i="1"/>
  <c r="S224" i="1"/>
  <c r="R224" i="1"/>
  <c r="P224" i="1"/>
  <c r="Q224" i="1" s="1"/>
  <c r="U223" i="1"/>
  <c r="T223" i="1"/>
  <c r="S223" i="1"/>
  <c r="R223" i="1"/>
  <c r="P223" i="1"/>
  <c r="Q223" i="1" s="1"/>
  <c r="U222" i="1"/>
  <c r="T222" i="1"/>
  <c r="S222" i="1"/>
  <c r="R222" i="1"/>
  <c r="P222" i="1"/>
  <c r="Q222" i="1" s="1"/>
  <c r="U221" i="1"/>
  <c r="T221" i="1"/>
  <c r="S221" i="1"/>
  <c r="R221" i="1"/>
  <c r="Q221" i="1"/>
  <c r="P221" i="1"/>
  <c r="U220" i="1"/>
  <c r="T220" i="1"/>
  <c r="S220" i="1"/>
  <c r="R220" i="1"/>
  <c r="P220" i="1"/>
  <c r="Q220" i="1" s="1"/>
  <c r="U219" i="1"/>
  <c r="T219" i="1"/>
  <c r="S219" i="1"/>
  <c r="R219" i="1"/>
  <c r="P219" i="1"/>
  <c r="Q219" i="1" s="1"/>
  <c r="U218" i="1"/>
  <c r="T218" i="1"/>
  <c r="S218" i="1"/>
  <c r="R218" i="1"/>
  <c r="P218" i="1"/>
  <c r="Q218" i="1" s="1"/>
  <c r="U217" i="1"/>
  <c r="T217" i="1"/>
  <c r="S217" i="1"/>
  <c r="R217" i="1"/>
  <c r="P217" i="1"/>
  <c r="Q217" i="1" s="1"/>
  <c r="U216" i="1"/>
  <c r="T216" i="1"/>
  <c r="S216" i="1"/>
  <c r="R216" i="1"/>
  <c r="P216" i="1"/>
  <c r="Q216" i="1" s="1"/>
  <c r="U215" i="1"/>
  <c r="T215" i="1"/>
  <c r="S215" i="1"/>
  <c r="R215" i="1"/>
  <c r="P215" i="1"/>
  <c r="Q215" i="1" s="1"/>
  <c r="U214" i="1"/>
  <c r="T214" i="1"/>
  <c r="S214" i="1"/>
  <c r="R214" i="1"/>
  <c r="P214" i="1"/>
  <c r="Q214" i="1" s="1"/>
  <c r="U213" i="1"/>
  <c r="T213" i="1"/>
  <c r="S213" i="1"/>
  <c r="R213" i="1"/>
  <c r="P213" i="1"/>
  <c r="Q213" i="1" s="1"/>
  <c r="U212" i="1"/>
  <c r="T212" i="1"/>
  <c r="S212" i="1"/>
  <c r="R212" i="1"/>
  <c r="P212" i="1"/>
  <c r="Q212" i="1" s="1"/>
  <c r="U211" i="1"/>
  <c r="T211" i="1"/>
  <c r="S211" i="1"/>
  <c r="R211" i="1"/>
  <c r="Q211" i="1"/>
  <c r="P211" i="1"/>
  <c r="U210" i="1"/>
  <c r="T210" i="1"/>
  <c r="S210" i="1"/>
  <c r="R210" i="1"/>
  <c r="P210" i="1"/>
  <c r="Q210" i="1" s="1"/>
  <c r="U209" i="1"/>
  <c r="T209" i="1"/>
  <c r="S209" i="1"/>
  <c r="R209" i="1"/>
  <c r="P209" i="1"/>
  <c r="Q209" i="1" s="1"/>
  <c r="U208" i="1"/>
  <c r="T208" i="1"/>
  <c r="S208" i="1"/>
  <c r="R208" i="1"/>
  <c r="P208" i="1"/>
  <c r="Q208" i="1" s="1"/>
  <c r="U207" i="1"/>
  <c r="T207" i="1"/>
  <c r="S207" i="1"/>
  <c r="R207" i="1"/>
  <c r="Q207" i="1"/>
  <c r="P207" i="1"/>
  <c r="U206" i="1"/>
  <c r="T206" i="1"/>
  <c r="S206" i="1"/>
  <c r="R206" i="1"/>
  <c r="P206" i="1"/>
  <c r="Q206" i="1" s="1"/>
  <c r="U205" i="1"/>
  <c r="T205" i="1"/>
  <c r="S205" i="1"/>
  <c r="R205" i="1"/>
  <c r="P205" i="1"/>
  <c r="Q205" i="1" s="1"/>
  <c r="U204" i="1"/>
  <c r="T204" i="1"/>
  <c r="S204" i="1"/>
  <c r="R204" i="1"/>
  <c r="P204" i="1"/>
  <c r="Q204" i="1" s="1"/>
  <c r="U203" i="1"/>
  <c r="T203" i="1"/>
  <c r="S203" i="1"/>
  <c r="R203" i="1"/>
  <c r="P203" i="1"/>
  <c r="Q203" i="1" s="1"/>
  <c r="U202" i="1"/>
  <c r="T202" i="1"/>
  <c r="S202" i="1"/>
  <c r="R202" i="1"/>
  <c r="P202" i="1"/>
  <c r="Q202" i="1" s="1"/>
  <c r="U201" i="1"/>
  <c r="T201" i="1"/>
  <c r="S201" i="1"/>
  <c r="R201" i="1"/>
  <c r="Q201" i="1"/>
  <c r="P201" i="1"/>
  <c r="U200" i="1"/>
  <c r="T200" i="1"/>
  <c r="S200" i="1"/>
  <c r="R200" i="1"/>
  <c r="P200" i="1"/>
  <c r="Q200" i="1" s="1"/>
  <c r="U199" i="1"/>
  <c r="T199" i="1"/>
  <c r="S199" i="1"/>
  <c r="R199" i="1"/>
  <c r="P199" i="1"/>
  <c r="Q199" i="1" s="1"/>
  <c r="U198" i="1"/>
  <c r="T198" i="1"/>
  <c r="S198" i="1"/>
  <c r="R198" i="1"/>
  <c r="P198" i="1"/>
  <c r="Q198" i="1" s="1"/>
  <c r="U197" i="1"/>
  <c r="T197" i="1"/>
  <c r="S197" i="1"/>
  <c r="R197" i="1"/>
  <c r="P197" i="1"/>
  <c r="Q197" i="1" s="1"/>
  <c r="U196" i="1"/>
  <c r="T196" i="1"/>
  <c r="S196" i="1"/>
  <c r="R196" i="1"/>
  <c r="P196" i="1"/>
  <c r="Q196" i="1" s="1"/>
  <c r="U195" i="1"/>
  <c r="T195" i="1"/>
  <c r="S195" i="1"/>
  <c r="R195" i="1"/>
  <c r="P195" i="1"/>
  <c r="Q195" i="1" s="1"/>
  <c r="U194" i="1"/>
  <c r="T194" i="1"/>
  <c r="S194" i="1"/>
  <c r="R194" i="1"/>
  <c r="P194" i="1"/>
  <c r="Q194" i="1" s="1"/>
  <c r="U193" i="1"/>
  <c r="T193" i="1"/>
  <c r="S193" i="1"/>
  <c r="R193" i="1"/>
  <c r="P193" i="1"/>
  <c r="Q193" i="1" s="1"/>
  <c r="U192" i="1"/>
  <c r="T192" i="1"/>
  <c r="S192" i="1"/>
  <c r="R192" i="1"/>
  <c r="P192" i="1"/>
  <c r="Q192" i="1" s="1"/>
  <c r="U191" i="1"/>
  <c r="T191" i="1"/>
  <c r="S191" i="1"/>
  <c r="R191" i="1"/>
  <c r="P191" i="1"/>
  <c r="Q191" i="1" s="1"/>
  <c r="U190" i="1"/>
  <c r="T190" i="1"/>
  <c r="S190" i="1"/>
  <c r="R190" i="1"/>
  <c r="P190" i="1"/>
  <c r="Q190" i="1" s="1"/>
  <c r="U189" i="1"/>
  <c r="T189" i="1"/>
  <c r="S189" i="1"/>
  <c r="R189" i="1"/>
  <c r="P189" i="1"/>
  <c r="Q189" i="1" s="1"/>
  <c r="U188" i="1"/>
  <c r="T188" i="1"/>
  <c r="S188" i="1"/>
  <c r="R188" i="1"/>
  <c r="P188" i="1"/>
  <c r="Q188" i="1" s="1"/>
  <c r="U187" i="1"/>
  <c r="T187" i="1"/>
  <c r="S187" i="1"/>
  <c r="R187" i="1"/>
  <c r="Q187" i="1"/>
  <c r="P187" i="1"/>
  <c r="U186" i="1"/>
  <c r="T186" i="1"/>
  <c r="S186" i="1"/>
  <c r="R186" i="1"/>
  <c r="P186" i="1"/>
  <c r="Q186" i="1" s="1"/>
  <c r="U185" i="1"/>
  <c r="T185" i="1"/>
  <c r="S185" i="1"/>
  <c r="R185" i="1"/>
  <c r="P185" i="1"/>
  <c r="Q185" i="1" s="1"/>
  <c r="U184" i="1"/>
  <c r="T184" i="1"/>
  <c r="S184" i="1"/>
  <c r="R184" i="1"/>
  <c r="P184" i="1"/>
  <c r="Q184" i="1" s="1"/>
  <c r="U183" i="1"/>
  <c r="T183" i="1"/>
  <c r="S183" i="1"/>
  <c r="R183" i="1"/>
  <c r="P183" i="1"/>
  <c r="Q183" i="1" s="1"/>
  <c r="U182" i="1"/>
  <c r="T182" i="1"/>
  <c r="S182" i="1"/>
  <c r="R182" i="1"/>
  <c r="P182" i="1"/>
  <c r="Q182" i="1" s="1"/>
  <c r="U181" i="1"/>
  <c r="T181" i="1"/>
  <c r="S181" i="1"/>
  <c r="R181" i="1"/>
  <c r="P181" i="1"/>
  <c r="Q181" i="1" s="1"/>
  <c r="U180" i="1"/>
  <c r="T180" i="1"/>
  <c r="S180" i="1"/>
  <c r="R180" i="1"/>
  <c r="P180" i="1"/>
  <c r="Q180" i="1" s="1"/>
  <c r="U179" i="1"/>
  <c r="T179" i="1"/>
  <c r="S179" i="1"/>
  <c r="R179" i="1"/>
  <c r="P179" i="1"/>
  <c r="Q179" i="1" s="1"/>
  <c r="U178" i="1"/>
  <c r="T178" i="1"/>
  <c r="S178" i="1"/>
  <c r="R178" i="1"/>
  <c r="P178" i="1"/>
  <c r="Q178" i="1" s="1"/>
  <c r="U177" i="1"/>
  <c r="T177" i="1"/>
  <c r="S177" i="1"/>
  <c r="R177" i="1"/>
  <c r="P177" i="1"/>
  <c r="Q177" i="1" s="1"/>
  <c r="U176" i="1"/>
  <c r="T176" i="1"/>
  <c r="S176" i="1"/>
  <c r="R176" i="1"/>
  <c r="P176" i="1"/>
  <c r="Q176" i="1" s="1"/>
  <c r="U175" i="1"/>
  <c r="T175" i="1"/>
  <c r="S175" i="1"/>
  <c r="R175" i="1"/>
  <c r="P175" i="1"/>
  <c r="Q175" i="1" s="1"/>
  <c r="U174" i="1"/>
  <c r="T174" i="1"/>
  <c r="S174" i="1"/>
  <c r="R174" i="1"/>
  <c r="P174" i="1"/>
  <c r="Q174" i="1" s="1"/>
  <c r="U173" i="1"/>
  <c r="T173" i="1"/>
  <c r="S173" i="1"/>
  <c r="R173" i="1"/>
  <c r="P173" i="1"/>
  <c r="Q173" i="1" s="1"/>
  <c r="U172" i="1"/>
  <c r="T172" i="1"/>
  <c r="S172" i="1"/>
  <c r="R172" i="1"/>
  <c r="P172" i="1"/>
  <c r="Q172" i="1" s="1"/>
  <c r="U171" i="1"/>
  <c r="T171" i="1"/>
  <c r="S171" i="1"/>
  <c r="R171" i="1"/>
  <c r="P171" i="1"/>
  <c r="Q171" i="1" s="1"/>
  <c r="U170" i="1"/>
  <c r="T170" i="1"/>
  <c r="S170" i="1"/>
  <c r="R170" i="1"/>
  <c r="P170" i="1"/>
  <c r="Q170" i="1" s="1"/>
  <c r="U169" i="1"/>
  <c r="T169" i="1"/>
  <c r="S169" i="1"/>
  <c r="R169" i="1"/>
  <c r="P169" i="1"/>
  <c r="Q169" i="1" s="1"/>
  <c r="U168" i="1"/>
  <c r="T168" i="1"/>
  <c r="S168" i="1"/>
  <c r="R168" i="1"/>
  <c r="P168" i="1"/>
  <c r="Q168" i="1" s="1"/>
  <c r="U167" i="1"/>
  <c r="T167" i="1"/>
  <c r="S167" i="1"/>
  <c r="R167" i="1"/>
  <c r="P167" i="1"/>
  <c r="Q167" i="1" s="1"/>
  <c r="U166" i="1"/>
  <c r="T166" i="1"/>
  <c r="S166" i="1"/>
  <c r="R166" i="1"/>
  <c r="P166" i="1"/>
  <c r="Q166" i="1" s="1"/>
  <c r="U165" i="1"/>
  <c r="T165" i="1"/>
  <c r="S165" i="1"/>
  <c r="R165" i="1"/>
  <c r="P165" i="1"/>
  <c r="Q165" i="1" s="1"/>
  <c r="U164" i="1"/>
  <c r="T164" i="1"/>
  <c r="S164" i="1"/>
  <c r="R164" i="1"/>
  <c r="P164" i="1"/>
  <c r="Q164" i="1" s="1"/>
  <c r="U163" i="1"/>
  <c r="T163" i="1"/>
  <c r="S163" i="1"/>
  <c r="R163" i="1"/>
  <c r="P163" i="1"/>
  <c r="Q163" i="1" s="1"/>
  <c r="U162" i="1"/>
  <c r="T162" i="1"/>
  <c r="S162" i="1"/>
  <c r="R162" i="1"/>
  <c r="P162" i="1"/>
  <c r="Q162" i="1" s="1"/>
  <c r="U161" i="1"/>
  <c r="T161" i="1"/>
  <c r="S161" i="1"/>
  <c r="R161" i="1"/>
  <c r="P161" i="1"/>
  <c r="Q161" i="1" s="1"/>
  <c r="U160" i="1"/>
  <c r="T160" i="1"/>
  <c r="S160" i="1"/>
  <c r="R160" i="1"/>
  <c r="P160" i="1"/>
  <c r="Q160" i="1" s="1"/>
  <c r="U159" i="1"/>
  <c r="T159" i="1"/>
  <c r="S159" i="1"/>
  <c r="R159" i="1"/>
  <c r="P159" i="1"/>
  <c r="Q159" i="1" s="1"/>
  <c r="U158" i="1"/>
  <c r="T158" i="1"/>
  <c r="S158" i="1"/>
  <c r="R158" i="1"/>
  <c r="P158" i="1"/>
  <c r="Q158" i="1" s="1"/>
  <c r="U157" i="1"/>
  <c r="T157" i="1"/>
  <c r="S157" i="1"/>
  <c r="R157" i="1"/>
  <c r="P157" i="1"/>
  <c r="Q157" i="1" s="1"/>
  <c r="U156" i="1"/>
  <c r="T156" i="1"/>
  <c r="S156" i="1"/>
  <c r="R156" i="1"/>
  <c r="P156" i="1"/>
  <c r="Q156" i="1" s="1"/>
  <c r="U155" i="1"/>
  <c r="T155" i="1"/>
  <c r="S155" i="1"/>
  <c r="R155" i="1"/>
  <c r="P155" i="1"/>
  <c r="Q155" i="1" s="1"/>
  <c r="U154" i="1"/>
  <c r="T154" i="1"/>
  <c r="S154" i="1"/>
  <c r="R154" i="1"/>
  <c r="P154" i="1"/>
  <c r="Q154" i="1" s="1"/>
  <c r="U153" i="1"/>
  <c r="T153" i="1"/>
  <c r="S153" i="1"/>
  <c r="R153" i="1"/>
  <c r="P153" i="1"/>
  <c r="Q153" i="1" s="1"/>
  <c r="U152" i="1"/>
  <c r="T152" i="1"/>
  <c r="S152" i="1"/>
  <c r="R152" i="1"/>
  <c r="P152" i="1"/>
  <c r="Q152" i="1" s="1"/>
  <c r="U151" i="1"/>
  <c r="T151" i="1"/>
  <c r="S151" i="1"/>
  <c r="R151" i="1"/>
  <c r="P151" i="1"/>
  <c r="Q151" i="1" s="1"/>
  <c r="U150" i="1"/>
  <c r="T150" i="1"/>
  <c r="S150" i="1"/>
  <c r="R150" i="1"/>
  <c r="P150" i="1"/>
  <c r="Q150" i="1" s="1"/>
  <c r="U149" i="1"/>
  <c r="T149" i="1"/>
  <c r="S149" i="1"/>
  <c r="R149" i="1"/>
  <c r="Q149" i="1"/>
  <c r="P149" i="1"/>
  <c r="U148" i="1"/>
  <c r="T148" i="1"/>
  <c r="S148" i="1"/>
  <c r="R148" i="1"/>
  <c r="P148" i="1"/>
  <c r="Q148" i="1" s="1"/>
  <c r="U147" i="1"/>
  <c r="T147" i="1"/>
  <c r="S147" i="1"/>
  <c r="R147" i="1"/>
  <c r="P147" i="1"/>
  <c r="Q147" i="1" s="1"/>
  <c r="U146" i="1"/>
  <c r="T146" i="1"/>
  <c r="S146" i="1"/>
  <c r="R146" i="1"/>
  <c r="P146" i="1"/>
  <c r="Q146" i="1" s="1"/>
  <c r="U145" i="1"/>
  <c r="T145" i="1"/>
  <c r="S145" i="1"/>
  <c r="R145" i="1"/>
  <c r="P145" i="1"/>
  <c r="Q145" i="1" s="1"/>
  <c r="U144" i="1"/>
  <c r="T144" i="1"/>
  <c r="S144" i="1"/>
  <c r="R144" i="1"/>
  <c r="P144" i="1"/>
  <c r="Q144" i="1" s="1"/>
  <c r="U143" i="1"/>
  <c r="T143" i="1"/>
  <c r="S143" i="1"/>
  <c r="R143" i="1"/>
  <c r="P143" i="1"/>
  <c r="Q143" i="1" s="1"/>
  <c r="U142" i="1"/>
  <c r="T142" i="1"/>
  <c r="S142" i="1"/>
  <c r="R142" i="1"/>
  <c r="P142" i="1"/>
  <c r="Q142" i="1" s="1"/>
  <c r="U141" i="1"/>
  <c r="T141" i="1"/>
  <c r="S141" i="1"/>
  <c r="R141" i="1"/>
  <c r="P141" i="1"/>
  <c r="Q141" i="1" s="1"/>
  <c r="U140" i="1"/>
  <c r="T140" i="1"/>
  <c r="S140" i="1"/>
  <c r="R140" i="1"/>
  <c r="P140" i="1"/>
  <c r="Q140" i="1" s="1"/>
  <c r="U139" i="1"/>
  <c r="T139" i="1"/>
  <c r="S139" i="1"/>
  <c r="R139" i="1"/>
  <c r="P139" i="1"/>
  <c r="Q139" i="1" s="1"/>
  <c r="U138" i="1"/>
  <c r="T138" i="1"/>
  <c r="S138" i="1"/>
  <c r="R138" i="1"/>
  <c r="P138" i="1"/>
  <c r="Q138" i="1" s="1"/>
  <c r="U137" i="1"/>
  <c r="T137" i="1"/>
  <c r="S137" i="1"/>
  <c r="R137" i="1"/>
  <c r="P137" i="1"/>
  <c r="Q137" i="1" s="1"/>
  <c r="U136" i="1"/>
  <c r="T136" i="1"/>
  <c r="S136" i="1"/>
  <c r="R136" i="1"/>
  <c r="P136" i="1"/>
  <c r="Q136" i="1" s="1"/>
  <c r="U135" i="1"/>
  <c r="T135" i="1"/>
  <c r="S135" i="1"/>
  <c r="R135" i="1"/>
  <c r="Q135" i="1"/>
  <c r="P135" i="1"/>
  <c r="U134" i="1"/>
  <c r="T134" i="1"/>
  <c r="S134" i="1"/>
  <c r="R134" i="1"/>
  <c r="P134" i="1"/>
  <c r="Q134" i="1" s="1"/>
  <c r="U133" i="1"/>
  <c r="T133" i="1"/>
  <c r="S133" i="1"/>
  <c r="R133" i="1"/>
  <c r="P133" i="1"/>
  <c r="Q133" i="1" s="1"/>
  <c r="U132" i="1"/>
  <c r="T132" i="1"/>
  <c r="S132" i="1"/>
  <c r="R132" i="1"/>
  <c r="P132" i="1"/>
  <c r="Q132" i="1" s="1"/>
  <c r="U131" i="1"/>
  <c r="T131" i="1"/>
  <c r="S131" i="1"/>
  <c r="R131" i="1"/>
  <c r="P131" i="1"/>
  <c r="Q131" i="1" s="1"/>
  <c r="U130" i="1"/>
  <c r="T130" i="1"/>
  <c r="S130" i="1"/>
  <c r="R130" i="1"/>
  <c r="P130" i="1"/>
  <c r="Q130" i="1" s="1"/>
  <c r="U129" i="1"/>
  <c r="T129" i="1"/>
  <c r="S129" i="1"/>
  <c r="R129" i="1"/>
  <c r="P129" i="1"/>
  <c r="Q129" i="1" s="1"/>
  <c r="U128" i="1"/>
  <c r="T128" i="1"/>
  <c r="S128" i="1"/>
  <c r="R128" i="1"/>
  <c r="P128" i="1"/>
  <c r="Q128" i="1" s="1"/>
  <c r="U127" i="1"/>
  <c r="T127" i="1"/>
  <c r="S127" i="1"/>
  <c r="R127" i="1"/>
  <c r="P127" i="1"/>
  <c r="Q127" i="1" s="1"/>
  <c r="U126" i="1"/>
  <c r="T126" i="1"/>
  <c r="S126" i="1"/>
  <c r="R126" i="1"/>
  <c r="P126" i="1"/>
  <c r="Q126" i="1" s="1"/>
  <c r="U125" i="1"/>
  <c r="T125" i="1"/>
  <c r="S125" i="1"/>
  <c r="R125" i="1"/>
  <c r="Q125" i="1"/>
  <c r="P125" i="1"/>
  <c r="U124" i="1"/>
  <c r="T124" i="1"/>
  <c r="S124" i="1"/>
  <c r="R124" i="1"/>
  <c r="P124" i="1"/>
  <c r="Q124" i="1" s="1"/>
  <c r="U123" i="1"/>
  <c r="T123" i="1"/>
  <c r="S123" i="1"/>
  <c r="R123" i="1"/>
  <c r="P123" i="1"/>
  <c r="Q123" i="1" s="1"/>
  <c r="U122" i="1"/>
  <c r="T122" i="1"/>
  <c r="S122" i="1"/>
  <c r="R122" i="1"/>
  <c r="P122" i="1"/>
  <c r="Q122" i="1" s="1"/>
  <c r="U121" i="1"/>
  <c r="T121" i="1"/>
  <c r="S121" i="1"/>
  <c r="R121" i="1"/>
  <c r="P121" i="1"/>
  <c r="Q121" i="1" s="1"/>
  <c r="U120" i="1"/>
  <c r="T120" i="1"/>
  <c r="S120" i="1"/>
  <c r="R120" i="1"/>
  <c r="P120" i="1"/>
  <c r="Q120" i="1" s="1"/>
  <c r="U119" i="1"/>
  <c r="T119" i="1"/>
  <c r="S119" i="1"/>
  <c r="R119" i="1"/>
  <c r="P119" i="1"/>
  <c r="Q119" i="1" s="1"/>
  <c r="U118" i="1"/>
  <c r="T118" i="1"/>
  <c r="S118" i="1"/>
  <c r="R118" i="1"/>
  <c r="P118" i="1"/>
  <c r="Q118" i="1" s="1"/>
  <c r="U117" i="1"/>
  <c r="T117" i="1"/>
  <c r="S117" i="1"/>
  <c r="R117" i="1"/>
  <c r="Q117" i="1"/>
  <c r="P117" i="1"/>
  <c r="U116" i="1"/>
  <c r="T116" i="1"/>
  <c r="S116" i="1"/>
  <c r="R116" i="1"/>
  <c r="P116" i="1"/>
  <c r="Q116" i="1" s="1"/>
  <c r="U115" i="1"/>
  <c r="T115" i="1"/>
  <c r="S115" i="1"/>
  <c r="R115" i="1"/>
  <c r="P115" i="1"/>
  <c r="Q115" i="1" s="1"/>
  <c r="U114" i="1"/>
  <c r="T114" i="1"/>
  <c r="S114" i="1"/>
  <c r="R114" i="1"/>
  <c r="P114" i="1"/>
  <c r="Q114" i="1" s="1"/>
  <c r="U113" i="1"/>
  <c r="T113" i="1"/>
  <c r="S113" i="1"/>
  <c r="R113" i="1"/>
  <c r="P113" i="1"/>
  <c r="Q113" i="1" s="1"/>
  <c r="U112" i="1"/>
  <c r="T112" i="1"/>
  <c r="S112" i="1"/>
  <c r="R112" i="1"/>
  <c r="P112" i="1"/>
  <c r="Q112" i="1" s="1"/>
  <c r="U111" i="1"/>
  <c r="T111" i="1"/>
  <c r="S111" i="1"/>
  <c r="R111" i="1"/>
  <c r="P111" i="1"/>
  <c r="Q111" i="1" s="1"/>
  <c r="U110" i="1"/>
  <c r="T110" i="1"/>
  <c r="S110" i="1"/>
  <c r="R110" i="1"/>
  <c r="P110" i="1"/>
  <c r="Q110" i="1" s="1"/>
  <c r="U109" i="1"/>
  <c r="T109" i="1"/>
  <c r="S109" i="1"/>
  <c r="R109" i="1"/>
  <c r="P109" i="1"/>
  <c r="Q109" i="1" s="1"/>
  <c r="U108" i="1"/>
  <c r="T108" i="1"/>
  <c r="S108" i="1"/>
  <c r="R108" i="1"/>
  <c r="P108" i="1"/>
  <c r="Q108" i="1" s="1"/>
  <c r="U107" i="1"/>
  <c r="T107" i="1"/>
  <c r="S107" i="1"/>
  <c r="R107" i="1"/>
  <c r="P107" i="1"/>
  <c r="Q107" i="1" s="1"/>
  <c r="U106" i="1"/>
  <c r="T106" i="1"/>
  <c r="S106" i="1"/>
  <c r="R106" i="1"/>
  <c r="P106" i="1"/>
  <c r="Q106" i="1" s="1"/>
  <c r="U105" i="1"/>
  <c r="T105" i="1"/>
  <c r="S105" i="1"/>
  <c r="R105" i="1"/>
  <c r="Q105" i="1"/>
  <c r="P105" i="1"/>
  <c r="U104" i="1"/>
  <c r="T104" i="1"/>
  <c r="S104" i="1"/>
  <c r="R104" i="1"/>
  <c r="P104" i="1"/>
  <c r="Q104" i="1" s="1"/>
  <c r="U103" i="1"/>
  <c r="T103" i="1"/>
  <c r="S103" i="1"/>
  <c r="R103" i="1"/>
  <c r="P103" i="1"/>
  <c r="Q103" i="1" s="1"/>
  <c r="U102" i="1"/>
  <c r="T102" i="1"/>
  <c r="S102" i="1"/>
  <c r="R102" i="1"/>
  <c r="P102" i="1"/>
  <c r="Q102" i="1" s="1"/>
  <c r="U101" i="1"/>
  <c r="T101" i="1"/>
  <c r="S101" i="1"/>
  <c r="R101" i="1"/>
  <c r="P101" i="1"/>
  <c r="Q101" i="1" s="1"/>
  <c r="U100" i="1"/>
  <c r="T100" i="1"/>
  <c r="S100" i="1"/>
  <c r="R100" i="1"/>
  <c r="P100" i="1"/>
  <c r="Q100" i="1" s="1"/>
  <c r="U99" i="1"/>
  <c r="T99" i="1"/>
  <c r="S99" i="1"/>
  <c r="R99" i="1"/>
  <c r="P99" i="1"/>
  <c r="Q99" i="1" s="1"/>
  <c r="U98" i="1"/>
  <c r="T98" i="1"/>
  <c r="S98" i="1"/>
  <c r="R98" i="1"/>
  <c r="P98" i="1"/>
  <c r="Q98" i="1" s="1"/>
  <c r="U97" i="1"/>
  <c r="T97" i="1"/>
  <c r="S97" i="1"/>
  <c r="R97" i="1"/>
  <c r="P97" i="1"/>
  <c r="Q97" i="1" s="1"/>
  <c r="U96" i="1"/>
  <c r="T96" i="1"/>
  <c r="S96" i="1"/>
  <c r="R96" i="1"/>
  <c r="P96" i="1"/>
  <c r="Q96" i="1" s="1"/>
  <c r="U95" i="1"/>
  <c r="T95" i="1"/>
  <c r="S95" i="1"/>
  <c r="R95" i="1"/>
  <c r="P95" i="1"/>
  <c r="Q95" i="1" s="1"/>
  <c r="U94" i="1"/>
  <c r="T94" i="1"/>
  <c r="S94" i="1"/>
  <c r="R94" i="1"/>
  <c r="P94" i="1"/>
  <c r="Q94" i="1" s="1"/>
  <c r="U93" i="1"/>
  <c r="T93" i="1"/>
  <c r="S93" i="1"/>
  <c r="R93" i="1"/>
  <c r="P93" i="1"/>
  <c r="Q93" i="1" s="1"/>
  <c r="U92" i="1"/>
  <c r="T92" i="1"/>
  <c r="S92" i="1"/>
  <c r="R92" i="1"/>
  <c r="P92" i="1"/>
  <c r="Q92" i="1" s="1"/>
  <c r="U91" i="1"/>
  <c r="T91" i="1"/>
  <c r="S91" i="1"/>
  <c r="R91" i="1"/>
  <c r="P91" i="1"/>
  <c r="Q91" i="1" s="1"/>
  <c r="U90" i="1"/>
  <c r="T90" i="1"/>
  <c r="S90" i="1"/>
  <c r="R90" i="1"/>
  <c r="P90" i="1"/>
  <c r="Q90" i="1" s="1"/>
  <c r="U89" i="1"/>
  <c r="T89" i="1"/>
  <c r="S89" i="1"/>
  <c r="R89" i="1"/>
  <c r="P89" i="1"/>
  <c r="Q89" i="1" s="1"/>
  <c r="U88" i="1"/>
  <c r="T88" i="1"/>
  <c r="S88" i="1"/>
  <c r="R88" i="1"/>
  <c r="P88" i="1"/>
  <c r="Q88" i="1" s="1"/>
  <c r="U87" i="1"/>
  <c r="T87" i="1"/>
  <c r="S87" i="1"/>
  <c r="R87" i="1"/>
  <c r="P87" i="1"/>
  <c r="Q87" i="1" s="1"/>
  <c r="U86" i="1"/>
  <c r="T86" i="1"/>
  <c r="S86" i="1"/>
  <c r="R86" i="1"/>
  <c r="P86" i="1"/>
  <c r="Q86" i="1" s="1"/>
  <c r="U85" i="1"/>
  <c r="T85" i="1"/>
  <c r="S85" i="1"/>
  <c r="R85" i="1"/>
  <c r="P85" i="1"/>
  <c r="Q85" i="1" s="1"/>
  <c r="U84" i="1"/>
  <c r="T84" i="1"/>
  <c r="S84" i="1"/>
  <c r="R84" i="1"/>
  <c r="P84" i="1"/>
  <c r="Q84" i="1" s="1"/>
  <c r="U83" i="1"/>
  <c r="T83" i="1"/>
  <c r="S83" i="1"/>
  <c r="R83" i="1"/>
  <c r="P83" i="1"/>
  <c r="Q83" i="1" s="1"/>
  <c r="U82" i="1"/>
  <c r="T82" i="1"/>
  <c r="S82" i="1"/>
  <c r="R82" i="1"/>
  <c r="P82" i="1"/>
  <c r="Q82" i="1" s="1"/>
  <c r="U81" i="1"/>
  <c r="T81" i="1"/>
  <c r="S81" i="1"/>
  <c r="R81" i="1"/>
  <c r="Q81" i="1"/>
  <c r="P81" i="1"/>
  <c r="U80" i="1"/>
  <c r="T80" i="1"/>
  <c r="S80" i="1"/>
  <c r="R80" i="1"/>
  <c r="P80" i="1"/>
  <c r="Q80" i="1" s="1"/>
  <c r="U79" i="1"/>
  <c r="T79" i="1"/>
  <c r="S79" i="1"/>
  <c r="R79" i="1"/>
  <c r="P79" i="1"/>
  <c r="Q79" i="1" s="1"/>
  <c r="U78" i="1"/>
  <c r="T78" i="1"/>
  <c r="S78" i="1"/>
  <c r="R78" i="1"/>
  <c r="P78" i="1"/>
  <c r="Q78" i="1" s="1"/>
  <c r="U77" i="1"/>
  <c r="T77" i="1"/>
  <c r="S77" i="1"/>
  <c r="R77" i="1"/>
  <c r="P77" i="1"/>
  <c r="Q77" i="1" s="1"/>
  <c r="U76" i="1"/>
  <c r="T76" i="1"/>
  <c r="S76" i="1"/>
  <c r="R76" i="1"/>
  <c r="P76" i="1"/>
  <c r="Q76" i="1" s="1"/>
  <c r="U75" i="1"/>
  <c r="T75" i="1"/>
  <c r="S75" i="1"/>
  <c r="R75" i="1"/>
  <c r="P75" i="1"/>
  <c r="Q75" i="1" s="1"/>
  <c r="U74" i="1"/>
  <c r="T74" i="1"/>
  <c r="S74" i="1"/>
  <c r="R74" i="1"/>
  <c r="P74" i="1"/>
  <c r="Q74" i="1" s="1"/>
  <c r="U73" i="1"/>
  <c r="T73" i="1"/>
  <c r="S73" i="1"/>
  <c r="R73" i="1"/>
  <c r="P73" i="1"/>
  <c r="Q73" i="1" s="1"/>
  <c r="U72" i="1"/>
  <c r="T72" i="1"/>
  <c r="S72" i="1"/>
  <c r="R72" i="1"/>
  <c r="P72" i="1"/>
  <c r="Q72" i="1" s="1"/>
  <c r="U71" i="1"/>
  <c r="T71" i="1"/>
  <c r="S71" i="1"/>
  <c r="R71" i="1"/>
  <c r="P71" i="1"/>
  <c r="Q71" i="1" s="1"/>
  <c r="U70" i="1"/>
  <c r="T70" i="1"/>
  <c r="S70" i="1"/>
  <c r="R70" i="1"/>
  <c r="P70" i="1"/>
  <c r="Q70" i="1" s="1"/>
  <c r="U69" i="1"/>
  <c r="T69" i="1"/>
  <c r="S69" i="1"/>
  <c r="R69" i="1"/>
  <c r="P69" i="1"/>
  <c r="Q69" i="1" s="1"/>
  <c r="U68" i="1"/>
  <c r="T68" i="1"/>
  <c r="S68" i="1"/>
  <c r="R68" i="1"/>
  <c r="P68" i="1"/>
  <c r="Q68" i="1" s="1"/>
  <c r="U67" i="1"/>
  <c r="T67" i="1"/>
  <c r="S67" i="1"/>
  <c r="R67" i="1"/>
  <c r="P67" i="1"/>
  <c r="Q67" i="1" s="1"/>
  <c r="U66" i="1"/>
  <c r="T66" i="1"/>
  <c r="S66" i="1"/>
  <c r="R66" i="1"/>
  <c r="P66" i="1"/>
  <c r="Q66" i="1" s="1"/>
  <c r="U65" i="1"/>
  <c r="T65" i="1"/>
  <c r="S65" i="1"/>
  <c r="R65" i="1"/>
  <c r="P65" i="1"/>
  <c r="Q65" i="1" s="1"/>
  <c r="U64" i="1"/>
  <c r="T64" i="1"/>
  <c r="S64" i="1"/>
  <c r="R64" i="1"/>
  <c r="P64" i="1"/>
  <c r="Q64" i="1" s="1"/>
  <c r="U63" i="1"/>
  <c r="T63" i="1"/>
  <c r="S63" i="1"/>
  <c r="R63" i="1"/>
  <c r="P63" i="1"/>
  <c r="Q63" i="1" s="1"/>
  <c r="U62" i="1"/>
  <c r="T62" i="1"/>
  <c r="S62" i="1"/>
  <c r="R62" i="1"/>
  <c r="P62" i="1"/>
  <c r="Q62" i="1" s="1"/>
  <c r="U61" i="1"/>
  <c r="T61" i="1"/>
  <c r="S61" i="1"/>
  <c r="R61" i="1"/>
  <c r="P61" i="1"/>
  <c r="Q61" i="1" s="1"/>
  <c r="U60" i="1"/>
  <c r="T60" i="1"/>
  <c r="S60" i="1"/>
  <c r="R60" i="1"/>
  <c r="P60" i="1"/>
  <c r="Q60" i="1" s="1"/>
  <c r="U59" i="1"/>
  <c r="T59" i="1"/>
  <c r="S59" i="1"/>
  <c r="R59" i="1"/>
  <c r="P59" i="1"/>
  <c r="Q59" i="1" s="1"/>
  <c r="U58" i="1"/>
  <c r="T58" i="1"/>
  <c r="S58" i="1"/>
  <c r="R58" i="1"/>
  <c r="P58" i="1"/>
  <c r="Q58" i="1" s="1"/>
  <c r="U57" i="1"/>
  <c r="T57" i="1"/>
  <c r="S57" i="1"/>
  <c r="R57" i="1"/>
  <c r="Q57" i="1"/>
  <c r="P57" i="1"/>
  <c r="U56" i="1"/>
  <c r="T56" i="1"/>
  <c r="S56" i="1"/>
  <c r="R56" i="1"/>
  <c r="P56" i="1"/>
  <c r="Q56" i="1" s="1"/>
  <c r="U55" i="1"/>
  <c r="T55" i="1"/>
  <c r="S55" i="1"/>
  <c r="R55" i="1"/>
  <c r="P55" i="1"/>
  <c r="Q55" i="1" s="1"/>
  <c r="U54" i="1"/>
  <c r="T54" i="1"/>
  <c r="S54" i="1"/>
  <c r="R54" i="1"/>
  <c r="P54" i="1"/>
  <c r="Q54" i="1" s="1"/>
  <c r="U53" i="1"/>
  <c r="T53" i="1"/>
  <c r="S53" i="1"/>
  <c r="R53" i="1"/>
  <c r="P53" i="1"/>
  <c r="Q53" i="1" s="1"/>
  <c r="U52" i="1"/>
  <c r="T52" i="1"/>
  <c r="S52" i="1"/>
  <c r="R52" i="1"/>
  <c r="P52" i="1"/>
  <c r="Q52" i="1" s="1"/>
  <c r="U51" i="1"/>
  <c r="T51" i="1"/>
  <c r="S51" i="1"/>
  <c r="R51" i="1"/>
  <c r="P51" i="1"/>
  <c r="Q51" i="1" s="1"/>
  <c r="U50" i="1"/>
  <c r="T50" i="1"/>
  <c r="S50" i="1"/>
  <c r="R50" i="1"/>
  <c r="P50" i="1"/>
  <c r="Q50" i="1" s="1"/>
  <c r="U49" i="1"/>
  <c r="T49" i="1"/>
  <c r="S49" i="1"/>
  <c r="R49" i="1"/>
  <c r="P49" i="1"/>
  <c r="Q49" i="1" s="1"/>
  <c r="U48" i="1"/>
  <c r="T48" i="1"/>
  <c r="S48" i="1"/>
  <c r="R48" i="1"/>
  <c r="P48" i="1"/>
  <c r="Q48" i="1" s="1"/>
  <c r="U47" i="1"/>
  <c r="T47" i="1"/>
  <c r="S47" i="1"/>
  <c r="R47" i="1"/>
  <c r="P47" i="1"/>
  <c r="Q47" i="1" s="1"/>
  <c r="U46" i="1"/>
  <c r="T46" i="1"/>
  <c r="S46" i="1"/>
  <c r="R46" i="1"/>
  <c r="P46" i="1"/>
  <c r="Q46" i="1" s="1"/>
  <c r="U45" i="1"/>
  <c r="T45" i="1"/>
  <c r="S45" i="1"/>
  <c r="R45" i="1"/>
  <c r="Q45" i="1"/>
  <c r="P45" i="1"/>
  <c r="U44" i="1"/>
  <c r="T44" i="1"/>
  <c r="S44" i="1"/>
  <c r="R44" i="1"/>
  <c r="P44" i="1"/>
  <c r="Q44" i="1" s="1"/>
  <c r="U43" i="1"/>
  <c r="T43" i="1"/>
  <c r="S43" i="1"/>
  <c r="R43" i="1"/>
  <c r="P43" i="1"/>
  <c r="Q43" i="1" s="1"/>
  <c r="U42" i="1"/>
  <c r="T42" i="1"/>
  <c r="S42" i="1"/>
  <c r="R42" i="1"/>
  <c r="P42" i="1"/>
  <c r="Q42" i="1" s="1"/>
  <c r="U41" i="1"/>
  <c r="T41" i="1"/>
  <c r="S41" i="1"/>
  <c r="R41" i="1"/>
  <c r="P41" i="1"/>
  <c r="Q41" i="1" s="1"/>
  <c r="U40" i="1"/>
  <c r="T40" i="1"/>
  <c r="S40" i="1"/>
  <c r="R40" i="1"/>
  <c r="P40" i="1"/>
  <c r="Q40" i="1" s="1"/>
  <c r="U39" i="1"/>
  <c r="T39" i="1"/>
  <c r="S39" i="1"/>
  <c r="R39" i="1"/>
  <c r="P39" i="1"/>
  <c r="Q39" i="1" s="1"/>
  <c r="U38" i="1"/>
  <c r="T38" i="1"/>
  <c r="S38" i="1"/>
  <c r="R38" i="1"/>
  <c r="P38" i="1"/>
  <c r="Q38" i="1" s="1"/>
  <c r="U37" i="1"/>
  <c r="T37" i="1"/>
  <c r="S37" i="1"/>
  <c r="R37" i="1"/>
  <c r="P37" i="1"/>
  <c r="Q37" i="1" s="1"/>
  <c r="U36" i="1"/>
  <c r="T36" i="1"/>
  <c r="S36" i="1"/>
  <c r="R36" i="1"/>
  <c r="P36" i="1"/>
  <c r="Q36" i="1" s="1"/>
  <c r="U35" i="1"/>
  <c r="T35" i="1"/>
  <c r="S35" i="1"/>
  <c r="R35" i="1"/>
  <c r="Q35" i="1"/>
  <c r="P35" i="1"/>
  <c r="U34" i="1"/>
  <c r="T34" i="1"/>
  <c r="S34" i="1"/>
  <c r="R34" i="1"/>
  <c r="P34" i="1"/>
  <c r="Q34" i="1" s="1"/>
  <c r="U33" i="1"/>
  <c r="T33" i="1"/>
  <c r="S33" i="1"/>
  <c r="R33" i="1"/>
  <c r="P33" i="1"/>
  <c r="Q33" i="1" s="1"/>
  <c r="U32" i="1"/>
  <c r="T32" i="1"/>
  <c r="S32" i="1"/>
  <c r="R32" i="1"/>
  <c r="P32" i="1"/>
  <c r="Q32" i="1" s="1"/>
  <c r="U31" i="1"/>
  <c r="T31" i="1"/>
  <c r="S31" i="1"/>
  <c r="R31" i="1"/>
  <c r="Q31" i="1"/>
  <c r="P31" i="1"/>
  <c r="U30" i="1"/>
  <c r="T30" i="1"/>
  <c r="S30" i="1"/>
  <c r="R30" i="1"/>
  <c r="P30" i="1"/>
  <c r="Q30" i="1" s="1"/>
  <c r="U29" i="1"/>
  <c r="T29" i="1"/>
  <c r="S29" i="1"/>
  <c r="R29" i="1"/>
  <c r="P29" i="1"/>
  <c r="Q29" i="1" s="1"/>
  <c r="U28" i="1"/>
  <c r="T28" i="1"/>
  <c r="S28" i="1"/>
  <c r="R28" i="1"/>
  <c r="P28" i="1"/>
  <c r="Q28" i="1" s="1"/>
  <c r="U27" i="1"/>
  <c r="T27" i="1"/>
  <c r="S27" i="1"/>
  <c r="R27" i="1"/>
  <c r="P27" i="1"/>
  <c r="Q27" i="1" s="1"/>
  <c r="U26" i="1"/>
  <c r="T26" i="1"/>
  <c r="S26" i="1"/>
  <c r="R26" i="1"/>
  <c r="P26" i="1"/>
  <c r="Q26" i="1" s="1"/>
  <c r="U25" i="1"/>
  <c r="T25" i="1"/>
  <c r="S25" i="1"/>
  <c r="R25" i="1"/>
  <c r="Q25" i="1"/>
  <c r="P25" i="1"/>
  <c r="U24" i="1"/>
  <c r="T24" i="1"/>
  <c r="S24" i="1"/>
  <c r="R24" i="1"/>
  <c r="P24" i="1"/>
  <c r="Q24" i="1" s="1"/>
  <c r="U23" i="1"/>
  <c r="T23" i="1"/>
  <c r="S23" i="1"/>
  <c r="R23" i="1"/>
  <c r="P23" i="1"/>
  <c r="Q23" i="1" s="1"/>
  <c r="U22" i="1"/>
  <c r="T22" i="1"/>
  <c r="S22" i="1"/>
  <c r="R22" i="1"/>
  <c r="P22" i="1"/>
  <c r="Q22" i="1" s="1"/>
  <c r="U21" i="1"/>
  <c r="T21" i="1"/>
  <c r="S21" i="1"/>
  <c r="R21" i="1"/>
  <c r="Q21" i="1"/>
  <c r="P21" i="1"/>
  <c r="U20" i="1"/>
  <c r="T20" i="1"/>
  <c r="S20" i="1"/>
  <c r="R20" i="1"/>
  <c r="P20" i="1"/>
  <c r="Q20" i="1" s="1"/>
  <c r="U19" i="1"/>
  <c r="T19" i="1"/>
  <c r="S19" i="1"/>
  <c r="R19" i="1"/>
  <c r="P19" i="1"/>
  <c r="Q19" i="1" s="1"/>
  <c r="U18" i="1"/>
  <c r="T18" i="1"/>
  <c r="S18" i="1"/>
  <c r="R18" i="1"/>
  <c r="P18" i="1"/>
  <c r="Q18" i="1" s="1"/>
  <c r="U17" i="1"/>
  <c r="T17" i="1"/>
  <c r="S17" i="1"/>
  <c r="R17" i="1"/>
  <c r="P17" i="1"/>
  <c r="Q17" i="1" s="1"/>
  <c r="U16" i="1"/>
  <c r="T16" i="1"/>
  <c r="S16" i="1"/>
  <c r="R16" i="1"/>
  <c r="P16" i="1"/>
  <c r="Q16" i="1" s="1"/>
  <c r="U15" i="1"/>
  <c r="T15" i="1"/>
  <c r="S15" i="1"/>
  <c r="R15" i="1"/>
  <c r="P15" i="1"/>
  <c r="Q15" i="1" s="1"/>
  <c r="U14" i="1"/>
  <c r="T14" i="1"/>
  <c r="S14" i="1"/>
  <c r="R14" i="1"/>
  <c r="P14" i="1"/>
  <c r="Q14" i="1" s="1"/>
  <c r="U13" i="1"/>
  <c r="T13" i="1"/>
  <c r="S13" i="1"/>
  <c r="R13" i="1"/>
  <c r="P13" i="1"/>
  <c r="Q13" i="1" s="1"/>
  <c r="U12" i="1"/>
  <c r="T12" i="1"/>
  <c r="S12" i="1"/>
  <c r="R12" i="1"/>
  <c r="P12" i="1"/>
  <c r="Q12" i="1" s="1"/>
  <c r="U11" i="1"/>
  <c r="T11" i="1"/>
  <c r="S11" i="1"/>
  <c r="R11" i="1"/>
  <c r="P11" i="1"/>
  <c r="Q11" i="1" s="1"/>
  <c r="U10" i="1"/>
  <c r="T10" i="1"/>
  <c r="S10" i="1"/>
  <c r="R10" i="1"/>
  <c r="P10" i="1"/>
  <c r="Q10" i="1" s="1"/>
  <c r="U9" i="1"/>
  <c r="T9" i="1"/>
  <c r="S9" i="1"/>
  <c r="R9" i="1"/>
  <c r="P9" i="1"/>
  <c r="Q9" i="1" s="1"/>
  <c r="U8" i="1"/>
  <c r="T8" i="1"/>
  <c r="S8" i="1"/>
  <c r="R8" i="1"/>
  <c r="P8" i="1"/>
  <c r="Q8" i="1" s="1"/>
  <c r="U7" i="1"/>
  <c r="T7" i="1"/>
  <c r="S7" i="1"/>
  <c r="R7" i="1"/>
  <c r="P7" i="1"/>
  <c r="Q7" i="1" s="1"/>
  <c r="U6" i="1"/>
  <c r="T6" i="1"/>
  <c r="S6" i="1"/>
  <c r="R6" i="1"/>
  <c r="P6" i="1"/>
  <c r="Q6" i="1" s="1"/>
  <c r="U5" i="1"/>
  <c r="T5" i="1"/>
  <c r="S5" i="1"/>
  <c r="R5" i="1"/>
  <c r="P5" i="1"/>
  <c r="Q5" i="1" s="1"/>
  <c r="U4" i="1"/>
  <c r="T4" i="1"/>
  <c r="S4" i="1"/>
  <c r="R4" i="1"/>
  <c r="P4" i="1"/>
  <c r="Q4" i="1" s="1"/>
  <c r="U3" i="1"/>
  <c r="T3" i="1"/>
  <c r="S3" i="1"/>
  <c r="R3" i="1"/>
  <c r="P3" i="1"/>
  <c r="Q3" i="1" s="1"/>
  <c r="U2" i="1"/>
  <c r="T2" i="1"/>
  <c r="S2" i="1"/>
  <c r="R2" i="1"/>
  <c r="P2" i="1"/>
  <c r="Q2" i="1" s="1"/>
</calcChain>
</file>

<file path=xl/sharedStrings.xml><?xml version="1.0" encoding="utf-8"?>
<sst xmlns="http://schemas.openxmlformats.org/spreadsheetml/2006/main" count="394" uniqueCount="340">
  <si>
    <t>CDPROGRAMA</t>
  </si>
  <si>
    <t>NMPROGRAMA</t>
  </si>
  <si>
    <t>DEOBJETIVO</t>
  </si>
  <si>
    <t>DEPUBLICOALVO</t>
  </si>
  <si>
    <t>Caminhos do Desenvolvimento</t>
  </si>
  <si>
    <t>Promover o desenvolvimento econômico, social e ambiental através da melhoria e adequação da infraestrutura de transporte e segurança rodoviária; melhoria da mobilidade urbana; ampliação e melhoria do sistema penitenciário; melhoria da infraestrutura de sa</t>
  </si>
  <si>
    <t>População catarinense</t>
  </si>
  <si>
    <t>Acelera Santa Catarina</t>
  </si>
  <si>
    <t>Incrementar a estrutura de atendimento das necessidades da sociedade para melhorar a qualidade de vida e a competitividade das empresas catarinenses.</t>
  </si>
  <si>
    <t>Mobilidade Urbana</t>
  </si>
  <si>
    <t>Conservar, construir, implantar, pavimentar e demais ações necessárias para promover a integração dos diversos modos de transporte, considerando a demanda e as características das cidades.</t>
  </si>
  <si>
    <t>Moradores das localidades beneficiadas</t>
  </si>
  <si>
    <t>Construção de Rodovias</t>
  </si>
  <si>
    <t>Construir, implantar e pavimentar obras rodoviárias, ampliando a rede rodoviária pavimentada do Estado, de forma a propiciar melhores condições de conforto e trafegabilidade aos seus usuários.</t>
  </si>
  <si>
    <t>Usuários do sistema de transporte</t>
  </si>
  <si>
    <t>Gestão do Sistema de Transporte Intermunicipal de Pessoas</t>
  </si>
  <si>
    <t>Melhorar e modernizar o sistema de transporte intermunicipal de passageiros no estado de Santa Catarina.</t>
  </si>
  <si>
    <t>Usuários do sistema de transporte intermunicipal</t>
  </si>
  <si>
    <t>Integração Logística</t>
  </si>
  <si>
    <t>Melhorar, qualificar e administrar aeroportos, portos e ferrovias, entre outras ações que visem consolidar o Estado como centro integrador da plataforma logística do sul do país para os mercados nacionais e internacionais.</t>
  </si>
  <si>
    <t>Conservação e Segurança Rodoviária</t>
  </si>
  <si>
    <t>Conservar, operar, monitorar e melhorar todas as rodovias a cargo do Estado, permitindo dessa forma o tráfego seguro de veículos e a redução do número de acidentes, mortos e feridos por acidentes e os custos do transporte.</t>
  </si>
  <si>
    <t>Reabilitação e Aumento de Capacidade de Rodovias</t>
  </si>
  <si>
    <t>Aumentar a capacidade e reabilitar rodovias visando melhorar as condições de segurança e de trafegabilidade nas rodovias do Estado, reduzindo desta forma os custos de transporte.</t>
  </si>
  <si>
    <t>Elaboração de Projetos e Estudos de Infraestrutura</t>
  </si>
  <si>
    <t>Planejar a atividade rodoviária do Estado, buscando a modernização do sistema, e promover a recuperação do passivo ambiental rodoviário.</t>
  </si>
  <si>
    <t>Administradores públicos</t>
  </si>
  <si>
    <t>Modernização Portuária</t>
  </si>
  <si>
    <t>Modernizar, ampliar e melhorar a infraestrutura portuária, por meio de obras terrestres e de acesso marítimo, promovendo o perfeito escoamento de cargas.</t>
  </si>
  <si>
    <t>Usuários do sistema portuário</t>
  </si>
  <si>
    <t>Geração de Energia Elétrica</t>
  </si>
  <si>
    <t>Propiciar condições operacionais e administrativas para que o processo de concessão e autorização de novos empreendimentos de geração de energia elétrica possibilite o desenvolvimento sustentável da economia catarinense e o atendimento com qualidade da de</t>
  </si>
  <si>
    <t>Clientes atuais e potenciais</t>
  </si>
  <si>
    <t>Expansão do Sistema de Distribuição de Energia Elétrica</t>
  </si>
  <si>
    <t>Propiciar condições de oferta de energia de forma sustentada para alavancar desenvolvimento sustentável da economia e sociedade catarinense.</t>
  </si>
  <si>
    <t>Transmissão de Energia Elétrica</t>
  </si>
  <si>
    <t>Propiciar condições operacionais e administrativas, através de investimentos em Sociedade de Propósito Específicos – SPE, para que o processo de concessão e autorização de novos empreendimentos em transmissão de energia elétrica possibilite o desenvolvime</t>
  </si>
  <si>
    <t>Sistema Interligado Nacional - SIN</t>
  </si>
  <si>
    <t>Energia Elétrica Distribuída</t>
  </si>
  <si>
    <t>Propiciar condições operacionais e administrativas para que o fornecimento de energia elétrica possibilite o desenvolvimento sustentável da economia catarinense e o atendimento com qualidade da demanda de energia elétrica.</t>
  </si>
  <si>
    <t>Investimentos em Novos Negócios</t>
  </si>
  <si>
    <t>Propiciar condições operacionais e administrativas, através de participações em novos negócios, para que a Celesc atue de forma diversificada no mercado de energia, com rentabilidade, eficiência, qualidade e responsabilidade socioambiental.</t>
  </si>
  <si>
    <t>População do estado de Santa Catarina</t>
  </si>
  <si>
    <t>Adequação e Melhoria da Estrutura</t>
  </si>
  <si>
    <t>Modernizar e adequar estrutura empresarial, melhorando e reformando edificações, mobiliário e construção, equipamentos de segurança no trabalho e renovação da frota de veículos.</t>
  </si>
  <si>
    <t>Comercialização, Eficientização e Medição de Energia Elétrica</t>
  </si>
  <si>
    <t>Oferecer condições às solicitações de energia elétrica decorrentes de unidades consumidoras de baixa renda, suprindo com as instalações elétricas necessárias. Favorecer às instituições públicas ou privadas de meios para melhoria no uso da energia elétrica</t>
  </si>
  <si>
    <t>Adequação e Melhoria da Estrutura Empresarial - CELESC</t>
  </si>
  <si>
    <t>Concessões, Participações e Parcerias Público-Privadas</t>
  </si>
  <si>
    <t>Coordenar, implementar e apoiar o desenvolvimento de concessões e Parcerias Público - Privadas no Estado de Santa Catarina, prover a geração de investimentos no território catarinense, comprar e vender participações.</t>
  </si>
  <si>
    <t>População do estado</t>
  </si>
  <si>
    <t>Expansão do Gás Natural</t>
  </si>
  <si>
    <t>Ampliar a oferta de gás natural no estado, através da expansão da rede de distribuição, buscando atender novas regiões e segmentos.</t>
  </si>
  <si>
    <t>Clientes industr, veicular, comerc, residencial</t>
  </si>
  <si>
    <t>Competitividade e Excelência Econômica</t>
  </si>
  <si>
    <t>Fomentar a atividade produtiva no estado e promover a diversificação do padrão tecnológico da produção de bens e serviços catarinenses com base na inovação de modo a melhorar a competitividade nacional e internacional.</t>
  </si>
  <si>
    <t>Empreendedores</t>
  </si>
  <si>
    <t>Missões, Recepções e Eventos Internacionais</t>
  </si>
  <si>
    <t>Promover o estado de Santa Catarina no âmbito internacional.</t>
  </si>
  <si>
    <t>Governo do Estado</t>
  </si>
  <si>
    <t>Planejamento Estratégico de Desenvolvimento e Gestão de Informações</t>
  </si>
  <si>
    <t>Coordenar o processo de elaboração do planejamento estratégico de longo prazo para o desenvolvimento sustentável do Estado, bem como a gestão organizacional e de informações estratégicas.</t>
  </si>
  <si>
    <t>Gestores públicos/Sociedade</t>
  </si>
  <si>
    <t>Crescendo Juntos - Programa de Desenvolvimento e Redução das Desigualdades Regionais</t>
  </si>
  <si>
    <t>Articular, coordenar, orientar e estimular o processo de planejamento e de organização de ações, centrado na redução das desigualdades regionais, promovendo um desenvolvimento inclusivo, equilibrado e sustentável no estado de SC, bem como elaborar estudos</t>
  </si>
  <si>
    <t>Sociedade catarinense</t>
  </si>
  <si>
    <t>Estudos e Projetos para o Desenvolvimento Regional</t>
  </si>
  <si>
    <t>Promover e realizar estudos e projetos visando o desenvolvimento regional.</t>
  </si>
  <si>
    <t>Metrologia e Qualidade de Produtos e Serviços</t>
  </si>
  <si>
    <t>Executar a política metrológica e da qualidade de produtos e serviços, visando a proteção do consumidor, a orientação para o consumo e a leal concorrência.</t>
  </si>
  <si>
    <t>Consumidor, Indústria, Comércio, Prest de Serviço</t>
  </si>
  <si>
    <t>Promoção e Articulação das Relações Internacionais</t>
  </si>
  <si>
    <t>Desenvolver as relações internacionais de SC no âmbito internacional, por meio de missões para promoção comercial e cooperação internacional, nas áreas econômicas, políticas culturais e sociais; visando atração de investimentos, parcerias, turismo, transf</t>
  </si>
  <si>
    <t>Organismos e Organizações Internacionais</t>
  </si>
  <si>
    <t>Governança Eletrônica</t>
  </si>
  <si>
    <t>Identificar processos e estruturas para utilizar as potencialidades das tecnologias de informação e comununicação. Implementar diretrizes, parâmetros, normas e indicadores que possibilitem a gestão de processos para a otimização dos recursos empregados no</t>
  </si>
  <si>
    <t>CTI - Fomento à Ciência, Tecnologia e Inovação</t>
  </si>
  <si>
    <t>Contribuir à melhoria das condições de vida da população de Santa Catarina, bem como para o avanço do conhecimento, ao articular instituições para o fomento das pesquisas científicas, tecnológicas e inovações na busca de soluções para o desenvolvimento so</t>
  </si>
  <si>
    <t>Instituições de CTI; Empresas; Governo; Sociedade</t>
  </si>
  <si>
    <t>Inclusão Digital</t>
  </si>
  <si>
    <t>Promover o acesso da população a computadores e sistemas de informação, propiciando a inclusão digital e o desenvolvimento tecnológico das comunidades rurais, de pescadores e de baixa renda.</t>
  </si>
  <si>
    <t>Cidadãos que não possuem acesso à internet</t>
  </si>
  <si>
    <t>Qualidade de Vida no Campo e na Cidade</t>
  </si>
  <si>
    <t>Melhorar a infraestrutura do meio rural, pesqueiro e regularização de áreas produtivas.</t>
  </si>
  <si>
    <t>Moradores das áreas rurais</t>
  </si>
  <si>
    <t>Agronegócio Competitivo</t>
  </si>
  <si>
    <t>Incrementar a base de conhecimentos científicos e tecnológicos necessária para a manutenção e evolução da capacidade competitiva das cadeias produtivas do agronegócio catarinense, enfatizando as dimensões relacionadas à sustentabilidade ambiental, à quali</t>
  </si>
  <si>
    <t>Produtores rurais e Atores da Agroindústria</t>
  </si>
  <si>
    <t>Defesa Sanitária Agropecuária</t>
  </si>
  <si>
    <t>Promover a sanidade e bem-estar das populações animais e vegetais, seus produtos e subprodutos, a idoneidade dos insumos agropecuários, garantir aspectos higiênico-sanitários de segurança alimentar e preservar o meio ambiente.</t>
  </si>
  <si>
    <t>Atores do agronegócio e consumidores</t>
  </si>
  <si>
    <t>Agricultura Familiar</t>
  </si>
  <si>
    <t>Fomentar a infraestrutura e tecnologia de produção nas propriedades rurais e pesqueiras.</t>
  </si>
  <si>
    <t>Pessoas do campo</t>
  </si>
  <si>
    <t>Santa Catarina Rural</t>
  </si>
  <si>
    <t>Melhorar a competitividade dos produtos e serviços dos agricultores e pescadores.</t>
  </si>
  <si>
    <t>Agricultores</t>
  </si>
  <si>
    <t>Desenvolvimento Ambiental Sustentável</t>
  </si>
  <si>
    <t>Garantir a sustentabilidade dos diversos ecossistemas em sua integração para o desenvolvimento sustentado; Melhorar a gestão e a qualidade ambiental e promover a conservação e uso sustentável dos recursos naturais, com ênfase na promoção da educação ambie</t>
  </si>
  <si>
    <t>Gerações atual e futuras</t>
  </si>
  <si>
    <t>Revitalização da Economia Catarinense - PREC</t>
  </si>
  <si>
    <t>Promover o desenvolvimento econômico sustentável através de ações para o fortalecimento de pólos produtivos já existentes, criação de polos econômicos em regiões de baixo IDH, novos negócios ligados à economia verde e apoio financeiro e técnico a micro em</t>
  </si>
  <si>
    <t>Micro empresas e empreendedores individuais</t>
  </si>
  <si>
    <t>Fomento à Inovação</t>
  </si>
  <si>
    <t>Promover e incentivar a inovação em Santa Catarina através de ações para ampliar o acesso de empreendedores a informações e novas tecnologias, de estímulo financeiro a pequenas empresas de inovação tecnológica e da criação de ambientes de inovação que ofe</t>
  </si>
  <si>
    <t>Micro e pequenas empresas de inovação tecnológica</t>
  </si>
  <si>
    <t>Tecnologia e Inovação para o Desenvolvimento Sustentável</t>
  </si>
  <si>
    <t>Promover e incentivar a tecnologia e a inovação em Santa Catarina através de ações para ampliar o acesso de empreendedores a informações e novas tecnologias, de estímulo financeiro a pequenas empresas de inovação tecnológica e da criação de ambientes de i</t>
  </si>
  <si>
    <t>Empreendedores catarinenses</t>
  </si>
  <si>
    <t>Gestão Ambiental Estratégica</t>
  </si>
  <si>
    <t>Realizar a gestão estratégica dos recursos naturais de Santa Catarina unindo a preservação ambiental com as demandas de crescimento econômico do estado. Elaborar, a partir de dados sobre características ambientais de cada região e da identificação das pri</t>
  </si>
  <si>
    <t>Gestão dos Recursos Hídricos</t>
  </si>
  <si>
    <t>Administração das águas catarinenses para que todos os usuários possam utilizá-la com qualidade e quantidade satisfatórias para atendimento aos vários usos. Preservação e conservação da água. Gerir de forma efetiva o direito aos recursos hídricos que comp</t>
  </si>
  <si>
    <t>Desenvolvimento Humano Sustentável</t>
  </si>
  <si>
    <t>Promover o desenvolvimento e a qualidade de vida de todos os cidadãos de Santa Catarina através de um conjunto de ações educativas com foco em ciências e tecnologia,  a fim de preparar crianças, jovens e adultos para serem agentes de inovação e do desenvo</t>
  </si>
  <si>
    <t>Abastecimento de Água</t>
  </si>
  <si>
    <t>Ampliar e melhorar o sistema de abastecimento de água visando a segurança e qualidade nos serviços.</t>
  </si>
  <si>
    <t>Usuários do sistema</t>
  </si>
  <si>
    <t>Esgoto Sanitário</t>
  </si>
  <si>
    <t>Ampliar os serviços de coleta e tratamento de esgoto e resíduos sólidos.</t>
  </si>
  <si>
    <t>Modernização da CASAN</t>
  </si>
  <si>
    <t>Programas de apoio para modernização da Companhia e suporte aos projetos de saneamento.</t>
  </si>
  <si>
    <t>Cidadãos catarinenses</t>
  </si>
  <si>
    <t>Gestão do SUS</t>
  </si>
  <si>
    <t>Fortalecer a gestão do SUS nas esferas de governo estadual e municipal e atuar de forma intersetorial para identificar e reduzir desigualdades e vulnerabilidades sociais.</t>
  </si>
  <si>
    <t>Profissionais do SUS</t>
  </si>
  <si>
    <t>Vigilância em Saúde</t>
  </si>
  <si>
    <t>Reduzir os riscos decorrentes de fatores ambientais e antropogênicos (sociais, econômicos, culturais e étnico-raciais), que contribuem para a ocorrência de problemas de saúde na população; Prevenir e controlar doenças, outros agravos e riscos à saúde da p</t>
  </si>
  <si>
    <t>Atenção Básica</t>
  </si>
  <si>
    <t>Ampliar o acesso da população aos serviços e promover a qualidade, integralidade, equidade e a humanização na atenção à saúde.</t>
  </si>
  <si>
    <t>Atenção de Média e Alta Complexidade Ambulatorial e Hospitalar</t>
  </si>
  <si>
    <t>Ampliar o acesso da população aos serviços de Média e Alta Complexidade e promover a qualidade, integralidade, equidade e a humanização na atenção à saúde.</t>
  </si>
  <si>
    <t>Usuários do Sistema Único de Saúde</t>
  </si>
  <si>
    <t>Assistência Farmacêutica</t>
  </si>
  <si>
    <t>Promover a atenção à saúde da população, mediante a adoção de medidas que contribuam para sua qualidade de vida.</t>
  </si>
  <si>
    <t>Usuários do SUS</t>
  </si>
  <si>
    <t>Gestão Estadual da Política de Assistência Social</t>
  </si>
  <si>
    <t>Consolidar e fortalecer os serviços de assistência social buscando a equidade entre os grupos sociais e as regiões do Estado.</t>
  </si>
  <si>
    <t>Gestores da Política de Assistência Social</t>
  </si>
  <si>
    <t>Gestão do SUAS</t>
  </si>
  <si>
    <t>Qualificar a gestão e execução dos serviços, programas, projetos e benefícios socioassistenciais visando a implementação do SUAS em Santa Catarina, objetivando diminuir o número de pessoas em situação de vulnerabilidade, risco e de violação de direitos.</t>
  </si>
  <si>
    <t>Famílias e indivíduos em situação vulnerabilidade</t>
  </si>
  <si>
    <t>Inclusão Social - Identificação e Eliminação de Barreiras</t>
  </si>
  <si>
    <t>Incluir as pessoas com deficiência, transtorno do espectro autista, transtorno do déficit de atenção/hiperatividade e altas habilidades/superdotação na sociedade; Formular políticas públicas de atendimento às pessoas público da educação especial; Produzir</t>
  </si>
  <si>
    <t>Pessoas com deficiência, TEA, TDAH e superdotação</t>
  </si>
  <si>
    <t>Pró-Emprego e Renda</t>
  </si>
  <si>
    <t>Facilitar o acesso ao mercado de trabalho e a geração de renda.</t>
  </si>
  <si>
    <t>Cidadãos socialmente vulnerabilizados</t>
  </si>
  <si>
    <t>Nova Casa</t>
  </si>
  <si>
    <t>Fomentar o acesso a condições dignas de moradia.</t>
  </si>
  <si>
    <t>População sem moradia digna</t>
  </si>
  <si>
    <t>Comer Bem SC</t>
  </si>
  <si>
    <t>Facilitar o acesso ao direito humano a alimentação adequada e saudável.</t>
  </si>
  <si>
    <t>População em risco de segurança alimentar</t>
  </si>
  <si>
    <t>Novos Valores</t>
  </si>
  <si>
    <t>Oferecer oportunidade de trabalho e experiência profissional ao estudante, por meio da aplicação prática dos conhecimentos inerentes à sua área de formação, na administração pública estadual.</t>
  </si>
  <si>
    <t>Estudantes</t>
  </si>
  <si>
    <t>Educação Básica com Qualidade e Equidade</t>
  </si>
  <si>
    <t>Oferecer educação básica com qualidade e equidade para todos os cidadãos catarinenses, assegurando o direito à aprendizagem neste nível de ensino, em idade adequada, promovendo a melhoria dos indicadores educacionais da rede estadual.</t>
  </si>
  <si>
    <t>Alunos</t>
  </si>
  <si>
    <t>Gestão do Ensino Profissional</t>
  </si>
  <si>
    <t>Os objetivos principais deste Programa estão dirigidos a organização e fundamentação de uma política para a formação profissional, encadeadas com programas e projetos deflagrados pelo Federal e Estadual, aprofundando e orientando as Gerências Regionais de</t>
  </si>
  <si>
    <t>Jovens de 15 a 18 anos</t>
  </si>
  <si>
    <t>Valorização do Ensino</t>
  </si>
  <si>
    <t>Estimular o aumento de qualidade da demanda pela carreira do magistério e melhorar a dos atuais professores, certificando os profissionais em postos gerenciais. Desenvolver um sistema estadual de avaliação do  desenvolvimento dos alunos do ensino fundamen</t>
  </si>
  <si>
    <t>Professores e alunos da educação básica</t>
  </si>
  <si>
    <t>Ensino Médio Pedagógico</t>
  </si>
  <si>
    <t>Desenvolver e implementar novo currículo e novas estratégias no curso médio pedagógico, com oferta em tempo integral, visando a preparação adequada de profissionais para lidar com crianças de zero a 6 anos, com ênfase nos anos iniciais.</t>
  </si>
  <si>
    <t>Jovens de 15 a 17 anos</t>
  </si>
  <si>
    <t>Pró Ensino Médio</t>
  </si>
  <si>
    <t>Promover a universalização e a melhoria da qualidade do ensino médio nas diversas regiões do Estado.</t>
  </si>
  <si>
    <t>Estudantes e cidadãos sem ensino médio</t>
  </si>
  <si>
    <t>Municipalização do Ensino Fundamental</t>
  </si>
  <si>
    <t>Promover assistência técnica aos municípios para viabilizar a implementação do programa de municipalização do ensino fundamental, visando assegurar a melhoria permanente de qualidade.</t>
  </si>
  <si>
    <t>Crianças de 6 a 14 anos</t>
  </si>
  <si>
    <t>Gestão Democrática da Educação</t>
  </si>
  <si>
    <t>Promover o princípio da gestão democrática na educação pública, por meio de ações que evidenciem o compromisso com o acesso, a permanência e o êxito na aprendizagem do estudante.</t>
  </si>
  <si>
    <t>Cooperação Estado e Municípios - SED</t>
  </si>
  <si>
    <t>Manter regime de cooperação com municípios com vista ao desenvolvimento de ações na educação básica.</t>
  </si>
  <si>
    <t>Municípios</t>
  </si>
  <si>
    <t>Valorização dos Profissionais da Educação</t>
  </si>
  <si>
    <t>Valorizar os profissionais da educação básica e profissional de Santa Catarina, dando efetividade ao Plano de Carreira dos Profissionais do Magistério de Santa Catarina no que se refere ao estímulo para o exercício da docência por meio de remuneração, for</t>
  </si>
  <si>
    <t>Profissionais da educação básica e profissional</t>
  </si>
  <si>
    <t>Redução das Desigualdades e Valorização da Diversidade</t>
  </si>
  <si>
    <t>Reduzir as desigualdades educacionais e valorizar a diversidade promovendo a equidade na educação básica.</t>
  </si>
  <si>
    <t>Cidadãos que se enquadram no objetivo do Programa</t>
  </si>
  <si>
    <t>Acesso à Educação Superior</t>
  </si>
  <si>
    <t>Contribuir para a elevação do acesso e da permanência na educação superior, com ênfase na superação das desigualdades econômicas e sociais.</t>
  </si>
  <si>
    <t>Alunos da educação superior</t>
  </si>
  <si>
    <t>Gestão do Ensino Superior</t>
  </si>
  <si>
    <t>Gerir o ensino superior para garantir a produção, sistematização, socialização e aplicação do conhecimento nos diversos campos do saber, por meio do ensino, da pesquisa e da extensão, indissociavelmente articulados no Estado de Santa Catarina.</t>
  </si>
  <si>
    <t>Sociedade, Governo e Servidores públicos estaduais</t>
  </si>
  <si>
    <t>Desenvolvimento do Desporto Educacional</t>
  </si>
  <si>
    <t>Formular políticas públicas voltadas aos alunos/atletas, aos alunos paratletas bem como aos professores, coordenar e implementar ações voltadas ao desporto escolar assim como promover o intercâmbio entre as instituições de ensino municipal, estadual e int</t>
  </si>
  <si>
    <t>Estudantes catarinenses</t>
  </si>
  <si>
    <t>Promoção do Turismo Catarinense</t>
  </si>
  <si>
    <t>Fomentar o desenvolvimento das atividades turísticas em todas as regiões do estado.</t>
  </si>
  <si>
    <t>PF, PJ sem fins lucrativos e Direito Público</t>
  </si>
  <si>
    <t>Desenvolvimento e Fortalecimento do Esporte e do Lazer</t>
  </si>
  <si>
    <t>Fomentar o desenvolvimento das atividades esportivas e de lazer em todas as regiões do estado.</t>
  </si>
  <si>
    <t>Pró-Cultura</t>
  </si>
  <si>
    <t>Promover o acesso, o desenvolvimento e a preservação de bens e das manifestações artísticas e culturais em todas as regiões do Estado.</t>
  </si>
  <si>
    <t>Pessoa física/ jurídica vinculada setor cultural</t>
  </si>
  <si>
    <t>Modernização e Integração da Inteligência e Gestão do Conhecimento em Segurança Pública</t>
  </si>
  <si>
    <t>Idenficar com clareza as áreas críticas,  georeferenciando as ocorrencias . Proporcionar a integração e a modernização das redes de inteligencia, capaz de proporcionar padrões de procedimento e evitar duplicidade de informações.</t>
  </si>
  <si>
    <t>Dirigentes da SSP</t>
  </si>
  <si>
    <t>Segurança Cidadã</t>
  </si>
  <si>
    <t>Prestar serviços de proteção à vida, ao patrimônio e o meio ambiente, e estabelecer parcerias e proximidade com o cidadão na construção da segurança pública. Garantir o acesso a informação e a emissão de documentos ao cidadão.</t>
  </si>
  <si>
    <t>Sociedade e cidadão</t>
  </si>
  <si>
    <t>De Olho no Crime</t>
  </si>
  <si>
    <t>Reduzir os índices de criminalidade, violência e desordem e aumentar a sensação de segurança do cidadão.</t>
  </si>
  <si>
    <t>Suporte Institucional Integrado</t>
  </si>
  <si>
    <t>Garantir às instituições da segurança pública suporte às suas ações e uma gestão eficiente e integrada dos recursos disponíveis.</t>
  </si>
  <si>
    <t>Valorização do Servidor - Segurança Pública</t>
  </si>
  <si>
    <t>Promover políticas de formação, capacitação, valorização profissional, atenção a saúde e a promoção social dos servidores da segurança pública.</t>
  </si>
  <si>
    <t>Servidor e instituições</t>
  </si>
  <si>
    <t>Modernização do Sistema de Segurança Pública</t>
  </si>
  <si>
    <t>Modernizar e ampliar os sistemas  informática na busca da integração entre os órgão da Segurança Pública e a melhoria dos processos.</t>
  </si>
  <si>
    <t>Profissionais da Segurança Pública</t>
  </si>
  <si>
    <t>Formação e Qualificação dos Profissionais da Segurança Pública</t>
  </si>
  <si>
    <t>Proporcionar aos órgãos pertencentes a pasta da Segurança Pública uma formação e qualificação profissional continuada, voltada para a busca do conhecimento profissional necessário à uma prestação de serviço qualificado à sociedade catarinense.</t>
  </si>
  <si>
    <t>Reequipamento e Apoio Operacional da Segurança Pública</t>
  </si>
  <si>
    <t>Proporcionar aos órgãos de segurança pública os meios para atender a demanda da sociedade, através de ações estruturantes e coordenadas.</t>
  </si>
  <si>
    <t>Órgãos da SSP</t>
  </si>
  <si>
    <t>Santa Catarina Segura</t>
  </si>
  <si>
    <t>Proporcionar condições de proteção a vida, ao meio ambiente e ao patrimônio individual e coletivo, proporcionando a Sociedade Catarinense e a todos os visitantes, condições seguras para viverem e desenvolverem suas atividades com segurança. Englobando açõ</t>
  </si>
  <si>
    <t>População em geral</t>
  </si>
  <si>
    <t>Trânsito Cidadão</t>
  </si>
  <si>
    <t>Buscar a redução continua e gradual das fatalidades no trânsito, através de ações preventivas e corretivas envolvendo educação engenharia e fiscalização de trânsito. Buscar o máximo de satisfação do usuário, que recorre aos serviços do DETRAN-SC, oferecen</t>
  </si>
  <si>
    <t>Vitimas de desastre em risco potencial</t>
  </si>
  <si>
    <t>Repressão, Controle e Combate ao Crime</t>
  </si>
  <si>
    <t>Reprimir a prática de condutas delituosas, através da realização de procedimentos investigativos que apurem autoria e materialidade de crimes.</t>
  </si>
  <si>
    <t>Cidadão Catarinense</t>
  </si>
  <si>
    <t>Prevenção da Violência e da Criminalidade</t>
  </si>
  <si>
    <t>Melhorar a sensação de segurança da sociedade minimizando o risco da ocorrencia de crime, violência e desordem. Prevenir a violência, a criminalidade e a desordem por meio da prestação de serviço eficiente de forma continuada, tornando o policial mais pro</t>
  </si>
  <si>
    <t>Perícias Oficiais e Identificação Humana</t>
  </si>
  <si>
    <t>Prover serviços de criminalística, medicina legal e identificação civil e criminal no âmbito do Estado de Santa Catarina, ampliando a área de atuação, modernizando as sedes e laboratórios do Instituto Geral de Pericias, descentralizando as pericias de méd</t>
  </si>
  <si>
    <t>Prevenção e Preparação para Desastres</t>
  </si>
  <si>
    <t xml:space="preserve">Prevenir danos e prejuízos provocados por desastres naturais e antropogênicos. Prevenir e/ou minimizar os efeitos de desastres, através da análise de risco, de implementação medidas estruturais e não estruturais, como o sistema de monitoramento, alerta e </t>
  </si>
  <si>
    <t>Gestão de Riscos e Redução de Desastres</t>
  </si>
  <si>
    <t>Identificar e analisar os riscos; Adotar medidas não estruturas com implantação de planos preventivos de proteção e defesa civil; Informar e capacitar o público para prevenção e autodefesa.</t>
  </si>
  <si>
    <t>Respostas aos Desastres e Recuperação</t>
  </si>
  <si>
    <t>Coordenar e apoiar ações de salvamento, assistência e reabilitação de cidades catarinenses, vítimas da ação de eventos adversos, com danos superiores a sua capacidade local de resposta. Promover o socorro e a assistência às pessoas afetadas por desastres,</t>
  </si>
  <si>
    <t>Gestão do Sistema Prisional e Socioeducativo</t>
  </si>
  <si>
    <t>Aperfeiçoar a gestão das unidades prisionais visando reduzir os custos e aumentar os investimentos, melhorando assim, a qualidade dos serviços e aumentando o número de apenados e adolescentes trabalhando, estudando e reintegrados à sociedade.</t>
  </si>
  <si>
    <t>Pop. carcerária e adolescentes em sit. infracional</t>
  </si>
  <si>
    <t>Fortalecendo Direitos</t>
  </si>
  <si>
    <t>Fortalecer ações na Resolução de situações de vulnerabilidade e riscos sociais e na violação de direito.</t>
  </si>
  <si>
    <t>População hipossuficiente de Santa Catarina</t>
  </si>
  <si>
    <t>Expansão e Modernização do Sistema Prisional e Socioeducativo</t>
  </si>
  <si>
    <t>Reduzir o déficit de vagas no sistema prisional e socioeducativo e aperfeiçoar a segurança através de investimentos na construção e reforma de instalações físicas, aquisição e instalação de equipamentos e aquisição de viaturas.</t>
  </si>
  <si>
    <t>Popul. carcerária e adolescentes sit. infracional</t>
  </si>
  <si>
    <t>Ressocialização dos Apenados e dos Adolescentes em Conflito com a Lei</t>
  </si>
  <si>
    <t>Desenvolver ações de educação, profissionalização, trabalho, saúde e assistência social que auxiliem na reintegração à sociedade do apenado e adolescente em conflito com a lei.</t>
  </si>
  <si>
    <t>População apenado e adolescente infrator</t>
  </si>
  <si>
    <t>Comunicação do Poder Executivo</t>
  </si>
  <si>
    <t>Fazer prevalecer o direito do cidadão de ser informado e o dever do homem público de informar.</t>
  </si>
  <si>
    <t>Cidadãos, investidores, turistas e consumidores</t>
  </si>
  <si>
    <t>Comunicação do Poder Legislativo</t>
  </si>
  <si>
    <t>Informar o cidadão a respeito das atividades desenvolvidas pelo Poder Legislativo.</t>
  </si>
  <si>
    <t>Formação de Gestores Públicos</t>
  </si>
  <si>
    <t>Desenvolver cursos ciclo longo e cursos ciclo curto, capacitar servidores e funcionários públicos dos diversos órgãos/entes públicos nas diversas esferas, sempre voltadas para o resultado e cidadania e o atendimento na prestação de serviços com eficiência</t>
  </si>
  <si>
    <t>Servidores públicos</t>
  </si>
  <si>
    <t>Modernização da Gestão Fiscal</t>
  </si>
  <si>
    <t>Prover o Estado de recursos financeiros suficientes para o atendimento de serviços públicos e investimentos de qualidade; gerir os recursos arrecadados visando à eficiência e eficácia de sua aplicação; e, promover a transparência da gestão.</t>
  </si>
  <si>
    <t>PNAGE - Programa Nacional de Apoio à Modernização da Gestão e do Planejamento de SC</t>
  </si>
  <si>
    <t>Modernizar a administração pública do estado, mediante a integração das funções de planejamento, orçamento e gestão, visando a melhoria, a efetividade e a transparência do serviço público, por meio da profissionalização e modernização contínua da Administ</t>
  </si>
  <si>
    <t>Servidores públicos estaduais</t>
  </si>
  <si>
    <t>Gestão de Pessoas</t>
  </si>
  <si>
    <t>Desenvolver ações administrativas e financeiras visando garantir aos órgãos do Estado, pessoal qualificado, comprometido e motivado à execução das políticas públicas a cargo do Governo do Estado.</t>
  </si>
  <si>
    <t>Saúde Ocupacional</t>
  </si>
  <si>
    <t>Promover e manter, no ambiente laboral, elevado grau de qualidade de vida no trabalho, protegendo a saúde dos servidores, promovendo o bem-estar físico, mental e social, prevenindo e controlando acidentes e doenças através da redução dos riscos, contribui</t>
  </si>
  <si>
    <t>Gestão Previdenciária</t>
  </si>
  <si>
    <t>Proporcionar o pagamento de aposentadorias, pensões e demais auxílios previdenciárias, com segurança, para os atuais e futuros beneficiários.</t>
  </si>
  <si>
    <t>Pensões Especiais</t>
  </si>
  <si>
    <t>Garantir a inserção social de pessoas atingidas por moléstias graves definidas em lei, bem como atender demandas sociais ou individuais de projeção social, geradas por fatos extraordinários de repercussão estadual que exijam a intervenção do estado para m</t>
  </si>
  <si>
    <t>Pessoas beneficiadas definidas por lei específica</t>
  </si>
  <si>
    <t>Gestão Administrativa - Poder Executivo</t>
  </si>
  <si>
    <t>Gerir administrativa e financeiramente os órgãos do Poder Executivo do Estado.</t>
  </si>
  <si>
    <t>Órgãos do Poder Executivo</t>
  </si>
  <si>
    <t>Adequação e Melhoria da</t>
  </si>
  <si>
    <t>Gestores</t>
  </si>
  <si>
    <t>Gestão Administrativa - Ministério Público</t>
  </si>
  <si>
    <t>Prover recursos humanos, financeiros, tecnológicos, materiais e de logística visando a atender aos objetivos estratégicos.</t>
  </si>
  <si>
    <t>Órgão de Administração Superior e de apoio do MPSC</t>
  </si>
  <si>
    <t>Gestão Estratégica - Ministério Público</t>
  </si>
  <si>
    <t>Garantir para a Sociedade Catarinense o cumprimento das leis, a defesa da democracia e os interesses individuais indisponíveis.</t>
  </si>
  <si>
    <t>População residente em Santa Catarina</t>
  </si>
  <si>
    <t>Gestão Administrativa - Poder Legislativo</t>
  </si>
  <si>
    <t>Gerir administrativa e financeiramente o Poder Legislativo do Estado.</t>
  </si>
  <si>
    <t>Modernização do Processo Legislativo</t>
  </si>
  <si>
    <t>Modernizar, aperfeiçoar e agilizar os serviços do Poder Legislativo.</t>
  </si>
  <si>
    <t>Poder Legislativo</t>
  </si>
  <si>
    <t>Gestão Administrativa - Poder Judiciário</t>
  </si>
  <si>
    <t>Gerir administrativa e financeiramente o Poder Judiciário do Estado.</t>
  </si>
  <si>
    <t>Gestão Estratégica e Modernização do Poder Judiciário</t>
  </si>
  <si>
    <t>Modernização da Infraestrutura e da Gestão Estratégica do Poder Judiciário de Santa Catarina.</t>
  </si>
  <si>
    <t>Gestão Administrativa - Tribunal de Contas</t>
  </si>
  <si>
    <t>Gerir administrativa e financeiramente o Tribunal de Contas do Estado.</t>
  </si>
  <si>
    <t>Modernização do Sistema de Controle Externo</t>
  </si>
  <si>
    <t xml:space="preserve">Fortalecimento institucional e a modernização do sistema de controle externo do Estado, garantindo sua integração nacional e aumentando a eficiência e eficácia das ações de fiscalização e controle, com a finalidade de servir de instrumento de cidadania e </t>
  </si>
  <si>
    <t>Gestor</t>
  </si>
  <si>
    <t>Defesa dos Interesses Sociais</t>
  </si>
  <si>
    <t xml:space="preserve">Assegurar a adequada prestação dos serviços públicos concedidos no estado de Santa Catarina, observando a qualidade, regularidade, continuidade, generalidade, segurança, eficiência e contribuindo para o desenvolvimento sustentável dos setores, garantindo </t>
  </si>
  <si>
    <t>Infra-Estrutura do Judiciário</t>
  </si>
  <si>
    <t>Adequar os prédios próprios em todos os fóruns.</t>
  </si>
  <si>
    <t>Encargos Especiais</t>
  </si>
  <si>
    <t>Prover recursos para os pagamentos dos encargos especiais, tais como dívida.</t>
  </si>
  <si>
    <t>Tesouro do Estado</t>
  </si>
  <si>
    <t>Reserva de Contingência</t>
  </si>
  <si>
    <t>UG_Nova</t>
  </si>
  <si>
    <t>função</t>
  </si>
  <si>
    <t>cod_subacao</t>
  </si>
  <si>
    <t>cod_programa</t>
  </si>
  <si>
    <t>2019e</t>
  </si>
  <si>
    <t>2019d</t>
  </si>
  <si>
    <t>nom_programa</t>
  </si>
  <si>
    <t>programa</t>
  </si>
  <si>
    <t>subação</t>
  </si>
  <si>
    <t>produto</t>
  </si>
  <si>
    <t>acumulação</t>
  </si>
  <si>
    <t>meta física</t>
  </si>
  <si>
    <t>Objetivo</t>
  </si>
  <si>
    <t>Publico Alvo</t>
  </si>
  <si>
    <t>Total Geral</t>
  </si>
  <si>
    <t>Programas</t>
  </si>
  <si>
    <t>Unidade Gestora</t>
  </si>
  <si>
    <t>Selecione a Unidade Gestora</t>
  </si>
  <si>
    <t>1. Selecione a Unidade Gestora</t>
  </si>
  <si>
    <t>2. Cole a tabela no título 3.1.1 Identificação dos Programas</t>
  </si>
  <si>
    <t>Público Alvo</t>
  </si>
  <si>
    <t>210 - Estudos e Projetos para o Desenvolvimento Regional</t>
  </si>
  <si>
    <t>300 - Qualidade de Vida no Campo e na Cidade</t>
  </si>
  <si>
    <t>706 - De Olho no Crime</t>
  </si>
  <si>
    <t>707 - Suporte Institucional Integrado</t>
  </si>
  <si>
    <t>708 - Valorização do Servidor - Segurança Pública</t>
  </si>
  <si>
    <t>900 - Gestão Administrativa - Poder Executivo</t>
  </si>
  <si>
    <t>Dotação Atualizada 2019</t>
  </si>
  <si>
    <t>Objetivo do Programa</t>
  </si>
  <si>
    <t>Abaixo os programas que a Unidade Gestora obteve dotação atualizada e/ou execução no exercício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</si>
</sst>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b/>
      <sz val="16"/>
      <color theme="1"/>
      <name val="Calibri"/>
      <family val="2"/>
      <scheme val="minor"/>
    </font>
    <font>
      <b/>
      <sz val="9"/>
      <color rgb="FFFF0000"/>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s>
  <borders count="3">
    <border>
      <left/>
      <right/>
      <top/>
      <bottom/>
      <diagonal/>
    </border>
    <border>
      <left style="thin">
        <color rgb="FF999999"/>
      </left>
      <right/>
      <top style="thin">
        <color rgb="FF999999"/>
      </top>
      <bottom/>
      <diagonal/>
    </border>
    <border>
      <left/>
      <right/>
      <top/>
      <bottom style="thin">
        <color theme="4" tint="0.39997558519241921"/>
      </bottom>
      <diagonal/>
    </border>
  </borders>
  <cellStyleXfs count="1">
    <xf numFmtId="0" fontId="0" fillId="0" borderId="0"/>
  </cellStyleXfs>
  <cellXfs count="24">
    <xf numFmtId="0" fontId="0" fillId="0" borderId="0" xfId="0"/>
    <xf numFmtId="0" fontId="0" fillId="0" borderId="1" xfId="0" applyBorder="1"/>
    <xf numFmtId="0" fontId="1" fillId="2" borderId="2" xfId="0" applyFont="1" applyFill="1" applyBorder="1" applyAlignment="1">
      <alignment horizontal="center"/>
    </xf>
    <xf numFmtId="0" fontId="1" fillId="2" borderId="2" xfId="0" applyFont="1" applyFill="1" applyBorder="1"/>
    <xf numFmtId="0" fontId="1" fillId="2" borderId="0" xfId="0" applyFont="1" applyFill="1" applyBorder="1" applyAlignment="1">
      <alignment horizontal="left"/>
    </xf>
    <xf numFmtId="0" fontId="1" fillId="2" borderId="0" xfId="0" applyFont="1" applyFill="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0" fillId="0" borderId="0" xfId="0" applyNumberFormat="1"/>
    <xf numFmtId="0" fontId="0" fillId="0" borderId="0" xfId="0" applyAlignment="1">
      <alignment horizontal="left"/>
    </xf>
    <xf numFmtId="4" fontId="0" fillId="0" borderId="0" xfId="0" applyNumberFormat="1"/>
    <xf numFmtId="0" fontId="1" fillId="0" borderId="2" xfId="0" applyFont="1" applyBorder="1" applyAlignment="1">
      <alignment horizontal="center"/>
    </xf>
    <xf numFmtId="0" fontId="2" fillId="0" borderId="0" xfId="0" applyFont="1" applyAlignment="1">
      <alignment vertical="center"/>
    </xf>
    <xf numFmtId="0" fontId="3" fillId="0" borderId="0" xfId="0" pivotButton="1" applyFont="1" applyAlignment="1">
      <alignment vertical="center"/>
    </xf>
    <xf numFmtId="0" fontId="2" fillId="0" borderId="0" xfId="0" applyFont="1" applyAlignment="1">
      <alignment vertical="center" wrapText="1"/>
    </xf>
    <xf numFmtId="0" fontId="2" fillId="0" borderId="0" xfId="0" applyFont="1"/>
    <xf numFmtId="0" fontId="4" fillId="3" borderId="0" xfId="0" applyFont="1" applyFill="1" applyAlignment="1">
      <alignment vertical="center"/>
    </xf>
    <xf numFmtId="0" fontId="0" fillId="3" borderId="0" xfId="0" applyFont="1" applyFill="1"/>
    <xf numFmtId="0" fontId="5" fillId="3" borderId="0" xfId="0" applyFont="1" applyFill="1" applyAlignment="1">
      <alignment vertical="center"/>
    </xf>
    <xf numFmtId="0" fontId="2" fillId="0" borderId="0" xfId="0" pivotButton="1" applyFont="1" applyAlignment="1">
      <alignment vertical="center"/>
    </xf>
    <xf numFmtId="0" fontId="2" fillId="0" borderId="0" xfId="0" applyFont="1" applyAlignment="1">
      <alignment horizontal="left" vertical="center"/>
    </xf>
    <xf numFmtId="4" fontId="2" fillId="0" borderId="0" xfId="0" applyNumberFormat="1" applyFont="1" applyAlignment="1">
      <alignment vertical="center"/>
    </xf>
    <xf numFmtId="0" fontId="2" fillId="0" borderId="0" xfId="0" applyFont="1" applyAlignment="1">
      <alignment horizontal="center" vertical="center" wrapText="1"/>
    </xf>
    <xf numFmtId="0" fontId="6" fillId="0" borderId="0" xfId="0" applyFont="1" applyAlignment="1">
      <alignment vertical="center"/>
    </xf>
  </cellXfs>
  <cellStyles count="1">
    <cellStyle name="Normal" xfId="0" builtinId="0"/>
  </cellStyles>
  <dxfs count="2730">
    <dxf>
      <alignment horizontal="center" readingOrder="0"/>
    </dxf>
    <dxf>
      <alignment horizontal="center" readingOrder="0"/>
    </dxf>
    <dxf>
      <alignment wrapText="1" readingOrder="0"/>
    </dxf>
    <dxf>
      <alignment wrapText="1" readingOrder="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numFmt numFmtId="164" formatCode="#,##0.0"/>
    </dxf>
    <dxf>
      <numFmt numFmtId="4" formatCode="#,##0.00"/>
    </dxf>
    <dxf>
      <alignment wrapText="1"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horizontal="center" readingOrder="0"/>
    </dxf>
    <dxf>
      <numFmt numFmtId="4" formatCode="#,##0.00"/>
    </dxf>
    <dxf>
      <numFmt numFmtId="4" formatCode="#,##0.0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numFmt numFmtId="164" formatCode="#,##0.0"/>
    </dxf>
    <dxf>
      <numFmt numFmtId="4" formatCode="#,##0.00"/>
    </dxf>
    <dxf>
      <alignment wrapText="1"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horizontal="center" readingOrder="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numFmt numFmtId="164" formatCode="#,##0.0"/>
    </dxf>
    <dxf>
      <numFmt numFmtId="4" formatCode="#,##0.00"/>
    </dxf>
    <dxf>
      <alignment wrapText="1"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numFmt numFmtId="164" formatCode="#,##0.0"/>
    </dxf>
    <dxf>
      <numFmt numFmtId="4" formatCode="#,##0.00"/>
    </dxf>
    <dxf>
      <alignment wrapText="1"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numFmt numFmtId="164" formatCode="#,##0.0"/>
    </dxf>
    <dxf>
      <numFmt numFmtId="4" formatCode="#,##0.00"/>
    </dxf>
    <dxf>
      <alignment wrapText="1"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numFmt numFmtId="164" formatCode="#,##0.0"/>
    </dxf>
    <dxf>
      <numFmt numFmtId="4" formatCode="#,##0.00"/>
    </dxf>
    <dxf>
      <alignment wrapText="1"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bottom" readingOrder="0"/>
    </dxf>
    <dxf>
      <alignment wrapText="1" readingOrder="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numFmt numFmtId="164" formatCode="#,##0.0"/>
    </dxf>
    <dxf>
      <numFmt numFmtId="4" formatCode="#,##0.0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numFmt numFmtId="164" formatCode="#,##0.0"/>
    </dxf>
    <dxf>
      <numFmt numFmtId="164" formatCode="#,##0.0"/>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b/>
      </font>
    </dxf>
    <dxf>
      <font>
        <b/>
      </font>
    </dxf>
    <dxf>
      <font>
        <b/>
      </font>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font>
        <b/>
      </font>
    </dxf>
    <dxf>
      <font>
        <b/>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8</xdr:row>
      <xdr:rowOff>66675</xdr:rowOff>
    </xdr:from>
    <xdr:to>
      <xdr:col>19</xdr:col>
      <xdr:colOff>189106</xdr:colOff>
      <xdr:row>37</xdr:row>
      <xdr:rowOff>180270</xdr:rowOff>
    </xdr:to>
    <xdr:pic>
      <xdr:nvPicPr>
        <xdr:cNvPr id="4" name="Imagem 3"/>
        <xdr:cNvPicPr>
          <a:picLocks noChangeAspect="1"/>
        </xdr:cNvPicPr>
      </xdr:nvPicPr>
      <xdr:blipFill>
        <a:blip xmlns:r="http://schemas.openxmlformats.org/officeDocument/2006/relationships" r:embed="rId1"/>
        <a:stretch>
          <a:fillRect/>
        </a:stretch>
      </xdr:blipFill>
      <xdr:spPr>
        <a:xfrm>
          <a:off x="619125" y="1743075"/>
          <a:ext cx="11152381" cy="5638095"/>
        </a:xfrm>
        <a:prstGeom prst="rect">
          <a:avLst/>
        </a:prstGeom>
      </xdr:spPr>
    </xdr:pic>
    <xdr:clientData/>
  </xdr:twoCellAnchor>
  <xdr:twoCellAnchor editAs="oneCell">
    <xdr:from>
      <xdr:col>1</xdr:col>
      <xdr:colOff>76200</xdr:colOff>
      <xdr:row>2</xdr:row>
      <xdr:rowOff>19050</xdr:rowOff>
    </xdr:from>
    <xdr:to>
      <xdr:col>10</xdr:col>
      <xdr:colOff>427895</xdr:colOff>
      <xdr:row>4</xdr:row>
      <xdr:rowOff>47574</xdr:rowOff>
    </xdr:to>
    <xdr:pic>
      <xdr:nvPicPr>
        <xdr:cNvPr id="5" name="Imagem 4"/>
        <xdr:cNvPicPr>
          <a:picLocks noChangeAspect="1"/>
        </xdr:cNvPicPr>
      </xdr:nvPicPr>
      <xdr:blipFill>
        <a:blip xmlns:r="http://schemas.openxmlformats.org/officeDocument/2006/relationships" r:embed="rId2"/>
        <a:stretch>
          <a:fillRect/>
        </a:stretch>
      </xdr:blipFill>
      <xdr:spPr>
        <a:xfrm>
          <a:off x="685800" y="476250"/>
          <a:ext cx="5838095" cy="4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OR/Dior-Sef/GEPLA/Relat&#243;rio%20de%20Gest&#227;o%202019/SQL-bases/SQL-Execucao-portal-transpar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Tabela-%20Execu&#231;&#227;o%20da%20Despesa%20por%20Pro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cao"/>
      <sheetName val="programas"/>
      <sheetName val="Planilha1"/>
      <sheetName val="Planilha3"/>
      <sheetName val="base-portal-transparencia"/>
      <sheetName val="GND"/>
      <sheetName val="unidade"/>
    </sheetNames>
    <sheetDataSet>
      <sheetData sheetId="0"/>
      <sheetData sheetId="1">
        <row r="1">
          <cell r="A1" t="str">
            <v>CDPROGRAMA</v>
          </cell>
          <cell r="B1" t="str">
            <v>NMPROGRAMA</v>
          </cell>
          <cell r="C1" t="str">
            <v>DEOBJETIVOPROGRAMA</v>
          </cell>
          <cell r="D1" t="str">
            <v>Meta Financeira 2019</v>
          </cell>
        </row>
        <row r="2">
          <cell r="A2">
            <v>100</v>
          </cell>
          <cell r="B2" t="str">
            <v>Caminhos do Desenvolvimento</v>
          </cell>
          <cell r="C2" t="str">
            <v>Promover o desenvolvimento econômico, social e ambiental através da melhoria e adequação da infraestrutura de transporte e segurança rodoviária; melhoria da mobilidade urbana; ampliação e melhoria do sistema penitenciário; melhoria da infraestrutura de saúde e realização de obras de combate à seca.</v>
          </cell>
          <cell r="D2">
            <v>100117137</v>
          </cell>
        </row>
        <row r="3">
          <cell r="A3">
            <v>101</v>
          </cell>
          <cell r="B3" t="str">
            <v>Acelera Santa Catarina</v>
          </cell>
          <cell r="C3" t="str">
            <v>Incrementar a estrutura de atendimento das necessidades da sociedade para melhorar a qualidade de vida e a competitividade das empresas catarinenses.</v>
          </cell>
          <cell r="D3">
            <v>505738545</v>
          </cell>
        </row>
        <row r="4">
          <cell r="A4">
            <v>105</v>
          </cell>
          <cell r="B4" t="str">
            <v>Mobilidade Urbana</v>
          </cell>
          <cell r="C4" t="str">
            <v>Conservar, construir, implantar, pavimentar e demais ações necessárias para promover a integração dos diversos modos de transporte, considerando a demanda e as características das cidades.</v>
          </cell>
          <cell r="D4">
            <v>233476000</v>
          </cell>
        </row>
        <row r="5">
          <cell r="A5">
            <v>110</v>
          </cell>
          <cell r="B5" t="str">
            <v>Construção de Rodovias</v>
          </cell>
          <cell r="C5" t="str">
            <v>Construir, implantar e pavimentar obras rodoviárias, ampliando a rede rodoviária pavimentada do Estado, de forma a propiciar melhores condições de conforto e trafegabilidade aos seus usuários.</v>
          </cell>
          <cell r="D5">
            <v>447607000</v>
          </cell>
        </row>
        <row r="6">
          <cell r="A6">
            <v>115</v>
          </cell>
          <cell r="B6" t="str">
            <v>Gestão do Sistema de Transporte Intermunicipal de Pessoas</v>
          </cell>
          <cell r="C6" t="str">
            <v>Melhorar e modernizar o sistema de transporte intermunicipal de passageiros no estado de Santa Catarina.</v>
          </cell>
          <cell r="D6">
            <v>23962988</v>
          </cell>
        </row>
        <row r="7">
          <cell r="A7">
            <v>120</v>
          </cell>
          <cell r="B7" t="str">
            <v>Integração Logística</v>
          </cell>
          <cell r="C7" t="str">
            <v>Melhorar, qualificar e administrar aeroportos, portos e ferrovias, entre outras ações que visem consolidar o Estado como centro integrador da plataforma logística do sul do país para os mercados nacionais e internacionais.</v>
          </cell>
          <cell r="D7">
            <v>61300000</v>
          </cell>
        </row>
        <row r="8">
          <cell r="A8">
            <v>130</v>
          </cell>
          <cell r="B8" t="str">
            <v>Conservação e Segurança Rodoviária</v>
          </cell>
          <cell r="C8" t="str">
            <v>Conservar, operar, monitorar e melhorar todas as rodovias a cargo do Estado, permitindo dessa forma o tráfego seguro de veículos e a redução do número de acidentes, mortos e feridos por acidentes e os custos do transporte.</v>
          </cell>
          <cell r="D8">
            <v>155047090</v>
          </cell>
        </row>
        <row r="9">
          <cell r="A9">
            <v>140</v>
          </cell>
          <cell r="B9" t="str">
            <v>Reabilitação e Aumento de Capacidade de Rodovias</v>
          </cell>
          <cell r="C9" t="str">
            <v>Aumentar a capacidade e reabilitar rodovias visando melhorar as condições de segurança e de trafegabilidade nas rodovias do Estado, reduzindo desta forma os custos de transporte.</v>
          </cell>
          <cell r="D9">
            <v>472012446</v>
          </cell>
        </row>
        <row r="10">
          <cell r="A10">
            <v>145</v>
          </cell>
          <cell r="B10" t="str">
            <v>Elaboração de Projetos e Estudos de Infraestrutura</v>
          </cell>
          <cell r="C10" t="str">
            <v>Planejar a atividade rodoviária do Estado, buscando a modernização do sistema, e promover a recuperação do passivo ambiental rodoviário.</v>
          </cell>
          <cell r="D10">
            <v>80300000</v>
          </cell>
        </row>
        <row r="11">
          <cell r="A11">
            <v>150</v>
          </cell>
          <cell r="B11" t="str">
            <v>Modernização Portuária</v>
          </cell>
          <cell r="C11" t="str">
            <v>Modernizar, ampliar e melhorar a infraestrutura portuária, por meio de obras terrestres e de acesso marítimo, promovendo o perfeito escoamento de cargas.</v>
          </cell>
          <cell r="D11">
            <v>238874875</v>
          </cell>
        </row>
        <row r="12">
          <cell r="A12">
            <v>160</v>
          </cell>
          <cell r="B12" t="str">
            <v>Geração de Energia Elétrica</v>
          </cell>
          <cell r="C12" t="str">
            <v>Propiciar condições operacionais e administrativas para que o processo de concessão e autorização de novos empreendimentos de geração de energia elétrica possibilite o desenvolvimento sustentável da economia catarinense e o atendimento com qualidade da demanda de energia elétrica.</v>
          </cell>
          <cell r="D12">
            <v>69334389</v>
          </cell>
        </row>
        <row r="13">
          <cell r="A13">
            <v>180</v>
          </cell>
          <cell r="B13" t="str">
            <v>Expansão do Sistema de Distribuição de Energia Elétrica</v>
          </cell>
          <cell r="C13" t="str">
            <v>Propiciar condições de oferta de energia de forma sustentada para alavancar desenvolvimento sustentável da economia e sociedade catarinense.</v>
          </cell>
          <cell r="D13">
            <v>1500000</v>
          </cell>
        </row>
        <row r="14">
          <cell r="A14">
            <v>181</v>
          </cell>
          <cell r="B14" t="str">
            <v>Transmissão de Energia Elétrica</v>
          </cell>
          <cell r="C14" t="str">
            <v>Propiciar condições operacionais e administrativas, através de investimentos em Sociedade de Propósito Específicos – SPE, para que o processo de concessão e autorização de novos empreendimentos em transmissão de energia elétrica possibilite o desenvolvimento sustentável da economia catarinense e o atendimento com qualidade da demanda de energia elétrica.</v>
          </cell>
          <cell r="D14">
            <v>5000000</v>
          </cell>
        </row>
        <row r="15">
          <cell r="A15">
            <v>182</v>
          </cell>
          <cell r="B15" t="str">
            <v>Energia Elétrica Distribuída</v>
          </cell>
          <cell r="C15" t="str">
            <v>Propiciar condições operacionais e administrativas para que o fornecimento de energia elétrica possibilite o desenvolvimento sustentável da economia catarinense e o atendimento com qualidade da demanda de energia elétrica.</v>
          </cell>
          <cell r="D15">
            <v>614840520</v>
          </cell>
        </row>
        <row r="16">
          <cell r="A16">
            <v>183</v>
          </cell>
          <cell r="B16" t="str">
            <v>Investimentos em Novos Negócios</v>
          </cell>
          <cell r="C16" t="str">
            <v>Propiciar condições operacionais e administrativas, através de participações em novos negócios, para que a Celesc atue de forma diversificada no mercado de energia, com rentabilidade, eficiência, qualidade e responsabilidade socioambiental.</v>
          </cell>
          <cell r="D16">
            <v>10000000</v>
          </cell>
        </row>
        <row r="17">
          <cell r="A17">
            <v>186</v>
          </cell>
          <cell r="B17" t="str">
            <v>Comercialização, Eficientização e Medição de Energia Elétrica</v>
          </cell>
          <cell r="C17" t="str">
            <v>Oferecer condições às solicitações de energia elétrica decorrentes de unidades consumidoras de baixa renda, suprindo com as instalações elétricas necessárias. Favorecer às instituições públicas ou privadas de meios para melhoria no uso da energia elétrica, reduzindo gastos operacionais, bem como, promover a educação para o uso seguro, eficiente e racional da energia disponibilizadas às unidades.</v>
          </cell>
          <cell r="D17">
            <v>0</v>
          </cell>
        </row>
        <row r="18">
          <cell r="A18">
            <v>188</v>
          </cell>
          <cell r="B18" t="str">
            <v>Concessões, Participações e Parcerias Público-Privadas</v>
          </cell>
          <cell r="C18" t="str">
            <v>Coordenar, implementar e apoiar o desenvolvimento de concessões e Parcerias Público - Privadas no Estado de Santa Catarina, prover a geração de investimentos no território catarinense, comprar e vender participações.</v>
          </cell>
          <cell r="D18">
            <v>510334</v>
          </cell>
        </row>
        <row r="19">
          <cell r="A19">
            <v>190</v>
          </cell>
          <cell r="B19" t="str">
            <v>Expansão do Gás Natural</v>
          </cell>
          <cell r="C19" t="str">
            <v>Ampliar a oferta de gás natural no estado, através da expansão da rede de distribuição, buscando atender novas regiões e segmentos.</v>
          </cell>
          <cell r="D19">
            <v>47704486</v>
          </cell>
        </row>
        <row r="20">
          <cell r="A20">
            <v>200</v>
          </cell>
          <cell r="B20" t="str">
            <v>Competitividade e Excelência Econômica</v>
          </cell>
          <cell r="C20" t="str">
            <v>Fomentar a atividade produtiva no estado e promover a diversificação do padrão tecnológico da produção de bens e serviços catarinenses com base na inovação de modo a melhorar a competitividade nacional e internacional.</v>
          </cell>
          <cell r="D20">
            <v>18601000</v>
          </cell>
        </row>
        <row r="21">
          <cell r="A21">
            <v>208</v>
          </cell>
          <cell r="B21" t="str">
            <v>Planejamento Estratégico de Desenvolvimento e Gestão de Informações</v>
          </cell>
          <cell r="C21" t="str">
            <v>Coordenar o processo de elaboração do planejamento estratégico de longo prazo para o desenvolvimento sustentável do Estado, bem como a gestão organizacional e de informações estratégicas.</v>
          </cell>
          <cell r="D21">
            <v>1140000</v>
          </cell>
        </row>
        <row r="22">
          <cell r="A22">
            <v>209</v>
          </cell>
          <cell r="B22" t="str">
            <v>Crescendo Juntos - Programa de Desenvolvimento e Redução das Desigualdades Regionais</v>
          </cell>
          <cell r="C22" t="str">
            <v>Articular, coordenar, orientar e estimular o processo de planejamento e de organização de ações, centrado na redução das desigualdades regionais, promovendo um desenvolvimento inclusivo, equilibrado e sustentável no estado de SC, bem como elaborar estudos da dinâmica do desenvolvimento territorial, com vistas a subsidiar a implementação do Programa.</v>
          </cell>
          <cell r="D22">
            <v>590000</v>
          </cell>
        </row>
        <row r="23">
          <cell r="A23">
            <v>210</v>
          </cell>
          <cell r="B23" t="str">
            <v>Estudos e Projetos para o Desenvolvimento Regional</v>
          </cell>
          <cell r="C23" t="str">
            <v>Promover e realizar estudos e projetos visando o desenvolvimento regional.</v>
          </cell>
          <cell r="D23">
            <v>82700000</v>
          </cell>
        </row>
        <row r="24">
          <cell r="A24">
            <v>211</v>
          </cell>
          <cell r="B24" t="str">
            <v>Metrologia e Qualidade de Produtos e Serviços</v>
          </cell>
          <cell r="C24" t="str">
            <v>Executar a política metrológica e da qualidade de produtos e serviços, visando a proteção do consumidor, a orientação para o consumo e a leal concorrência.</v>
          </cell>
          <cell r="D24">
            <v>3969000</v>
          </cell>
        </row>
        <row r="25">
          <cell r="A25">
            <v>212</v>
          </cell>
          <cell r="B25" t="str">
            <v>Promoção e Articulação das Relações Internacionais</v>
          </cell>
          <cell r="C25" t="str">
            <v>Desenvolver as relações internacionais de SC no âmbito internacional, por meio de missões para promoção comercial e cooperação internacional, nas áreas econômicas, políticas culturais e sociais; visando atração de investimentos, parcerias, turismo, transferências de tecnologias, Assim como, as relações com entidades diplomáticas, políticas e privadas, dos estados federados e municípios.</v>
          </cell>
          <cell r="D25">
            <v>0</v>
          </cell>
        </row>
        <row r="26">
          <cell r="A26">
            <v>220</v>
          </cell>
          <cell r="B26" t="str">
            <v>Governança Eletrônica</v>
          </cell>
          <cell r="C26" t="str">
            <v>Identificar processos e estruturas para utilizar as potencialidades das tecnologias de informação e comununicação. Implementar diretrizes, parâmetros, normas e indicadores que possibilitem a gestão de processos para a otimização dos recursos empregados nos ativos de Tecnologia da Informação e Comunicação no âmbito do Governo do Estado.</v>
          </cell>
          <cell r="D26">
            <v>16470000</v>
          </cell>
        </row>
        <row r="27">
          <cell r="A27">
            <v>230</v>
          </cell>
          <cell r="B27" t="str">
            <v>CTI - Fomento à Ciência, Tecnologia e Inovação</v>
          </cell>
          <cell r="C27" t="str">
            <v>Contribuir à melhoria das condições de vida da população de Santa Catarina, bem como para o avanço do conhecimento, ao articular instituições para o fomento das pesquisas científicas, tecnológicas e inovações na busca de soluções para o desenvolvimento socioeconômico e ambiental.</v>
          </cell>
          <cell r="D27">
            <v>163177139</v>
          </cell>
        </row>
        <row r="28">
          <cell r="A28">
            <v>300</v>
          </cell>
          <cell r="B28" t="str">
            <v>Qualidade de Vida no Campo e na Cidade</v>
          </cell>
          <cell r="C28" t="str">
            <v>Melhorar a infraestrutura do meio rural, pesqueiro e regularização de áreas produtivas.</v>
          </cell>
          <cell r="D28">
            <v>35657764</v>
          </cell>
        </row>
        <row r="29">
          <cell r="A29">
            <v>310</v>
          </cell>
          <cell r="B29" t="str">
            <v>Agronegócio Competitivo</v>
          </cell>
          <cell r="C29" t="str">
            <v>Incrementar a base de conhecimentos científicos e tecnológicos necessária para a manutenção e evolução da capacidade competitiva das cadeias produtivas do agronegócio catarinense, enfatizando as dimensões relacionadas à sustentabilidade ambiental, à qualidade e à segurança dos seus produtos e processos.</v>
          </cell>
          <cell r="D29">
            <v>402938638</v>
          </cell>
        </row>
        <row r="30">
          <cell r="A30">
            <v>315</v>
          </cell>
          <cell r="B30" t="str">
            <v>Defesa Sanitária Agropecuária</v>
          </cell>
          <cell r="C30" t="str">
            <v>Promover a sanidade e bem-estar das populações animais e vegetais, seus produtos e subprodutos, a idoneidade dos insumos agropecuários, garantir aspectos higiênico-sanitários de segurança alimentar e preservar o meio ambiente.</v>
          </cell>
          <cell r="D30">
            <v>17667864</v>
          </cell>
        </row>
        <row r="31">
          <cell r="A31">
            <v>320</v>
          </cell>
          <cell r="B31" t="str">
            <v>Agricultura Familiar</v>
          </cell>
          <cell r="C31" t="str">
            <v>Fomentar a infraestrutura e tecnologia de produção nas propriedades rurais e pesqueiras.</v>
          </cell>
          <cell r="D31">
            <v>76200000</v>
          </cell>
        </row>
        <row r="32">
          <cell r="A32">
            <v>335</v>
          </cell>
          <cell r="B32" t="str">
            <v>Santa Catarina Rural</v>
          </cell>
          <cell r="C32" t="str">
            <v>Melhorar a competitividade dos produtos e serviços dos agricultores e pescadores.</v>
          </cell>
          <cell r="D32">
            <v>11980000</v>
          </cell>
        </row>
        <row r="33">
          <cell r="A33">
            <v>340</v>
          </cell>
          <cell r="B33" t="str">
            <v>Desenvolvimento Ambiental Sustentável</v>
          </cell>
          <cell r="C33" t="str">
            <v>Garantir a sustentabilidade dos diversos ecossistemas em sua integração para o desenvolvimento sustentado; Melhorar a gestão e a qualidade ambiental e promover a conservação e uso sustentável dos recursos naturais, com ênfase na promoção da educação ambiental.</v>
          </cell>
          <cell r="D33">
            <v>14578000</v>
          </cell>
        </row>
        <row r="34">
          <cell r="A34">
            <v>342</v>
          </cell>
          <cell r="B34" t="str">
            <v>Revitalização da Economia Catarinense - PREC</v>
          </cell>
          <cell r="C34" t="str">
            <v>Promover o desenvolvimento econômico sustentável através de ações para o fortalecimento de pólos produtivos já existentes, criação de polos econômicos em regiões de baixo IDH, novos negócios ligados à economia verde e apoio financeiro e técnico a micro empresas e empreendedores individuais (MEIs), criando assim as condições necessárias para o aumento da competitividade da economia catarinense.</v>
          </cell>
          <cell r="D34">
            <v>23450000</v>
          </cell>
        </row>
        <row r="35">
          <cell r="A35">
            <v>346</v>
          </cell>
          <cell r="B35" t="str">
            <v>Tecnologia e Inovação para o Desenvolvimento Sustentável</v>
          </cell>
          <cell r="C35" t="str">
            <v>Promover e incentivar a tecnologia e a inovação em Santa Catarina através de ações para ampliar o acesso de empreendedores a informações e novas tecnologias, de estímulo financeiro a pequenas empresas de inovação tecnológica e da criação de ambientes de inovação que ofereçam infraestrutura e condições necessárias para a inovação em todos os setores da sociedade catarinense.</v>
          </cell>
          <cell r="D35">
            <v>8750000</v>
          </cell>
        </row>
        <row r="36">
          <cell r="A36">
            <v>348</v>
          </cell>
          <cell r="B36" t="str">
            <v>Gestão Ambiental Estratégica</v>
          </cell>
          <cell r="C36" t="str">
            <v>Realizar a gestão estratégica dos recursos naturais de Santa Catarina unindo a preservação ambiental com as demandas de crescimento econômico do estado. Elaborar, a partir de dados sobre características ambientais de cada região e da identificação das principais fontes emissoras de poluição, orientações sobre como fomentar a geração de trabalho e renda local mantendo o equilíbrio dos ecossistemas.</v>
          </cell>
          <cell r="D36">
            <v>6400000</v>
          </cell>
        </row>
        <row r="37">
          <cell r="A37">
            <v>350</v>
          </cell>
          <cell r="B37" t="str">
            <v>Gestão dos Recursos Hídricos</v>
          </cell>
          <cell r="C37" t="str">
            <v>Administração das águas catarinenses para que todos os usuários possam utilizá-la com qualidade e quantidade satisfatórias para atendimento aos vários usos. Preservação e conservação da água. Gerir de forma efetiva o direito aos recursos hídricos que compatibilize os múltiplos interesses dos usuários de água. Atuar preventiva e efetivamente no controle de cheias e de vazão de águas no estado.</v>
          </cell>
          <cell r="D37">
            <v>45409000</v>
          </cell>
        </row>
        <row r="38">
          <cell r="A38">
            <v>360</v>
          </cell>
          <cell r="B38" t="str">
            <v>Abastecimento de Água</v>
          </cell>
          <cell r="C38" t="str">
            <v>Ampliar e melhorar o sistema de abastecimento de água visando a segurança e qualidade nos serviços.</v>
          </cell>
          <cell r="D38">
            <v>154423350</v>
          </cell>
        </row>
        <row r="39">
          <cell r="A39">
            <v>365</v>
          </cell>
          <cell r="B39" t="str">
            <v>Esgoto Sanitário</v>
          </cell>
          <cell r="C39" t="str">
            <v>Ampliar os serviços de coleta e tratamento de esgoto e resíduos sólidos.</v>
          </cell>
          <cell r="D39">
            <v>344251636</v>
          </cell>
        </row>
        <row r="40">
          <cell r="A40">
            <v>370</v>
          </cell>
          <cell r="B40" t="str">
            <v>Modernização da CASAN</v>
          </cell>
          <cell r="C40" t="str">
            <v>Programas de apoio para modernização da Companhia e suporte aos projetos de saneamento.</v>
          </cell>
          <cell r="D40">
            <v>165666978</v>
          </cell>
        </row>
        <row r="41">
          <cell r="A41">
            <v>400</v>
          </cell>
          <cell r="B41" t="str">
            <v>Gestão do SUS</v>
          </cell>
          <cell r="C41" t="str">
            <v>Fortalecer a gestão do SUS nas esferas de governo estadual e municipal e atuar de forma intersetorial para identificar e reduzir desigualdades e vulnerabilidades sociais.</v>
          </cell>
          <cell r="D41">
            <v>473372000</v>
          </cell>
        </row>
        <row r="42">
          <cell r="A42">
            <v>410</v>
          </cell>
          <cell r="B42" t="str">
            <v>Vigilância em Saúde</v>
          </cell>
          <cell r="C42" t="str">
            <v>Reduzir os riscos decorrentes de fatores ambientais e antropogênicos (sociais, econômicos, culturais e étnico-raciais), que contribuem para a ocorrência de problemas de saúde na população; Prevenir e controlar doenças, outros agravos e riscos à saúde da população decorrentes da produção e do consumo de bens e serviços e Reduzir a morbimortalidade decorrente das doenças e agravos prevalentes.</v>
          </cell>
          <cell r="D42">
            <v>26094470</v>
          </cell>
        </row>
        <row r="43">
          <cell r="A43">
            <v>420</v>
          </cell>
          <cell r="B43" t="str">
            <v>Atenção Básica</v>
          </cell>
          <cell r="C43" t="str">
            <v>Ampliar o acesso da população aos serviços e promover a qualidade, integralidade, equidade e a humanização na atenção à saúde.</v>
          </cell>
          <cell r="D43">
            <v>91357360</v>
          </cell>
        </row>
        <row r="44">
          <cell r="A44">
            <v>430</v>
          </cell>
          <cell r="B44" t="str">
            <v>Atenção de Média e Alta Complexidade Ambulatorial e Hospitalar</v>
          </cell>
          <cell r="C44" t="str">
            <v>Ampliar o acesso da população aos serviços de Média e Alta Complexidade e promover a qualidade, integralidade, equidade e a humanização na atenção à saúde.</v>
          </cell>
          <cell r="D44">
            <v>1993798000</v>
          </cell>
        </row>
        <row r="45">
          <cell r="A45">
            <v>440</v>
          </cell>
          <cell r="B45" t="str">
            <v>Assistência Farmacêutica</v>
          </cell>
          <cell r="C45" t="str">
            <v>Promover a atenção à saúde da população, mediante a adoção de medidas que contribuam para sua qualidade de vida.</v>
          </cell>
          <cell r="D45">
            <v>166400000</v>
          </cell>
        </row>
        <row r="46">
          <cell r="A46">
            <v>510</v>
          </cell>
          <cell r="B46" t="str">
            <v>Gestão do SUAS</v>
          </cell>
          <cell r="C46" t="str">
            <v>Qualificar a gestão e execução dos serviços, programas, projetos e benefícios socioassistenciais visando a implementação do SUAS em Santa Catarina, objetivando diminuir o número de pessoas em situação de vulnerabilidade, risco e de violação de direitos.</v>
          </cell>
          <cell r="D46">
            <v>147109160</v>
          </cell>
        </row>
        <row r="47">
          <cell r="A47">
            <v>520</v>
          </cell>
          <cell r="B47" t="str">
            <v>Inclusão Social - Identificação e Eliminação de Barreiras</v>
          </cell>
          <cell r="C47" t="str">
            <v>Incluir as pessoas com deficiência, transtorno do espectro autista, transtorno do déficit de atenção/hiperatividade e altas habilidades/superdotação na sociedade; Formular políticas públicas de atendimento às pessoas público da educação especial; Produzir o conhecimento técnico-científico; Qualificar permanentemente os serviços especializados em educação especial; Conceder benefícios sociais.</v>
          </cell>
          <cell r="D47">
            <v>51835634</v>
          </cell>
        </row>
        <row r="48">
          <cell r="A48">
            <v>530</v>
          </cell>
          <cell r="B48" t="str">
            <v>Pró-Emprego e Renda</v>
          </cell>
          <cell r="C48" t="str">
            <v>Facilitar o acesso ao mercado de trabalho e a geração de renda.</v>
          </cell>
          <cell r="D48">
            <v>15340000</v>
          </cell>
        </row>
        <row r="49">
          <cell r="A49">
            <v>540</v>
          </cell>
          <cell r="B49" t="str">
            <v>Nova Casa</v>
          </cell>
          <cell r="C49" t="str">
            <v>Fomentar o acesso a condições dignas de moradia.</v>
          </cell>
          <cell r="D49">
            <v>129550000</v>
          </cell>
        </row>
        <row r="50">
          <cell r="A50">
            <v>550</v>
          </cell>
          <cell r="B50" t="str">
            <v>Comer Bem SC</v>
          </cell>
          <cell r="C50" t="str">
            <v>Facilitar o acesso ao direito humano a alimentação adequada e saudável.</v>
          </cell>
          <cell r="D50">
            <v>1000000</v>
          </cell>
        </row>
        <row r="51">
          <cell r="A51">
            <v>610</v>
          </cell>
          <cell r="B51" t="str">
            <v>Educação Básica com Qualidade e Equidade</v>
          </cell>
          <cell r="C51" t="str">
            <v>Oferecer educação básica com qualidade e equidade para todos os cidadãos catarinenses, assegurando o direito à aprendizagem neste nível de ensino, em idade adequada, promovendo a melhoria dos indicadores educacionais da rede estadual.</v>
          </cell>
          <cell r="D51">
            <v>1130516107</v>
          </cell>
        </row>
        <row r="52">
          <cell r="A52">
            <v>623</v>
          </cell>
          <cell r="B52" t="str">
            <v>Gestão Democrática da Educação</v>
          </cell>
          <cell r="C52" t="str">
            <v>Promover o princípio da gestão democrática na educação pública, por meio de ações que evidenciem o compromisso com o acesso, a permanência e o êxito na aprendizagem do estudante.</v>
          </cell>
          <cell r="D52">
            <v>119680000</v>
          </cell>
        </row>
        <row r="53">
          <cell r="A53">
            <v>625</v>
          </cell>
          <cell r="B53" t="str">
            <v>Valorização dos Profissionais da Educação</v>
          </cell>
          <cell r="C53" t="str">
            <v>Valorizar os profissionais da educação básica e profissional de Santa Catarina, dando efetividade ao Plano de Carreira dos Profissionais do Magistério de Santa Catarina no que se refere ao estímulo para o exercício da docência por meio de remuneração, formação continuada e condições de trabalho adequadas.</v>
          </cell>
          <cell r="D53">
            <v>2716091969</v>
          </cell>
        </row>
        <row r="54">
          <cell r="A54">
            <v>626</v>
          </cell>
          <cell r="B54" t="str">
            <v>Redução das Desigualdades e Valorização da Diversidade</v>
          </cell>
          <cell r="C54" t="str">
            <v>Reduzir as desigualdades educacionais e valorizar a diversidade promovendo a equidade na educação básica.</v>
          </cell>
          <cell r="D54">
            <v>28470000</v>
          </cell>
        </row>
        <row r="55">
          <cell r="A55">
            <v>627</v>
          </cell>
          <cell r="B55" t="str">
            <v>Acesso à Educação Superior</v>
          </cell>
          <cell r="C55" t="str">
            <v>Contribuir para a elevação do acesso e da permanência na educação superior, com ênfase na superação das desigualdades econômicas e sociais.</v>
          </cell>
          <cell r="D55">
            <v>322900000</v>
          </cell>
        </row>
        <row r="56">
          <cell r="A56">
            <v>630</v>
          </cell>
          <cell r="B56" t="str">
            <v>Gestão do Ensino Superior</v>
          </cell>
          <cell r="C56" t="str">
            <v>Gerir o ensino superior para garantir a produção, sistematização, socialização e aplicação do conhecimento nos diversos campos do saber, por meio do ensino, da pesquisa e da extensão, indissociavelmente articulados no Estado de Santa Catarina.</v>
          </cell>
          <cell r="D56">
            <v>62574031</v>
          </cell>
        </row>
        <row r="57">
          <cell r="A57">
            <v>635</v>
          </cell>
          <cell r="B57" t="str">
            <v>Desenvolvimento do Desporto Educacional</v>
          </cell>
          <cell r="C57" t="str">
            <v>Formular políticas públicas voltadas aos alunos/atletas, aos alunos paratletas bem como aos professores, coordenar e implementar ações voltadas ao desporto escolar assim como promover o intercâmbio entre as instituições de ensino municipal, estadual e internacional.</v>
          </cell>
          <cell r="D57">
            <v>11607066</v>
          </cell>
        </row>
        <row r="58">
          <cell r="A58">
            <v>640</v>
          </cell>
          <cell r="B58" t="str">
            <v>Promoção do Turismo Catarinense</v>
          </cell>
          <cell r="C58" t="str">
            <v>Fomentar o desenvolvimento das atividades turísticas em todas as regiões do estado.</v>
          </cell>
          <cell r="D58">
            <v>99305192</v>
          </cell>
        </row>
        <row r="59">
          <cell r="A59">
            <v>650</v>
          </cell>
          <cell r="B59" t="str">
            <v>Desenvolvimento e Fortalecimento do Esporte e do Lazer</v>
          </cell>
          <cell r="C59" t="str">
            <v>Fomentar o desenvolvimento das atividades esportivas e de lazer em todas as regiões do estado.</v>
          </cell>
          <cell r="D59">
            <v>39996622</v>
          </cell>
        </row>
        <row r="60">
          <cell r="A60">
            <v>660</v>
          </cell>
          <cell r="B60" t="str">
            <v>Pró-Cultura</v>
          </cell>
          <cell r="C60" t="str">
            <v>Promover o acesso, o desenvolvimento e a preservação de bens e das manifestações artísticas e culturais em todas as regiões do Estado.</v>
          </cell>
          <cell r="D60">
            <v>26885000</v>
          </cell>
        </row>
        <row r="61">
          <cell r="A61">
            <v>705</v>
          </cell>
          <cell r="B61" t="str">
            <v>Segurança Cidadã</v>
          </cell>
          <cell r="C61" t="str">
            <v>Prestar serviços de proteção à vida, ao patrimônio e o meio ambiente, e estabelecer parcerias e proximidade com o cidadão na construção da segurança pública. Garantir o acesso a informação e a emissão de documentos ao cidadão.</v>
          </cell>
          <cell r="D61">
            <v>582632650</v>
          </cell>
        </row>
        <row r="62">
          <cell r="A62">
            <v>706</v>
          </cell>
          <cell r="B62" t="str">
            <v>De Olho no Crime</v>
          </cell>
          <cell r="C62" t="str">
            <v>Reduzir os índices de criminalidade, violência e desordem e aumentar a sensação de segurança do cidadão.</v>
          </cell>
          <cell r="D62">
            <v>2493271470</v>
          </cell>
        </row>
        <row r="63">
          <cell r="A63">
            <v>707</v>
          </cell>
          <cell r="B63" t="str">
            <v>Suporte Institucional Integrado</v>
          </cell>
          <cell r="C63" t="str">
            <v>Garantir às instituições da segurança pública suporte às suas ações e uma gestão eficiente e integrada dos recursos disponíveis.</v>
          </cell>
          <cell r="D63">
            <v>257941356</v>
          </cell>
        </row>
        <row r="64">
          <cell r="A64">
            <v>708</v>
          </cell>
          <cell r="B64" t="str">
            <v>Valorização do Servidor - Segurança Pública</v>
          </cell>
          <cell r="C64" t="str">
            <v>Promover políticas de formação, capacitação, valorização profissional, atenção a saúde e a promoção social dos servidores da segurança pública.</v>
          </cell>
          <cell r="D64">
            <v>20622931</v>
          </cell>
        </row>
        <row r="65">
          <cell r="A65">
            <v>730</v>
          </cell>
          <cell r="B65" t="str">
            <v>Prevenção e Preparação para Desastres</v>
          </cell>
          <cell r="C65" t="str">
            <v>Prevenir danos e prejuízos provocados por desastres naturais e antropogênicos. Prevenir e/ou minimizar os efeitos de desastres, através da análise de risco, de implementação medidas estruturais e não estruturais, como o sistema de monitoramento, alerta e alarme; e otimizar as ações preventivas.</v>
          </cell>
          <cell r="D65">
            <v>64450000</v>
          </cell>
        </row>
        <row r="66">
          <cell r="A66">
            <v>731</v>
          </cell>
          <cell r="B66" t="str">
            <v>Gestão de Riscos e Redução de Desastres</v>
          </cell>
          <cell r="C66" t="str">
            <v>Identificar e analisar os riscos; Adotar medidas não estruturas com implantação de planos preventivos de proteção e defesa civil; Informar e capacitar o público para prevenção e autodefesa.</v>
          </cell>
          <cell r="D66">
            <v>13750000</v>
          </cell>
        </row>
        <row r="67">
          <cell r="A67">
            <v>735</v>
          </cell>
          <cell r="B67" t="str">
            <v>Respostas aos Desastres e Recuperação</v>
          </cell>
          <cell r="C67" t="str">
            <v>Coordenar e apoiar ações de salvamento, assistência e reabilitação de cidades catarinenses, vítimas da ação de eventos adversos, com danos superiores a sua capacidade local de resposta. Promover o socorro e a assistência às pessoas afetadas por desastres, o restabelecimento das atividades essenciais e a recuperação dos danos causados, nos casos de situação de emergência e estado de calamidade.</v>
          </cell>
          <cell r="D67">
            <v>22500000</v>
          </cell>
        </row>
        <row r="68">
          <cell r="A68">
            <v>740</v>
          </cell>
          <cell r="B68" t="str">
            <v>Gestão do Sistema Prisional e Socioeducativo</v>
          </cell>
          <cell r="C68" t="str">
            <v>Aperfeiçoar a gestão das unidades prisionais visando reduzir os custos e aumentar os investimentos, melhorando assim, a qualidade dos serviços e aumentando o número de apenados e adolescentes trabalhando, estudando e reintegrados à sociedade.</v>
          </cell>
          <cell r="D68">
            <v>947500000</v>
          </cell>
        </row>
        <row r="69">
          <cell r="A69">
            <v>745</v>
          </cell>
          <cell r="B69" t="str">
            <v>Fortalecendo Direitos</v>
          </cell>
          <cell r="C69" t="str">
            <v>Fortalecer ações na Resolução de situações de vulnerabilidade e riscos sociais e na violação de direito.</v>
          </cell>
          <cell r="D69">
            <v>127878757</v>
          </cell>
        </row>
        <row r="70">
          <cell r="A70">
            <v>750</v>
          </cell>
          <cell r="B70" t="str">
            <v>Expansão e Modernização do Sistema Prisional e Socioeducativo</v>
          </cell>
          <cell r="C70" t="str">
            <v>Reduzir o déficit de vagas no sistema prisional e socioeducativo e aperfeiçoar a segurança através de investimentos na construção e reforma de instalações físicas, aquisição e instalação de equipamentos e aquisição de viaturas.</v>
          </cell>
          <cell r="D70">
            <v>278850000</v>
          </cell>
        </row>
        <row r="71">
          <cell r="A71">
            <v>760</v>
          </cell>
          <cell r="B71" t="str">
            <v>Ressocialização dos Apenados e dos Adolescentes em Conflito com a Lei</v>
          </cell>
          <cell r="C71" t="str">
            <v>Desenvolver ações de educação, profissionalização, trabalho, saúde e assistência social que auxiliem na reintegração à sociedade do apenado e adolescente em conflito com a lei.</v>
          </cell>
          <cell r="D71">
            <v>58380000</v>
          </cell>
        </row>
        <row r="72">
          <cell r="A72">
            <v>810</v>
          </cell>
          <cell r="B72" t="str">
            <v>Comunicação do Poder Executivo</v>
          </cell>
          <cell r="C72" t="str">
            <v>Fazer prevalecer o direito do cidadão de ser informado e o dever do homem público de informar.</v>
          </cell>
          <cell r="D72">
            <v>100498363</v>
          </cell>
        </row>
        <row r="73">
          <cell r="A73">
            <v>820</v>
          </cell>
          <cell r="B73" t="str">
            <v>Comunicação do Poder Legislativo</v>
          </cell>
          <cell r="C73" t="str">
            <v>Informar o cidadão a respeito das atividades desenvolvidas pelo Poder Legislativo.</v>
          </cell>
          <cell r="D73">
            <v>73304821</v>
          </cell>
        </row>
        <row r="74">
          <cell r="A74">
            <v>825</v>
          </cell>
          <cell r="B74" t="str">
            <v>Formação de Gestores Públicos</v>
          </cell>
          <cell r="C74" t="str">
            <v>Desenvolver cursos ciclo longo e cursos ciclo curto, capacitar servidores e funcionários públicos dos diversos órgãos/entes públicos nas diversas esferas, sempre voltadas para o resultado e cidadania e o atendimento na prestação de serviços com eficiência à sociedade catarinense.</v>
          </cell>
          <cell r="D74">
            <v>1506000</v>
          </cell>
        </row>
        <row r="75">
          <cell r="A75">
            <v>830</v>
          </cell>
          <cell r="B75" t="str">
            <v>Modernização da Gestão Fiscal</v>
          </cell>
          <cell r="C75" t="str">
            <v>Prover o Estado de recursos financeiros suficientes para o atendimento de serviços públicos e investimentos de qualidade; gerir os recursos arrecadados visando à eficiência e eficácia de sua aplicação; e, promover a transparência da gestão.</v>
          </cell>
          <cell r="D75">
            <v>65281296</v>
          </cell>
        </row>
        <row r="76">
          <cell r="A76">
            <v>850</v>
          </cell>
          <cell r="B76" t="str">
            <v>Gestão de Pessoas</v>
          </cell>
          <cell r="C76" t="str">
            <v>Desenvolver ações administrativas e financeiras visando garantir aos órgãos do Estado, pessoal qualificado, comprometido e motivado à execução das políticas públicas a cargo do Governo do Estado.</v>
          </cell>
          <cell r="D76">
            <v>3425537632</v>
          </cell>
        </row>
        <row r="77">
          <cell r="A77">
            <v>855</v>
          </cell>
          <cell r="B77" t="str">
            <v>Saúde Ocupacional</v>
          </cell>
          <cell r="C77" t="str">
            <v>Promover e manter, no ambiente laboral, elevado grau de qualidade de vida no trabalho, protegendo a saúde dos servidores, promovendo o bem-estar físico, mental e social, prevenindo e controlando acidentes e doenças através da redução dos riscos, contribuindo para a melhor qualidade de vida e o aumento da produtividade, através de sistemas e métodos de gestão.</v>
          </cell>
          <cell r="D77">
            <v>4329641</v>
          </cell>
        </row>
        <row r="78">
          <cell r="A78">
            <v>860</v>
          </cell>
          <cell r="B78" t="str">
            <v>Gestão Previdenciária</v>
          </cell>
          <cell r="C78" t="str">
            <v>Proporcionar o pagamento de aposentadorias, pensões e demais auxílios previdenciárias, com segurança, para os atuais e futuros beneficiários.</v>
          </cell>
          <cell r="D78">
            <v>7275469028</v>
          </cell>
        </row>
        <row r="79">
          <cell r="A79">
            <v>870</v>
          </cell>
          <cell r="B79" t="str">
            <v>Pensões Especiais</v>
          </cell>
          <cell r="C79" t="str">
            <v>Garantir a inserção social de pessoas atingidas por moléstias graves definidas em lei, bem como atender demandas sociais ou individuais de projeção social, geradas por fatos extraordinários de repercussão estadual que exijam a intervenção do estado para manutenção da dignidade da pessoa humana.</v>
          </cell>
          <cell r="D79">
            <v>68626070</v>
          </cell>
        </row>
        <row r="80">
          <cell r="A80">
            <v>900</v>
          </cell>
          <cell r="B80" t="str">
            <v>Gestão Administrativa - Poder Executivo</v>
          </cell>
          <cell r="C80" t="str">
            <v>Gerir administrativa e financeiramente os órgãos do Poder Executivo do Estado.</v>
          </cell>
          <cell r="D80">
            <v>2948751362</v>
          </cell>
        </row>
        <row r="81">
          <cell r="A81">
            <v>910</v>
          </cell>
          <cell r="B81" t="str">
            <v>Gestão Administrativa - Ministério Público</v>
          </cell>
          <cell r="C81" t="str">
            <v>Prover recursos humanos, financeiros, tecnológicos, materiais e de logística visando a atender aos objetivos estratégicos.</v>
          </cell>
          <cell r="D81">
            <v>201624676</v>
          </cell>
        </row>
        <row r="82">
          <cell r="A82">
            <v>915</v>
          </cell>
          <cell r="B82" t="str">
            <v>Gestão Estratégica - Ministério Público</v>
          </cell>
          <cell r="C82" t="str">
            <v>Garantir para a Sociedade Catarinense o cumprimento das leis, a defesa da democracia e os interesses individuais indisponíveis.</v>
          </cell>
          <cell r="D82">
            <v>637716649</v>
          </cell>
        </row>
        <row r="83">
          <cell r="A83">
            <v>920</v>
          </cell>
          <cell r="B83" t="str">
            <v>Gestão Administrativa - Poder Legislativo</v>
          </cell>
          <cell r="C83" t="str">
            <v>Gerir administrativa e financeiramente o Poder Legislativo do Estado.</v>
          </cell>
          <cell r="D83">
            <v>769112700</v>
          </cell>
        </row>
        <row r="84">
          <cell r="A84">
            <v>925</v>
          </cell>
          <cell r="B84" t="str">
            <v>Modernização do Processo Legislativo</v>
          </cell>
          <cell r="C84" t="str">
            <v>Modernizar, aperfeiçoar e agilizar os serviços do Poder Legislativo.</v>
          </cell>
          <cell r="D84">
            <v>103932030</v>
          </cell>
        </row>
        <row r="85">
          <cell r="A85">
            <v>930</v>
          </cell>
          <cell r="B85" t="str">
            <v>Gestão Administrativa - Poder Judiciário</v>
          </cell>
          <cell r="C85" t="str">
            <v>Gerir administrativa e financeiramente o Poder Judiciário do Estado.</v>
          </cell>
          <cell r="D85">
            <v>2183728755</v>
          </cell>
        </row>
        <row r="86">
          <cell r="A86">
            <v>931</v>
          </cell>
          <cell r="B86" t="str">
            <v>Gestão Estratégica e Modernização do Poder Judiciário</v>
          </cell>
          <cell r="C86" t="str">
            <v>Modernização da Infraestrutura e da Gestão Estratégica do Poder Judiciário de Santa Catarina.</v>
          </cell>
          <cell r="D86">
            <v>237872428</v>
          </cell>
        </row>
        <row r="87">
          <cell r="A87">
            <v>935</v>
          </cell>
          <cell r="B87" t="str">
            <v>Gestão Administrativa - Tribunal de Contas</v>
          </cell>
          <cell r="C87" t="str">
            <v>Gerir administrativa e financeiramente o Tribunal de Contas do Estado.</v>
          </cell>
          <cell r="D87">
            <v>356196000</v>
          </cell>
        </row>
        <row r="88">
          <cell r="A88">
            <v>950</v>
          </cell>
          <cell r="B88" t="str">
            <v>Defesa dos Interesses Sociais</v>
          </cell>
          <cell r="C88" t="str">
            <v>Assegurar a adequada prestação dos serviços públicos concedidos no estado de Santa Catarina, observando a qualidade, regularidade, continuidade, generalidade, segurança, eficiência e contribuindo para o desenvolvimento sustentável dos setores, garantindo o equilíbrio nas relações entre usuários, prestadores de serviços e Poder Público.</v>
          </cell>
          <cell r="D88">
            <v>15733195</v>
          </cell>
        </row>
        <row r="89">
          <cell r="A89">
            <v>990</v>
          </cell>
          <cell r="B89" t="str">
            <v>Encargos Especiais</v>
          </cell>
          <cell r="C89" t="str">
            <v>Prover recursos para os pagamentos dos encargos especiais, tais como dívida.</v>
          </cell>
          <cell r="D89">
            <v>3105429842</v>
          </cell>
        </row>
        <row r="90">
          <cell r="A90">
            <v>999</v>
          </cell>
          <cell r="B90" t="str">
            <v>Reserva de Contingência</v>
          </cell>
          <cell r="C90" t="str">
            <v>Reserva de Contingência</v>
          </cell>
          <cell r="D90">
            <v>1000000</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ções"/>
      <sheetName val="3.2-Execução dos Prog"/>
      <sheetName val="base"/>
      <sheetName val="subacoes"/>
    </sheetNames>
    <sheetDataSet>
      <sheetData sheetId="0"/>
      <sheetData sheetId="1"/>
      <sheetData sheetId="2"/>
      <sheetData sheetId="3">
        <row r="1">
          <cell r="A1" t="str">
            <v>cod_subacao</v>
          </cell>
          <cell r="B1" t="str">
            <v>nom</v>
          </cell>
          <cell r="C1" t="str">
            <v>acumulacao</v>
          </cell>
          <cell r="D1" t="str">
            <v>produto</v>
          </cell>
          <cell r="E1" t="str">
            <v>unidade</v>
          </cell>
          <cell r="F1" t="str">
            <v>Meta física 2019</v>
          </cell>
          <cell r="G1" t="str">
            <v>produto</v>
          </cell>
          <cell r="H1" t="str">
            <v>subacao</v>
          </cell>
        </row>
        <row r="2">
          <cell r="A2">
            <v>22</v>
          </cell>
          <cell r="B2" t="str">
            <v>Administração de pessoal e encargos sociais - DEINFRA</v>
          </cell>
          <cell r="C2" t="str">
            <v>Maior Valor</v>
          </cell>
          <cell r="D2" t="str">
            <v>Servidor remunerado</v>
          </cell>
          <cell r="E2" t="str">
            <v>unidade</v>
          </cell>
          <cell r="F2">
            <v>500</v>
          </cell>
          <cell r="G2" t="str">
            <v>Servidor remunerado (unidade)</v>
          </cell>
          <cell r="H2" t="str">
            <v>22 - Administração de pessoal e encargos sociais - DEINFRA</v>
          </cell>
        </row>
        <row r="3">
          <cell r="A3">
            <v>24</v>
          </cell>
          <cell r="B3" t="str">
            <v>Administração e manutenção dos serviços administrativos gerais - DEINFRA</v>
          </cell>
          <cell r="C3" t="str">
            <v>Maior Valor</v>
          </cell>
          <cell r="D3" t="str">
            <v>Unidade gestora mantida</v>
          </cell>
          <cell r="E3" t="str">
            <v>unidade</v>
          </cell>
          <cell r="F3">
            <v>1</v>
          </cell>
          <cell r="G3" t="str">
            <v>Unidade gestora mantida (unidade)</v>
          </cell>
          <cell r="H3" t="str">
            <v>24 - Administração e manutenção dos serviços administrativos gerais - DEINFRA</v>
          </cell>
        </row>
        <row r="4">
          <cell r="A4">
            <v>27</v>
          </cell>
          <cell r="B4" t="str">
            <v>Administração e manutenção das Superintendências Regionais e anexos - DEINFRA</v>
          </cell>
          <cell r="C4" t="str">
            <v>Maior Valor</v>
          </cell>
          <cell r="D4" t="str">
            <v>Unidade gestora mantida</v>
          </cell>
          <cell r="E4" t="str">
            <v>unidade</v>
          </cell>
          <cell r="F4">
            <v>22</v>
          </cell>
          <cell r="G4" t="str">
            <v>Unidade gestora mantida (unidade)</v>
          </cell>
          <cell r="H4" t="str">
            <v>27 - Administração e manutenção das Superintendências Regionais e anexos - DEINFRA</v>
          </cell>
        </row>
        <row r="5">
          <cell r="A5">
            <v>28</v>
          </cell>
          <cell r="B5" t="str">
            <v>Encargos com estagiários - DEINFRA</v>
          </cell>
          <cell r="C5" t="str">
            <v>Maior Valor</v>
          </cell>
          <cell r="D5" t="str">
            <v>Estagiário contratado</v>
          </cell>
          <cell r="E5" t="str">
            <v>unidade</v>
          </cell>
          <cell r="F5">
            <v>200</v>
          </cell>
          <cell r="G5" t="str">
            <v>Estagiário contratado (unidade)</v>
          </cell>
          <cell r="H5" t="str">
            <v>28 - Encargos com estagiários - DEINFRA</v>
          </cell>
        </row>
        <row r="6">
          <cell r="A6">
            <v>37</v>
          </cell>
          <cell r="B6" t="str">
            <v>Capacitação profissional dos agentes públicos - DEINFRA</v>
          </cell>
          <cell r="C6" t="str">
            <v>Maior Valor</v>
          </cell>
          <cell r="D6" t="str">
            <v>Servidor capacitado</v>
          </cell>
          <cell r="E6" t="str">
            <v>unidade</v>
          </cell>
          <cell r="F6">
            <v>500</v>
          </cell>
          <cell r="G6" t="str">
            <v>Servidor capacitado (unidade)</v>
          </cell>
          <cell r="H6" t="str">
            <v>37 - Capacitação profissional dos agentes públicos - DEINFRA</v>
          </cell>
        </row>
        <row r="7">
          <cell r="A7">
            <v>65</v>
          </cell>
          <cell r="B7" t="str">
            <v>Recuperação e/ou substituição de Obras de Arte Correntes e Obras de Arte Especiais - DEINFRA</v>
          </cell>
          <cell r="C7" t="str">
            <v>Soma</v>
          </cell>
          <cell r="D7" t="str">
            <v>Obra rodoviária executada</v>
          </cell>
          <cell r="E7" t="str">
            <v>unidade</v>
          </cell>
          <cell r="F7">
            <v>25</v>
          </cell>
          <cell r="G7" t="str">
            <v>Obra rodoviária executada (unidade)</v>
          </cell>
          <cell r="H7" t="str">
            <v>65 - Recuperação e/ou substituição de Obras de Arte Correntes e Obras de Arte Especiais - DEINFRA</v>
          </cell>
        </row>
        <row r="8">
          <cell r="A8">
            <v>66</v>
          </cell>
          <cell r="B8" t="str">
            <v>Conservação, sinalização e segurança rodoviária - DEINFRA</v>
          </cell>
          <cell r="C8" t="str">
            <v>Maior Valor</v>
          </cell>
          <cell r="D8" t="str">
            <v>Rodovia conservada</v>
          </cell>
          <cell r="E8" t="str">
            <v>km</v>
          </cell>
          <cell r="F8">
            <v>6500</v>
          </cell>
          <cell r="G8" t="str">
            <v>Rodovia conservada (km)</v>
          </cell>
          <cell r="H8" t="str">
            <v>66 - Conservação, sinalização e segurança rodoviária - DEINFRA</v>
          </cell>
        </row>
        <row r="9">
          <cell r="A9">
            <v>69</v>
          </cell>
          <cell r="B9" t="str">
            <v>Fomentar o desenvolvimento científico, tecnológico e sustentabilidade socioambiental</v>
          </cell>
          <cell r="C9" t="str">
            <v>Maior Valor</v>
          </cell>
          <cell r="D9" t="str">
            <v>Projeto apoiado</v>
          </cell>
          <cell r="E9" t="str">
            <v>unidade</v>
          </cell>
          <cell r="F9">
            <v>393</v>
          </cell>
          <cell r="G9" t="str">
            <v>Projeto apoiado (unidade)</v>
          </cell>
          <cell r="H9" t="str">
            <v>69 - Fomentar o desenvolvimento científico, tecnológico e sustentabilidade socioambiental</v>
          </cell>
        </row>
        <row r="10">
          <cell r="A10">
            <v>70</v>
          </cell>
          <cell r="B10" t="str">
            <v>Manutenção e melhorias das pontes Colombo M Salles e Pedro Ivo Campos - Florianópolis</v>
          </cell>
          <cell r="C10" t="str">
            <v>Maior Valor</v>
          </cell>
          <cell r="D10" t="str">
            <v>Travessia conservada e reabilitada</v>
          </cell>
          <cell r="E10" t="str">
            <v>unidade</v>
          </cell>
          <cell r="F10">
            <v>2</v>
          </cell>
          <cell r="G10" t="str">
            <v>Travessia conservada e reabilitada (unidade)</v>
          </cell>
          <cell r="H10" t="str">
            <v>70 - Manutenção e melhorias das pontes Colombo M Salles e Pedro Ivo Campos - Florianópolis</v>
          </cell>
        </row>
        <row r="11">
          <cell r="A11">
            <v>71</v>
          </cell>
          <cell r="B11" t="str">
            <v>Operação de rodovias - DEINFRA</v>
          </cell>
          <cell r="C11" t="str">
            <v>Maior Valor</v>
          </cell>
          <cell r="D11" t="str">
            <v>Rodovia operacionada</v>
          </cell>
          <cell r="E11" t="str">
            <v>km</v>
          </cell>
          <cell r="F11">
            <v>6500</v>
          </cell>
          <cell r="G11" t="str">
            <v>Rodovia operacionada (km)</v>
          </cell>
          <cell r="H11" t="str">
            <v>71 - Operação de rodovias - DEINFRA</v>
          </cell>
        </row>
        <row r="12">
          <cell r="A12">
            <v>73</v>
          </cell>
          <cell r="B12" t="str">
            <v>Administração e manutenção da Polícia Militar Rodoviária - PMRv</v>
          </cell>
          <cell r="C12" t="str">
            <v>Maior Valor</v>
          </cell>
          <cell r="D12" t="str">
            <v>Rodovia policiada</v>
          </cell>
          <cell r="E12" t="str">
            <v>km</v>
          </cell>
          <cell r="F12">
            <v>4400</v>
          </cell>
          <cell r="G12" t="str">
            <v>Rodovia policiada (km)</v>
          </cell>
          <cell r="H12" t="str">
            <v>73 - Administração e manutenção da Polícia Militar Rodoviária - PMRv</v>
          </cell>
        </row>
        <row r="13">
          <cell r="A13">
            <v>76</v>
          </cell>
          <cell r="B13" t="str">
            <v>Consultoria de apoio institucional à Diretoria de Manutenção e Operação - DEINFRA</v>
          </cell>
          <cell r="C13" t="str">
            <v>Maior Valor</v>
          </cell>
          <cell r="D13" t="str">
            <v>Consultoria contratada</v>
          </cell>
          <cell r="E13" t="str">
            <v>unidade</v>
          </cell>
          <cell r="F13">
            <v>2</v>
          </cell>
          <cell r="G13" t="str">
            <v>Consultoria contratada (unidade)</v>
          </cell>
          <cell r="H13" t="str">
            <v>76 - Consultoria de apoio institucional à Diretoria de Manutenção e Operação - DEINFRA</v>
          </cell>
        </row>
        <row r="14">
          <cell r="A14">
            <v>78</v>
          </cell>
          <cell r="B14" t="str">
            <v>Fomentar a realização de eventos relacionados à CT&amp;I no Estado de Santa Catarina</v>
          </cell>
          <cell r="C14" t="str">
            <v>Maior Valor</v>
          </cell>
          <cell r="D14" t="str">
            <v>Evento realizado</v>
          </cell>
          <cell r="E14" t="str">
            <v>unidade</v>
          </cell>
          <cell r="F14">
            <v>277</v>
          </cell>
          <cell r="G14" t="str">
            <v>Evento realizado (unidade)</v>
          </cell>
          <cell r="H14" t="str">
            <v>78 - Fomentar a realização de eventos relacionados à CT&amp;I no Estado de Santa Catarina</v>
          </cell>
        </row>
        <row r="15">
          <cell r="A15">
            <v>79</v>
          </cell>
          <cell r="B15" t="str">
            <v>Conservação, operação e monitoramento da via Expressa Sul e acessos em Florianópolis</v>
          </cell>
          <cell r="C15" t="str">
            <v>Maior Valor</v>
          </cell>
          <cell r="D15" t="str">
            <v>Rodovia conservada</v>
          </cell>
          <cell r="E15" t="str">
            <v>km</v>
          </cell>
          <cell r="F15">
            <v>20</v>
          </cell>
          <cell r="G15" t="str">
            <v>Rodovia conservada (km)</v>
          </cell>
          <cell r="H15" t="str">
            <v>79 - Conservação, operação e monitoramento da via Expressa Sul e acessos em Florianópolis</v>
          </cell>
        </row>
        <row r="16">
          <cell r="A16">
            <v>80</v>
          </cell>
          <cell r="B16" t="str">
            <v>Construção e adequação de prédios da sede e das Superint Regionais do DEINFRA e anexos</v>
          </cell>
          <cell r="C16" t="str">
            <v>Maior Valor</v>
          </cell>
          <cell r="D16" t="str">
            <v>Obra executada</v>
          </cell>
          <cell r="E16" t="str">
            <v>unidade</v>
          </cell>
          <cell r="F16">
            <v>23</v>
          </cell>
          <cell r="G16" t="str">
            <v>Obra executada (unidade)</v>
          </cell>
          <cell r="H16" t="str">
            <v>80 - Construção e adequação de prédios da sede e das Superint Regionais do DEINFRA e anexos</v>
          </cell>
        </row>
        <row r="17">
          <cell r="A17">
            <v>81</v>
          </cell>
          <cell r="B17" t="str">
            <v>Humanização de rodovias - DEINFRA</v>
          </cell>
          <cell r="C17" t="str">
            <v>Soma</v>
          </cell>
          <cell r="D17" t="str">
            <v>Obra executada</v>
          </cell>
          <cell r="E17" t="str">
            <v>unidade</v>
          </cell>
          <cell r="F17">
            <v>100</v>
          </cell>
          <cell r="G17" t="str">
            <v>Obra executada (unidade)</v>
          </cell>
          <cell r="H17" t="str">
            <v>81 - Humanização de rodovias - DEINFRA</v>
          </cell>
        </row>
        <row r="18">
          <cell r="A18">
            <v>88</v>
          </cell>
          <cell r="B18" t="str">
            <v>Medidas de compensação ambiental decorrentes da construção de obras hidráulicas - DEINFRA</v>
          </cell>
          <cell r="C18" t="str">
            <v>Soma</v>
          </cell>
          <cell r="D18" t="str">
            <v>Obra executada</v>
          </cell>
          <cell r="E18" t="str">
            <v>unidade</v>
          </cell>
          <cell r="F18">
            <v>2</v>
          </cell>
          <cell r="G18" t="str">
            <v>Obra executada (unidade)</v>
          </cell>
          <cell r="H18" t="str">
            <v>88 - Medidas de compensação ambiental decorrentes da construção de obras hidráulicas - DEINFRA</v>
          </cell>
        </row>
        <row r="19">
          <cell r="A19">
            <v>119</v>
          </cell>
          <cell r="B19" t="str">
            <v>Revitalização de rodovias - obras e supervisão - DEINFRA</v>
          </cell>
          <cell r="C19" t="str">
            <v>Soma</v>
          </cell>
          <cell r="D19" t="str">
            <v>Rodovia revitalizada</v>
          </cell>
          <cell r="E19" t="str">
            <v>km</v>
          </cell>
          <cell r="F19">
            <v>300</v>
          </cell>
          <cell r="G19" t="str">
            <v>Rodovia revitalizada (km)</v>
          </cell>
          <cell r="H19" t="str">
            <v>119 - Revitalização de rodovias - obras e supervisão - DEINFRA</v>
          </cell>
        </row>
        <row r="20">
          <cell r="A20">
            <v>122</v>
          </cell>
          <cell r="B20" t="str">
            <v>Aquisição de combustíveis e lubrificantes - DEINFRA e PRMv</v>
          </cell>
          <cell r="C20" t="str">
            <v>Maior Valor</v>
          </cell>
          <cell r="D20" t="str">
            <v>Unidade gestora mantida</v>
          </cell>
          <cell r="E20" t="str">
            <v>unidade</v>
          </cell>
          <cell r="F20">
            <v>50</v>
          </cell>
          <cell r="G20" t="str">
            <v>Unidade gestora mantida (unidade)</v>
          </cell>
          <cell r="H20" t="str">
            <v>122 - Aquisição de combustíveis e lubrificantes - DEINFRA e PRMv</v>
          </cell>
        </row>
        <row r="21">
          <cell r="A21">
            <v>124</v>
          </cell>
          <cell r="B21" t="str">
            <v>Tratamento de pontos críticos nas rodovias - DEINFRA</v>
          </cell>
          <cell r="C21" t="str">
            <v>Soma</v>
          </cell>
          <cell r="D21" t="str">
            <v>Obra rodoviária executada</v>
          </cell>
          <cell r="E21" t="str">
            <v>unidade</v>
          </cell>
          <cell r="F21">
            <v>40</v>
          </cell>
          <cell r="G21" t="str">
            <v>Obra rodoviária executada (unidade)</v>
          </cell>
          <cell r="H21" t="str">
            <v>124 - Tratamento de pontos críticos nas rodovias - DEINFRA</v>
          </cell>
        </row>
        <row r="22">
          <cell r="A22">
            <v>126</v>
          </cell>
          <cell r="B22" t="str">
            <v>Modernização da frota de veículos, aeronaves e equipamentos de conserv e segurança rodov</v>
          </cell>
          <cell r="C22" t="str">
            <v>Soma</v>
          </cell>
          <cell r="D22" t="str">
            <v>Unidade adquirida</v>
          </cell>
          <cell r="E22" t="str">
            <v>unidade</v>
          </cell>
          <cell r="F22">
            <v>100</v>
          </cell>
          <cell r="G22" t="str">
            <v>Unidade adquirida (unidade)</v>
          </cell>
          <cell r="H22" t="str">
            <v>126 - Modernização da frota de veículos, aeronaves e equipamentos de conserv e segurança rodov</v>
          </cell>
        </row>
        <row r="23">
          <cell r="A23">
            <v>129</v>
          </cell>
          <cell r="B23" t="str">
            <v>Construção e adequação de postos da Polícia Militar Rodoviária</v>
          </cell>
          <cell r="C23" t="str">
            <v>Soma</v>
          </cell>
          <cell r="D23" t="str">
            <v>Obra executada</v>
          </cell>
          <cell r="E23" t="str">
            <v>unidade</v>
          </cell>
          <cell r="F23">
            <v>0</v>
          </cell>
          <cell r="G23" t="str">
            <v>Obra executada (unidade)</v>
          </cell>
          <cell r="H23" t="str">
            <v>129 - Construção e adequação de postos da Polícia Militar Rodoviária</v>
          </cell>
        </row>
        <row r="24">
          <cell r="A24">
            <v>134</v>
          </cell>
          <cell r="B24" t="str">
            <v>Administração e manutenção dos serviços administrativos gerais - FCEE</v>
          </cell>
          <cell r="C24" t="str">
            <v>Maior Valor</v>
          </cell>
          <cell r="D24" t="str">
            <v>Unidade gestora mantida</v>
          </cell>
          <cell r="E24" t="str">
            <v>unidade</v>
          </cell>
          <cell r="F24">
            <v>1</v>
          </cell>
          <cell r="G24" t="str">
            <v>Unidade gestora mantida (unidade)</v>
          </cell>
          <cell r="H24" t="str">
            <v>134 - Administração e manutenção dos serviços administrativos gerais - FCEE</v>
          </cell>
        </row>
        <row r="25">
          <cell r="A25">
            <v>159</v>
          </cell>
          <cell r="B25" t="str">
            <v>Aquisição de equipamentos de medição</v>
          </cell>
          <cell r="C25" t="str">
            <v>Soma</v>
          </cell>
          <cell r="D25" t="str">
            <v>Medidor instalado</v>
          </cell>
          <cell r="E25" t="str">
            <v>unidade</v>
          </cell>
          <cell r="F25">
            <v>181364</v>
          </cell>
          <cell r="G25" t="str">
            <v>Medidor instalado (unidade)</v>
          </cell>
          <cell r="H25" t="str">
            <v>159 - Aquisição de equipamentos de medição</v>
          </cell>
        </row>
        <row r="26">
          <cell r="A26">
            <v>183</v>
          </cell>
          <cell r="B26" t="str">
            <v>Movimentação de granéis no TGSFS</v>
          </cell>
          <cell r="C26" t="str">
            <v>Soma</v>
          </cell>
          <cell r="D26" t="str">
            <v>Granel movimentado</v>
          </cell>
          <cell r="E26" t="str">
            <v>tonelada mil</v>
          </cell>
          <cell r="F26">
            <v>6000</v>
          </cell>
          <cell r="G26" t="str">
            <v>Granel movimentado (tonelada mil)</v>
          </cell>
          <cell r="H26" t="str">
            <v>183 - Movimentação de granéis no TGSFS</v>
          </cell>
        </row>
        <row r="27">
          <cell r="A27">
            <v>232</v>
          </cell>
          <cell r="B27" t="str">
            <v>Elaboração de planos diretores, desenvolvimento institucional e sist de planej rodoviário - BID-VI</v>
          </cell>
          <cell r="C27" t="str">
            <v>Soma</v>
          </cell>
          <cell r="D27" t="str">
            <v>Plano elaborado</v>
          </cell>
          <cell r="E27" t="str">
            <v>unidade</v>
          </cell>
          <cell r="F27">
            <v>3</v>
          </cell>
          <cell r="G27" t="str">
            <v>Plano elaborado (unidade)</v>
          </cell>
          <cell r="H27" t="str">
            <v>232 - Elaboração de planos diretores, desenvolvimento institucional e sist de planej rodoviário - BID-VI</v>
          </cell>
        </row>
        <row r="28">
          <cell r="A28">
            <v>235</v>
          </cell>
          <cell r="B28" t="str">
            <v>Projetos de engenharia rodoviária - DEINFRA</v>
          </cell>
          <cell r="C28" t="str">
            <v>Soma</v>
          </cell>
          <cell r="D28" t="str">
            <v>Projeto de rodovia elaborado</v>
          </cell>
          <cell r="E28" t="str">
            <v>km</v>
          </cell>
          <cell r="F28">
            <v>700</v>
          </cell>
          <cell r="G28" t="str">
            <v>Projeto de rodovia elaborado (km)</v>
          </cell>
          <cell r="H28" t="str">
            <v>235 - Projetos de engenharia rodoviária - DEINFRA</v>
          </cell>
        </row>
        <row r="29">
          <cell r="A29">
            <v>239</v>
          </cell>
          <cell r="B29" t="str">
            <v>Levantamentos, estudos e projetos de obras hidráulicas e civis - DEINFRA</v>
          </cell>
          <cell r="C29" t="str">
            <v>Soma</v>
          </cell>
          <cell r="D29" t="str">
            <v>Estudo realizado</v>
          </cell>
          <cell r="E29" t="str">
            <v>unidade</v>
          </cell>
          <cell r="F29">
            <v>10</v>
          </cell>
          <cell r="G29" t="str">
            <v>Estudo realizado (unidade)</v>
          </cell>
          <cell r="H29" t="str">
            <v>239 - Levantamentos, estudos e projetos de obras hidráulicas e civis - DEINFRA</v>
          </cell>
        </row>
        <row r="30">
          <cell r="A30">
            <v>240</v>
          </cell>
          <cell r="B30" t="str">
            <v>Levantamentos, estudos e projetos relativos a meio ambiente - DEINFRA</v>
          </cell>
          <cell r="C30" t="str">
            <v>Soma</v>
          </cell>
          <cell r="D30" t="str">
            <v>Estudo realizado</v>
          </cell>
          <cell r="E30" t="str">
            <v>unidade</v>
          </cell>
          <cell r="F30">
            <v>10</v>
          </cell>
          <cell r="G30" t="str">
            <v>Estudo realizado (unidade)</v>
          </cell>
          <cell r="H30" t="str">
            <v>240 - Levantamentos, estudos e projetos relativos a meio ambiente - DEINFRA</v>
          </cell>
        </row>
        <row r="31">
          <cell r="A31">
            <v>242</v>
          </cell>
          <cell r="B31" t="str">
            <v>Contagens e estudos de tráfego, levtos e estudos para Gerência de Pavimentos - BID-VI</v>
          </cell>
          <cell r="C31" t="str">
            <v>Maior Valor</v>
          </cell>
          <cell r="D31" t="str">
            <v>Estudo rodoviário realizado</v>
          </cell>
          <cell r="E31" t="str">
            <v>km</v>
          </cell>
          <cell r="F31">
            <v>6500</v>
          </cell>
          <cell r="G31" t="str">
            <v>Estudo rodoviário realizado (km)</v>
          </cell>
          <cell r="H31" t="str">
            <v>242 - Contagens e estudos de tráfego, levtos e estudos para Gerência de Pavimentos - BID-VI</v>
          </cell>
        </row>
        <row r="32">
          <cell r="A32">
            <v>244</v>
          </cell>
          <cell r="B32" t="str">
            <v>Construção de barragens e obras hidráulicas para controle de cheias, irrigação e captação - DEINFRA</v>
          </cell>
          <cell r="C32" t="str">
            <v>Soma</v>
          </cell>
          <cell r="D32" t="str">
            <v>Obra executada</v>
          </cell>
          <cell r="E32" t="str">
            <v>unidade</v>
          </cell>
          <cell r="F32">
            <v>12</v>
          </cell>
          <cell r="G32" t="str">
            <v>Obra executada (unidade)</v>
          </cell>
          <cell r="H32" t="str">
            <v>244 - Construção de barragens e obras hidráulicas para controle de cheias, irrigação e captação - DEINFRA</v>
          </cell>
        </row>
        <row r="33">
          <cell r="A33">
            <v>248</v>
          </cell>
          <cell r="B33" t="str">
            <v>Consultoria de apoio institucional à Diretoria de Planejamento e Projetos - DEINFRA</v>
          </cell>
          <cell r="C33" t="str">
            <v>Soma</v>
          </cell>
          <cell r="D33" t="str">
            <v>Consultoria contratada</v>
          </cell>
          <cell r="E33" t="str">
            <v>unidade</v>
          </cell>
          <cell r="F33">
            <v>3</v>
          </cell>
          <cell r="G33" t="str">
            <v>Consultoria contratada (unidade)</v>
          </cell>
          <cell r="H33" t="str">
            <v>248 - Consultoria de apoio institucional à Diretoria de Planejamento e Projetos - DEINFRA</v>
          </cell>
        </row>
        <row r="34">
          <cell r="A34">
            <v>250</v>
          </cell>
          <cell r="B34" t="str">
            <v>Levantamentos, estudos e projetos diversos - DEINFRA</v>
          </cell>
          <cell r="C34" t="str">
            <v>Soma</v>
          </cell>
          <cell r="D34" t="str">
            <v>Estudo realizado</v>
          </cell>
          <cell r="E34" t="str">
            <v>unidade</v>
          </cell>
          <cell r="F34">
            <v>10</v>
          </cell>
          <cell r="G34" t="str">
            <v>Estudo realizado (unidade)</v>
          </cell>
          <cell r="H34" t="str">
            <v>250 - Levantamentos, estudos e projetos diversos - DEINFRA</v>
          </cell>
        </row>
        <row r="35">
          <cell r="A35">
            <v>251</v>
          </cell>
          <cell r="B35" t="str">
            <v>Dragagem, desassoreamento, recuperação e proteção margens rios, córregos, canais e lagoas - DEINFRA</v>
          </cell>
          <cell r="C35" t="str">
            <v>Soma</v>
          </cell>
          <cell r="D35" t="str">
            <v>Obra executada</v>
          </cell>
          <cell r="E35" t="str">
            <v>unidade</v>
          </cell>
          <cell r="F35">
            <v>40</v>
          </cell>
          <cell r="G35" t="str">
            <v>Obra executada (unidade)</v>
          </cell>
          <cell r="H35" t="str">
            <v>251 - Dragagem, desassoreamento, recuperação e proteção margens rios, córregos, canais e lagoas - DEINFRA</v>
          </cell>
        </row>
        <row r="36">
          <cell r="A36">
            <v>258</v>
          </cell>
          <cell r="B36" t="str">
            <v>Recuperação e alargamento da faixa de areia em praias - DEINFRA</v>
          </cell>
          <cell r="C36" t="str">
            <v>Soma</v>
          </cell>
          <cell r="D36" t="str">
            <v>Obra executada</v>
          </cell>
          <cell r="E36" t="str">
            <v>unidade</v>
          </cell>
          <cell r="F36">
            <v>10</v>
          </cell>
          <cell r="G36" t="str">
            <v>Obra executada (unidade)</v>
          </cell>
          <cell r="H36" t="str">
            <v>258 - Recuperação e alargamento da faixa de areia em praias - DEINFRA</v>
          </cell>
        </row>
        <row r="37">
          <cell r="A37">
            <v>262</v>
          </cell>
          <cell r="B37" t="str">
            <v>Consultoria de apoio institucional à Diretoria de Obras Civis - DEINFRA</v>
          </cell>
          <cell r="C37" t="str">
            <v>Soma</v>
          </cell>
          <cell r="D37" t="str">
            <v>Consultoria contratada</v>
          </cell>
          <cell r="E37" t="str">
            <v>unidade</v>
          </cell>
          <cell r="F37">
            <v>2</v>
          </cell>
          <cell r="G37" t="str">
            <v>Consultoria contratada (unidade)</v>
          </cell>
          <cell r="H37" t="str">
            <v>262 - Consultoria de apoio institucional à Diretoria de Obras Civis - DEINFRA</v>
          </cell>
        </row>
        <row r="38">
          <cell r="A38">
            <v>265</v>
          </cell>
          <cell r="B38" t="str">
            <v>Obras hidráulicas para abertura, fixação e proteção de barras - DEINFRA</v>
          </cell>
          <cell r="C38" t="str">
            <v>Soma</v>
          </cell>
          <cell r="D38" t="str">
            <v>Obra executada</v>
          </cell>
          <cell r="E38" t="str">
            <v>unidade</v>
          </cell>
          <cell r="F38">
            <v>3</v>
          </cell>
          <cell r="G38" t="str">
            <v>Obra executada (unidade)</v>
          </cell>
          <cell r="H38" t="str">
            <v>265 - Obras hidráulicas para abertura, fixação e proteção de barras - DEINFRA</v>
          </cell>
        </row>
        <row r="39">
          <cell r="A39">
            <v>266</v>
          </cell>
          <cell r="B39" t="str">
            <v>Construção de trapiches, atracadores, piers e cais - DEINFRA</v>
          </cell>
          <cell r="C39" t="str">
            <v>Soma</v>
          </cell>
          <cell r="D39" t="str">
            <v>Obra executada</v>
          </cell>
          <cell r="E39" t="str">
            <v>unidade</v>
          </cell>
          <cell r="F39">
            <v>2</v>
          </cell>
          <cell r="G39" t="str">
            <v>Obra executada (unidade)</v>
          </cell>
          <cell r="H39" t="str">
            <v>266 - Construção de trapiches, atracadores, piers e cais - DEINFRA</v>
          </cell>
        </row>
        <row r="40">
          <cell r="A40">
            <v>267</v>
          </cell>
          <cell r="B40" t="str">
            <v>Encargos com estagiários - FCEE</v>
          </cell>
          <cell r="C40" t="str">
            <v>Maior Valor</v>
          </cell>
          <cell r="D40" t="str">
            <v>Estagiário contratado</v>
          </cell>
          <cell r="E40" t="str">
            <v>unidade</v>
          </cell>
          <cell r="F40">
            <v>35</v>
          </cell>
          <cell r="G40" t="str">
            <v>Estagiário contratado (unidade)</v>
          </cell>
          <cell r="H40" t="str">
            <v>267 - Encargos com estagiários - FCEE</v>
          </cell>
        </row>
        <row r="41">
          <cell r="A41">
            <v>281</v>
          </cell>
          <cell r="B41" t="str">
            <v>Eficientização energética</v>
          </cell>
          <cell r="C41" t="str">
            <v>Soma</v>
          </cell>
          <cell r="D41" t="str">
            <v>Energia economizada</v>
          </cell>
          <cell r="E41" t="str">
            <v>MWh/ano</v>
          </cell>
          <cell r="F41">
            <v>49000</v>
          </cell>
          <cell r="G41" t="str">
            <v>Energia economizada (MWh/ano)</v>
          </cell>
          <cell r="H41" t="str">
            <v>281 - Eficientização energética</v>
          </cell>
        </row>
        <row r="42">
          <cell r="A42">
            <v>316</v>
          </cell>
          <cell r="B42" t="str">
            <v>Desapropriação de áreas para obras de infraestrutura - DEINFRA</v>
          </cell>
          <cell r="C42" t="str">
            <v>Soma</v>
          </cell>
          <cell r="D42" t="str">
            <v>Área desapropriada</v>
          </cell>
          <cell r="E42" t="str">
            <v>hectare</v>
          </cell>
          <cell r="F42">
            <v>10000</v>
          </cell>
          <cell r="G42" t="str">
            <v>Área desapropriada (hectare)</v>
          </cell>
          <cell r="H42" t="str">
            <v>316 - Desapropriação de áreas para obras de infraestrutura - DEINFRA</v>
          </cell>
        </row>
        <row r="43">
          <cell r="A43">
            <v>317</v>
          </cell>
          <cell r="B43" t="str">
            <v>Consultoria de apoio institucional à Diretoria de Obras de Transportes - DEINFRA</v>
          </cell>
          <cell r="C43" t="str">
            <v>Soma</v>
          </cell>
          <cell r="D43" t="str">
            <v>Consultoria contratada</v>
          </cell>
          <cell r="E43" t="str">
            <v>unidade</v>
          </cell>
          <cell r="F43">
            <v>3</v>
          </cell>
          <cell r="G43" t="str">
            <v>Consultoria contratada (unidade)</v>
          </cell>
          <cell r="H43" t="str">
            <v>317 - Consultoria de apoio institucional à Diretoria de Obras de Transportes - DEINFRA</v>
          </cell>
        </row>
        <row r="44">
          <cell r="A44">
            <v>318</v>
          </cell>
          <cell r="B44" t="str">
            <v>Medidas de compensação ambiental - DEINFRA</v>
          </cell>
          <cell r="C44" t="str">
            <v>Soma</v>
          </cell>
          <cell r="D44" t="str">
            <v>Compensação ambiental</v>
          </cell>
          <cell r="E44" t="str">
            <v>km</v>
          </cell>
          <cell r="F44">
            <v>200</v>
          </cell>
          <cell r="G44" t="str">
            <v>Compensação ambiental (km)</v>
          </cell>
          <cell r="H44" t="str">
            <v>318 - Medidas de compensação ambiental - DEINFRA</v>
          </cell>
        </row>
        <row r="45">
          <cell r="A45">
            <v>319</v>
          </cell>
          <cell r="B45" t="str">
            <v>Construção/supervisão de pontes ou viadutos, inclusive seus acessos - DEINFRA</v>
          </cell>
          <cell r="C45" t="str">
            <v>Soma</v>
          </cell>
          <cell r="D45" t="str">
            <v>Obra rodoviária executada</v>
          </cell>
          <cell r="E45" t="str">
            <v>unidade</v>
          </cell>
          <cell r="F45">
            <v>30</v>
          </cell>
          <cell r="G45" t="str">
            <v>Obra rodoviária executada (unidade)</v>
          </cell>
          <cell r="H45" t="str">
            <v>319 - Construção/supervisão de pontes ou viadutos, inclusive seus acessos - DEINFRA</v>
          </cell>
        </row>
        <row r="46">
          <cell r="A46">
            <v>321</v>
          </cell>
          <cell r="B46" t="str">
            <v>Gerenciamento dos Programas BID</v>
          </cell>
          <cell r="C46" t="str">
            <v>Soma</v>
          </cell>
          <cell r="D46" t="str">
            <v>Consultoria contratada</v>
          </cell>
          <cell r="E46" t="str">
            <v>unidade</v>
          </cell>
          <cell r="F46">
            <v>2</v>
          </cell>
          <cell r="G46" t="str">
            <v>Consultoria contratada (unidade)</v>
          </cell>
          <cell r="H46" t="str">
            <v>321 - Gerenciamento dos Programas BID</v>
          </cell>
        </row>
        <row r="47">
          <cell r="A47">
            <v>333</v>
          </cell>
          <cell r="B47" t="str">
            <v>Pavimentação trecho Vila da Glória - Jaca/Itapoá</v>
          </cell>
          <cell r="C47" t="str">
            <v>Maior Valor</v>
          </cell>
          <cell r="D47" t="str">
            <v>Rodovia pavimentada</v>
          </cell>
          <cell r="E47" t="str">
            <v>km</v>
          </cell>
          <cell r="F47">
            <v>15</v>
          </cell>
          <cell r="G47" t="str">
            <v>Rodovia pavimentada (km)</v>
          </cell>
          <cell r="H47" t="str">
            <v>333 - Pavimentação trecho Vila da Glória - Jaca/Itapoá</v>
          </cell>
        </row>
        <row r="48">
          <cell r="A48">
            <v>335</v>
          </cell>
          <cell r="B48" t="str">
            <v>AP - Pavimentação da SC-477, trecho Papanduva - entr. SC-114 - Itaió - entr. SC-112 - Dr. Pedrinho</v>
          </cell>
          <cell r="C48" t="str">
            <v>Maior Valor</v>
          </cell>
          <cell r="D48" t="str">
            <v>Rodovia pavimentada</v>
          </cell>
          <cell r="E48" t="str">
            <v>km</v>
          </cell>
          <cell r="F48">
            <v>115</v>
          </cell>
          <cell r="G48" t="str">
            <v>Rodovia pavimentada (km)</v>
          </cell>
          <cell r="H48" t="str">
            <v>335 - AP - Pavimentação da SC-477, trecho Papanduva - entr. SC-114 - Itaió - entr. SC-112 - Dr. Pedrinho</v>
          </cell>
        </row>
        <row r="49">
          <cell r="A49">
            <v>344</v>
          </cell>
          <cell r="B49" t="str">
            <v>AP - Pavimentação da SC-437, trecho BR-101 - Pescaria Brava - Imaruí</v>
          </cell>
          <cell r="C49" t="str">
            <v>Maior Valor</v>
          </cell>
          <cell r="D49" t="str">
            <v>Rodovia pavimentada</v>
          </cell>
          <cell r="E49" t="str">
            <v>km</v>
          </cell>
          <cell r="F49">
            <v>40</v>
          </cell>
          <cell r="G49" t="str">
            <v>Rodovia pavimentada (km)</v>
          </cell>
          <cell r="H49" t="str">
            <v>344 - AP - Pavimentação da SC-437, trecho BR-101 - Pescaria Brava - Imaruí</v>
          </cell>
        </row>
        <row r="50">
          <cell r="A50">
            <v>347</v>
          </cell>
          <cell r="B50" t="str">
            <v>AP - Pavimentação da SC-462, trecho Matos Costa - BR-153</v>
          </cell>
          <cell r="C50" t="str">
            <v>Maior Valor</v>
          </cell>
          <cell r="D50" t="str">
            <v>Rodovia pavimentada</v>
          </cell>
          <cell r="E50" t="str">
            <v>km</v>
          </cell>
          <cell r="F50">
            <v>17</v>
          </cell>
          <cell r="G50" t="str">
            <v>Rodovia pavimentada (km)</v>
          </cell>
          <cell r="H50" t="str">
            <v>347 - AP - Pavimentação da SC-462, trecho Matos Costa - BR-153</v>
          </cell>
        </row>
        <row r="51">
          <cell r="A51">
            <v>350</v>
          </cell>
          <cell r="B51" t="str">
            <v>Pavimentação da SC-100, trecho Barra do Camacho - Laguna e acesso ao Farol de Santa Marta</v>
          </cell>
          <cell r="C51" t="str">
            <v>Maior Valor</v>
          </cell>
          <cell r="D51" t="str">
            <v>Rodovia pavimentada</v>
          </cell>
          <cell r="E51" t="str">
            <v>km</v>
          </cell>
          <cell r="F51">
            <v>3</v>
          </cell>
          <cell r="G51" t="str">
            <v>Rodovia pavimentada (km)</v>
          </cell>
          <cell r="H51" t="str">
            <v>350 - Pavimentação da SC-100, trecho Barra do Camacho - Laguna e acesso ao Farol de Santa Marta</v>
          </cell>
        </row>
        <row r="52">
          <cell r="A52">
            <v>374</v>
          </cell>
          <cell r="B52" t="str">
            <v>AP - Pavimentação da SC-446, trecho Forquilhinha - Maracajá</v>
          </cell>
          <cell r="C52" t="str">
            <v>Maior Valor</v>
          </cell>
          <cell r="D52" t="str">
            <v>Rodovia pavimentada</v>
          </cell>
          <cell r="E52" t="str">
            <v>km</v>
          </cell>
          <cell r="F52">
            <v>12</v>
          </cell>
          <cell r="G52" t="str">
            <v>Rodovia pavimentada (km)</v>
          </cell>
          <cell r="H52" t="str">
            <v>374 - AP - Pavimentação da SC-446, trecho Forquilhinha - Maracajá</v>
          </cell>
        </row>
        <row r="53">
          <cell r="A53">
            <v>406</v>
          </cell>
          <cell r="B53" t="str">
            <v>Pavimentação da SC-446, trecho Treviso - Barro Branco/Lauro Muller e contornos</v>
          </cell>
          <cell r="C53" t="str">
            <v>Maior Valor</v>
          </cell>
          <cell r="D53" t="str">
            <v>Rodovia pavimentada</v>
          </cell>
          <cell r="E53" t="str">
            <v>km</v>
          </cell>
          <cell r="F53">
            <v>0</v>
          </cell>
          <cell r="G53" t="str">
            <v>Rodovia pavimentada (km)</v>
          </cell>
          <cell r="H53" t="str">
            <v>406 - Pavimentação da SC-446, trecho Treviso - Barro Branco/Lauro Muller e contornos</v>
          </cell>
        </row>
        <row r="54">
          <cell r="A54">
            <v>414</v>
          </cell>
          <cell r="B54" t="str">
            <v>AP - Pavimentação da SC-370, trecho Rio Rufino - Urubici</v>
          </cell>
          <cell r="C54" t="str">
            <v>Maior Valor</v>
          </cell>
          <cell r="D54" t="str">
            <v>Rodovia pavimentada</v>
          </cell>
          <cell r="E54" t="str">
            <v>km</v>
          </cell>
          <cell r="F54">
            <v>32</v>
          </cell>
          <cell r="G54" t="str">
            <v>Rodovia pavimentada (km)</v>
          </cell>
          <cell r="H54" t="str">
            <v>414 - AP - Pavimentação da SC-370, trecho Rio Rufino - Urubici</v>
          </cell>
        </row>
        <row r="55">
          <cell r="A55">
            <v>423</v>
          </cell>
          <cell r="B55" t="str">
            <v>Pavimentação da SC-450, trecho Bom Jardim da Serra - Divisa SC/RS</v>
          </cell>
          <cell r="C55" t="str">
            <v>Maior Valor</v>
          </cell>
          <cell r="D55" t="str">
            <v>Rodovia pavimentada</v>
          </cell>
          <cell r="E55" t="str">
            <v>km</v>
          </cell>
          <cell r="F55">
            <v>33</v>
          </cell>
          <cell r="G55" t="str">
            <v>Rodovia pavimentada (km)</v>
          </cell>
          <cell r="H55" t="str">
            <v>423 - Pavimentação da SC-450, trecho Bom Jardim da Serra - Divisa SC/RS</v>
          </cell>
        </row>
        <row r="56">
          <cell r="A56">
            <v>427</v>
          </cell>
          <cell r="B56" t="str">
            <v>Administração de pessoal e encargos sociais - SOL</v>
          </cell>
          <cell r="C56" t="str">
            <v>Maior Valor</v>
          </cell>
          <cell r="D56" t="str">
            <v>Servidor remunerado</v>
          </cell>
          <cell r="E56" t="str">
            <v>unidade</v>
          </cell>
          <cell r="F56">
            <v>134</v>
          </cell>
          <cell r="G56" t="str">
            <v>Servidor remunerado (unidade)</v>
          </cell>
          <cell r="H56" t="str">
            <v>427 - Administração de pessoal e encargos sociais - SOL</v>
          </cell>
        </row>
        <row r="57">
          <cell r="A57">
            <v>458</v>
          </cell>
          <cell r="B57" t="str">
            <v>Administração de pessoal e encargos sociais - COHAB</v>
          </cell>
          <cell r="C57" t="str">
            <v>Maior Valor</v>
          </cell>
          <cell r="D57" t="str">
            <v>Servidor remunerado</v>
          </cell>
          <cell r="E57" t="str">
            <v>unidade</v>
          </cell>
          <cell r="F57">
            <v>25</v>
          </cell>
          <cell r="G57" t="str">
            <v>Servidor remunerado (unidade)</v>
          </cell>
          <cell r="H57" t="str">
            <v>458 - Administração de pessoal e encargos sociais - COHAB</v>
          </cell>
        </row>
        <row r="58">
          <cell r="A58">
            <v>500</v>
          </cell>
          <cell r="B58" t="str">
            <v>AP - Pavimentação da SC-452, trecho Vargem - Abdon Batista</v>
          </cell>
          <cell r="C58" t="str">
            <v>Maior Valor</v>
          </cell>
          <cell r="D58" t="str">
            <v>Rodovia pavimentada</v>
          </cell>
          <cell r="E58" t="str">
            <v>km</v>
          </cell>
          <cell r="F58">
            <v>22</v>
          </cell>
          <cell r="G58" t="str">
            <v>Rodovia pavimentada (km)</v>
          </cell>
          <cell r="H58" t="str">
            <v>500 - AP - Pavimentação da SC-452, trecho Vargem - Abdon Batista</v>
          </cell>
        </row>
        <row r="59">
          <cell r="A59">
            <v>501</v>
          </cell>
          <cell r="B59" t="str">
            <v>AP - Pavimentação da SC-414, trecho Luís Alves - SC-108 (p/ Massaranduba)</v>
          </cell>
          <cell r="C59" t="str">
            <v>Maior Valor</v>
          </cell>
          <cell r="D59" t="str">
            <v>Rodovia pavimentada</v>
          </cell>
          <cell r="E59" t="str">
            <v>km</v>
          </cell>
          <cell r="F59">
            <v>20</v>
          </cell>
          <cell r="G59" t="str">
            <v>Rodovia pavimentada (km)</v>
          </cell>
          <cell r="H59" t="str">
            <v>501 - AP - Pavimentação da SC-414, trecho Luís Alves - SC-108 (p/ Massaranduba)</v>
          </cell>
        </row>
        <row r="60">
          <cell r="A60">
            <v>504</v>
          </cell>
          <cell r="B60" t="str">
            <v>AP - Pavimentação da SC-458, trecho Timbó Grande - Caçador</v>
          </cell>
          <cell r="C60" t="str">
            <v>Maior Valor</v>
          </cell>
          <cell r="D60" t="str">
            <v>Rodovia pavimentada</v>
          </cell>
          <cell r="E60" t="str">
            <v>km</v>
          </cell>
          <cell r="F60">
            <v>55</v>
          </cell>
          <cell r="G60" t="str">
            <v>Rodovia pavimentada (km)</v>
          </cell>
          <cell r="H60" t="str">
            <v>504 - AP - Pavimentação da SC-458, trecho Timbó Grande - Caçador</v>
          </cell>
        </row>
        <row r="61">
          <cell r="A61">
            <v>507</v>
          </cell>
          <cell r="B61" t="str">
            <v>Pavimentação da SC-464, trecho Salto Veloso - Herciliópolis</v>
          </cell>
          <cell r="C61" t="str">
            <v>Maior Valor</v>
          </cell>
          <cell r="D61" t="str">
            <v>Rodovia pavimentada</v>
          </cell>
          <cell r="E61" t="str">
            <v>km</v>
          </cell>
          <cell r="F61">
            <v>0</v>
          </cell>
          <cell r="G61" t="str">
            <v>Rodovia pavimentada (km)</v>
          </cell>
          <cell r="H61" t="str">
            <v>507 - Pavimentação da SC-464, trecho Salto Veloso - Herciliópolis</v>
          </cell>
        </row>
        <row r="62">
          <cell r="A62">
            <v>509</v>
          </cell>
          <cell r="B62" t="str">
            <v>Pavimentação da SC-114, trecho Santa Terezinha - SC-477</v>
          </cell>
          <cell r="C62" t="str">
            <v>Maior Valor</v>
          </cell>
          <cell r="D62" t="str">
            <v>Rodovia pavimentada</v>
          </cell>
          <cell r="E62" t="str">
            <v>km</v>
          </cell>
          <cell r="F62">
            <v>60</v>
          </cell>
          <cell r="G62" t="str">
            <v>Rodovia pavimentada (km)</v>
          </cell>
          <cell r="H62" t="str">
            <v>509 - Pavimentação da SC-114, trecho Santa Terezinha - SC-477</v>
          </cell>
        </row>
        <row r="63">
          <cell r="A63">
            <v>526</v>
          </cell>
          <cell r="B63" t="str">
            <v>Construção subestação alta tensão</v>
          </cell>
          <cell r="C63" t="str">
            <v>Soma</v>
          </cell>
          <cell r="D63" t="str">
            <v>Subestação construída</v>
          </cell>
          <cell r="E63" t="str">
            <v>unidade</v>
          </cell>
          <cell r="F63">
            <v>6</v>
          </cell>
          <cell r="G63" t="str">
            <v>Subestação construída (unidade)</v>
          </cell>
          <cell r="H63" t="str">
            <v>526 - Construção subestação alta tensão</v>
          </cell>
        </row>
        <row r="64">
          <cell r="A64">
            <v>550</v>
          </cell>
          <cell r="B64" t="str">
            <v>Melhoria e manutenção subestação alta tensão</v>
          </cell>
          <cell r="C64" t="str">
            <v>Soma</v>
          </cell>
          <cell r="D64" t="str">
            <v>Maior flexibilidade, qualidade e confiabilidade</v>
          </cell>
          <cell r="E64" t="str">
            <v>ponto</v>
          </cell>
          <cell r="F64">
            <v>647</v>
          </cell>
          <cell r="G64" t="str">
            <v>Maior flexibilidade, qualidade e confiabilidade (ponto)</v>
          </cell>
          <cell r="H64" t="str">
            <v>550 - Melhoria e manutenção subestação alta tensão</v>
          </cell>
        </row>
        <row r="65">
          <cell r="A65">
            <v>558</v>
          </cell>
          <cell r="B65" t="str">
            <v>AP - Pavimentação da SC-486, trecho Botuverá - Vidal Ramos</v>
          </cell>
          <cell r="C65" t="str">
            <v>Maior Valor</v>
          </cell>
          <cell r="D65" t="str">
            <v>Rodovia pavimentada</v>
          </cell>
          <cell r="E65" t="str">
            <v>km</v>
          </cell>
          <cell r="F65">
            <v>52</v>
          </cell>
          <cell r="G65" t="str">
            <v>Rodovia pavimentada (km)</v>
          </cell>
          <cell r="H65" t="str">
            <v>558 - AP - Pavimentação da SC-486, trecho Botuverá - Vidal Ramos</v>
          </cell>
        </row>
        <row r="66">
          <cell r="A66">
            <v>570</v>
          </cell>
          <cell r="B66" t="str">
            <v>Administração de pessoal e encargos sociais - CIDASC</v>
          </cell>
          <cell r="C66" t="str">
            <v>Maior Valor</v>
          </cell>
          <cell r="D66" t="str">
            <v>Servidor remunerado</v>
          </cell>
          <cell r="E66" t="str">
            <v>unidade</v>
          </cell>
          <cell r="F66">
            <v>1035</v>
          </cell>
          <cell r="G66" t="str">
            <v>Servidor remunerado (unidade)</v>
          </cell>
          <cell r="H66" t="str">
            <v>570 - Administração de pessoal e encargos sociais - CIDASC</v>
          </cell>
        </row>
        <row r="67">
          <cell r="A67">
            <v>581</v>
          </cell>
          <cell r="B67" t="str">
            <v>Implantação de infraestrutura tecnológica no Sapiens Parque - CODESC</v>
          </cell>
          <cell r="C67" t="str">
            <v>Maior Valor</v>
          </cell>
          <cell r="D67" t="str">
            <v>Obra executada</v>
          </cell>
          <cell r="E67" t="str">
            <v>unidade</v>
          </cell>
          <cell r="F67">
            <v>0</v>
          </cell>
          <cell r="G67" t="str">
            <v>Obra executada (unidade)</v>
          </cell>
          <cell r="H67" t="str">
            <v>581 - Implantação de infraestrutura tecnológica no Sapiens Parque - CODESC</v>
          </cell>
        </row>
        <row r="68">
          <cell r="A68">
            <v>583</v>
          </cell>
          <cell r="B68" t="str">
            <v>Ampliação subestação alta tensão</v>
          </cell>
          <cell r="C68" t="str">
            <v>Soma</v>
          </cell>
          <cell r="D68" t="str">
            <v>Subestação ampliada</v>
          </cell>
          <cell r="E68" t="str">
            <v>unidade</v>
          </cell>
          <cell r="F68">
            <v>23</v>
          </cell>
          <cell r="G68" t="str">
            <v>Subestação ampliada (unidade)</v>
          </cell>
          <cell r="H68" t="str">
            <v>583 - Ampliação subestação alta tensão</v>
          </cell>
        </row>
        <row r="69">
          <cell r="A69">
            <v>599</v>
          </cell>
          <cell r="B69" t="str">
            <v>Construção de linha de transmissão de alta tensão</v>
          </cell>
          <cell r="C69" t="str">
            <v>Soma</v>
          </cell>
          <cell r="D69" t="str">
            <v>Linha construída</v>
          </cell>
          <cell r="E69" t="str">
            <v>km</v>
          </cell>
          <cell r="F69">
            <v>53</v>
          </cell>
          <cell r="G69" t="str">
            <v>Linha construída (km)</v>
          </cell>
          <cell r="H69" t="str">
            <v>599 - Construção de linha de transmissão de alta tensão</v>
          </cell>
        </row>
        <row r="70">
          <cell r="A70">
            <v>607</v>
          </cell>
          <cell r="B70" t="str">
            <v>AP - Pavimentação do trecho Pomerode - Vila Itoupava - SC-108</v>
          </cell>
          <cell r="C70" t="str">
            <v>Maior Valor</v>
          </cell>
          <cell r="D70" t="str">
            <v>Rodovia pavimentada</v>
          </cell>
          <cell r="E70" t="str">
            <v>km</v>
          </cell>
          <cell r="F70">
            <v>20</v>
          </cell>
          <cell r="G70" t="str">
            <v>Rodovia pavimentada (km)</v>
          </cell>
          <cell r="H70" t="str">
            <v>607 - AP - Pavimentação do trecho Pomerode - Vila Itoupava - SC-108</v>
          </cell>
        </row>
        <row r="71">
          <cell r="A71">
            <v>639</v>
          </cell>
          <cell r="B71" t="str">
            <v>Administração de pessoal e encargos sociais - SST</v>
          </cell>
          <cell r="C71" t="str">
            <v>Maior Valor</v>
          </cell>
          <cell r="D71" t="str">
            <v>Servidor remunerado</v>
          </cell>
          <cell r="E71" t="str">
            <v>unidade</v>
          </cell>
          <cell r="F71">
            <v>466</v>
          </cell>
          <cell r="G71" t="str">
            <v>Servidor remunerado (unidade)</v>
          </cell>
          <cell r="H71" t="str">
            <v>639 - Administração de pessoal e encargos sociais - SST</v>
          </cell>
        </row>
        <row r="72">
          <cell r="A72">
            <v>650</v>
          </cell>
          <cell r="B72" t="str">
            <v>Administração de pessoal e encargos sociais - FCC</v>
          </cell>
          <cell r="C72" t="str">
            <v>Maior Valor</v>
          </cell>
          <cell r="D72" t="str">
            <v>Servidor remunerado</v>
          </cell>
          <cell r="E72" t="str">
            <v>unidade</v>
          </cell>
          <cell r="F72">
            <v>177</v>
          </cell>
          <cell r="G72" t="str">
            <v>Servidor remunerado (unidade)</v>
          </cell>
          <cell r="H72" t="str">
            <v>650 - Administração de pessoal e encargos sociais - FCC</v>
          </cell>
        </row>
        <row r="73">
          <cell r="A73">
            <v>658</v>
          </cell>
          <cell r="B73" t="str">
            <v>Modernização da infraestrutura da Zona de Processamento e Exportação de Imbibuta - CODESC</v>
          </cell>
          <cell r="C73" t="str">
            <v>Maior Valor</v>
          </cell>
          <cell r="D73" t="str">
            <v>Estrutura adequada</v>
          </cell>
          <cell r="E73" t="str">
            <v>unidade</v>
          </cell>
          <cell r="F73">
            <v>0</v>
          </cell>
          <cell r="G73" t="str">
            <v>Estrutura adequada (unidade)</v>
          </cell>
          <cell r="H73" t="str">
            <v>658 - Modernização da infraestrutura da Zona de Processamento e Exportação de Imbibuta - CODESC</v>
          </cell>
        </row>
        <row r="74">
          <cell r="A74">
            <v>669</v>
          </cell>
          <cell r="B74" t="str">
            <v>Administração de pessoal e encargos sociais - IPREV</v>
          </cell>
          <cell r="C74" t="str">
            <v>Maior Valor</v>
          </cell>
          <cell r="D74" t="str">
            <v>Servidor remunerado</v>
          </cell>
          <cell r="E74" t="str">
            <v>unidade</v>
          </cell>
          <cell r="F74">
            <v>250</v>
          </cell>
          <cell r="G74" t="str">
            <v>Servidor remunerado (unidade)</v>
          </cell>
          <cell r="H74" t="str">
            <v>669 - Administração de pessoal e encargos sociais - IPREV</v>
          </cell>
        </row>
        <row r="75">
          <cell r="A75">
            <v>686</v>
          </cell>
          <cell r="B75" t="str">
            <v>Administração de pessoal e encargos sociais - PM</v>
          </cell>
          <cell r="C75" t="str">
            <v>Maior Valor</v>
          </cell>
          <cell r="D75" t="str">
            <v>Servidor remunerado</v>
          </cell>
          <cell r="E75" t="str">
            <v>unidade</v>
          </cell>
          <cell r="F75">
            <v>12000</v>
          </cell>
          <cell r="G75" t="str">
            <v>Servidor remunerado (unidade)</v>
          </cell>
          <cell r="H75" t="str">
            <v>686 - Administração de pessoal e encargos sociais - PM</v>
          </cell>
        </row>
        <row r="76">
          <cell r="A76">
            <v>736</v>
          </cell>
          <cell r="B76" t="str">
            <v>Construção e ampliação subestação distribuição</v>
          </cell>
          <cell r="C76" t="str">
            <v>Soma</v>
          </cell>
          <cell r="D76" t="str">
            <v>Subestação construída</v>
          </cell>
          <cell r="E76" t="str">
            <v>unidade</v>
          </cell>
          <cell r="F76">
            <v>2</v>
          </cell>
          <cell r="G76" t="str">
            <v>Subestação construída (unidade)</v>
          </cell>
          <cell r="H76" t="str">
            <v>736 - Construção e ampliação subestação distribuição</v>
          </cell>
        </row>
        <row r="77">
          <cell r="A77">
            <v>744</v>
          </cell>
          <cell r="B77" t="str">
            <v>Ampliação rede distribuição elétrica</v>
          </cell>
          <cell r="C77" t="str">
            <v>Soma</v>
          </cell>
          <cell r="D77" t="str">
            <v>Rede de distribuição urbana ampliada</v>
          </cell>
          <cell r="E77" t="str">
            <v>unidade</v>
          </cell>
          <cell r="F77">
            <v>9000</v>
          </cell>
          <cell r="G77" t="str">
            <v>Rede de distribuição urbana ampliada (unidade)</v>
          </cell>
          <cell r="H77" t="str">
            <v>744 - Ampliação rede distribuição elétrica</v>
          </cell>
        </row>
        <row r="78">
          <cell r="A78">
            <v>757</v>
          </cell>
          <cell r="B78" t="str">
            <v>Compensação reativa subestação alta tensão</v>
          </cell>
          <cell r="C78" t="str">
            <v>Soma</v>
          </cell>
          <cell r="D78" t="str">
            <v>Subestação ampliada</v>
          </cell>
          <cell r="E78" t="str">
            <v>unidade</v>
          </cell>
          <cell r="F78">
            <v>5</v>
          </cell>
          <cell r="G78" t="str">
            <v>Subestação ampliada (unidade)</v>
          </cell>
          <cell r="H78" t="str">
            <v>757 - Compensação reativa subestação alta tensão</v>
          </cell>
        </row>
        <row r="79">
          <cell r="A79">
            <v>790</v>
          </cell>
          <cell r="B79" t="str">
            <v>Melhoria e manutenção de linha alta tensão</v>
          </cell>
          <cell r="C79" t="str">
            <v>Soma</v>
          </cell>
          <cell r="D79" t="str">
            <v>Linha de alta tensão manutenida</v>
          </cell>
          <cell r="E79" t="str">
            <v>km</v>
          </cell>
          <cell r="F79">
            <v>405</v>
          </cell>
          <cell r="G79" t="str">
            <v>Linha de alta tensão manutenida (km)</v>
          </cell>
          <cell r="H79" t="str">
            <v>790 - Melhoria e manutenção de linha alta tensão</v>
          </cell>
        </row>
        <row r="80">
          <cell r="A80">
            <v>797</v>
          </cell>
          <cell r="B80" t="str">
            <v>Manutenção em redes distribuição</v>
          </cell>
          <cell r="C80" t="str">
            <v>Soma</v>
          </cell>
          <cell r="D80" t="str">
            <v>Rede de distribuição manutenida</v>
          </cell>
          <cell r="E80" t="str">
            <v>unidade</v>
          </cell>
          <cell r="F80">
            <v>21662</v>
          </cell>
          <cell r="G80" t="str">
            <v>Rede de distribuição manutenida (unidade)</v>
          </cell>
          <cell r="H80" t="str">
            <v>797 - Manutenção em redes distribuição</v>
          </cell>
        </row>
        <row r="81">
          <cell r="A81">
            <v>802</v>
          </cell>
          <cell r="B81" t="str">
            <v>Integração de subestações ao SDSC - SCADA</v>
          </cell>
          <cell r="C81" t="str">
            <v>Soma</v>
          </cell>
          <cell r="D81" t="str">
            <v>Sistema atualizado</v>
          </cell>
          <cell r="E81" t="str">
            <v>unidade</v>
          </cell>
          <cell r="F81">
            <v>1</v>
          </cell>
          <cell r="G81" t="str">
            <v>Sistema atualizado (unidade)</v>
          </cell>
          <cell r="H81" t="str">
            <v>802 - Integração de subestações ao SDSC - SCADA</v>
          </cell>
        </row>
        <row r="82">
          <cell r="A82">
            <v>812</v>
          </cell>
          <cell r="B82" t="str">
            <v>Melhoria rede distribuição elétrica</v>
          </cell>
          <cell r="C82" t="str">
            <v>Soma</v>
          </cell>
          <cell r="D82" t="str">
            <v>Rede de distribuição elétrica urbana melhorada</v>
          </cell>
          <cell r="E82" t="str">
            <v>unidade</v>
          </cell>
          <cell r="F82">
            <v>1400</v>
          </cell>
          <cell r="G82" t="str">
            <v>Rede de distribuição elétrica urbana melhorada (unidade)</v>
          </cell>
          <cell r="H82" t="str">
            <v>812 - Melhoria rede distribuição elétrica</v>
          </cell>
        </row>
        <row r="83">
          <cell r="A83">
            <v>815</v>
          </cell>
          <cell r="B83" t="str">
            <v>Automação de redes de distribuição</v>
          </cell>
          <cell r="C83" t="str">
            <v>Soma</v>
          </cell>
          <cell r="D83" t="str">
            <v>Rede de distribuição automatizada</v>
          </cell>
          <cell r="E83" t="str">
            <v>unidade</v>
          </cell>
          <cell r="F83">
            <v>340</v>
          </cell>
          <cell r="G83" t="str">
            <v>Rede de distribuição automatizada (unidade)</v>
          </cell>
          <cell r="H83" t="str">
            <v>815 - Automação de redes de distribuição</v>
          </cell>
        </row>
        <row r="84">
          <cell r="A84">
            <v>842</v>
          </cell>
          <cell r="B84" t="str">
            <v>Pavimentação da SC-161, trecho Romelândia - Anchieta e acesso à sede Ouro - BID-VI</v>
          </cell>
          <cell r="C84" t="str">
            <v>Maior Valor</v>
          </cell>
          <cell r="D84" t="str">
            <v>Rodovia pavimentada</v>
          </cell>
          <cell r="E84" t="str">
            <v>km</v>
          </cell>
          <cell r="F84">
            <v>0</v>
          </cell>
          <cell r="G84" t="str">
            <v>Rodovia pavimentada (km)</v>
          </cell>
          <cell r="H84" t="str">
            <v>842 - Pavimentação da SC-161, trecho Romelândia - Anchieta e acesso à sede Ouro - BID-VI</v>
          </cell>
        </row>
        <row r="85">
          <cell r="A85">
            <v>846</v>
          </cell>
          <cell r="B85" t="str">
            <v>Pavimentação da SC-467, trecho Jaborá - entr SC-150 (p/ Ouro) /ct ac Jaborá /ac Sta Helena - BID-VI</v>
          </cell>
          <cell r="C85" t="str">
            <v>Maior Valor</v>
          </cell>
          <cell r="D85" t="str">
            <v>Rodovia pavimentada</v>
          </cell>
          <cell r="E85" t="str">
            <v>km</v>
          </cell>
          <cell r="F85">
            <v>34</v>
          </cell>
          <cell r="G85" t="str">
            <v>Rodovia pavimentada (km)</v>
          </cell>
          <cell r="H85" t="str">
            <v>846 - Pavimentação da SC-467, trecho Jaborá - entr SC-150 (p/ Ouro) /ct ac Jaborá /ac Sta Helena - BID-VI</v>
          </cell>
        </row>
        <row r="86">
          <cell r="A86">
            <v>852</v>
          </cell>
          <cell r="B86" t="str">
            <v>AP - Pavimentação da SC-108, trecho Jacinto Machado - Praia Grande</v>
          </cell>
          <cell r="C86" t="str">
            <v>Maior Valor</v>
          </cell>
          <cell r="D86" t="str">
            <v>Rodovia pavimentada</v>
          </cell>
          <cell r="E86" t="str">
            <v>km</v>
          </cell>
          <cell r="F86">
            <v>31</v>
          </cell>
          <cell r="G86" t="str">
            <v>Rodovia pavimentada (km)</v>
          </cell>
          <cell r="H86" t="str">
            <v>852 - AP - Pavimentação da SC-108, trecho Jacinto Machado - Praia Grande</v>
          </cell>
        </row>
        <row r="87">
          <cell r="A87">
            <v>860</v>
          </cell>
          <cell r="B87" t="str">
            <v>Administração de pessoal e encargos sociais - FAPESC</v>
          </cell>
          <cell r="C87" t="str">
            <v>Maior Valor</v>
          </cell>
          <cell r="D87" t="str">
            <v>Servidor remunerado</v>
          </cell>
          <cell r="E87" t="str">
            <v>unidade</v>
          </cell>
          <cell r="F87">
            <v>70</v>
          </cell>
          <cell r="G87" t="str">
            <v>Servidor remunerado (unidade)</v>
          </cell>
          <cell r="H87" t="str">
            <v>860 - Administração de pessoal e encargos sociais - FAPESC</v>
          </cell>
        </row>
        <row r="88">
          <cell r="A88">
            <v>878</v>
          </cell>
          <cell r="B88" t="str">
            <v>Administração de pessoal e encargos sociais - FCEE</v>
          </cell>
          <cell r="C88" t="str">
            <v>Maior Valor</v>
          </cell>
          <cell r="D88" t="str">
            <v>Servidor remunerado</v>
          </cell>
          <cell r="E88" t="str">
            <v>unidade</v>
          </cell>
          <cell r="F88">
            <v>500</v>
          </cell>
          <cell r="G88" t="str">
            <v>Servidor remunerado (unidade)</v>
          </cell>
          <cell r="H88" t="str">
            <v>878 - Administração de pessoal e encargos sociais - FCEE</v>
          </cell>
        </row>
        <row r="89">
          <cell r="A89">
            <v>884</v>
          </cell>
          <cell r="B89" t="str">
            <v>Administração de pessoal e encargos sociais - PGTC</v>
          </cell>
          <cell r="C89" t="str">
            <v>Maior Valor</v>
          </cell>
          <cell r="D89" t="str">
            <v>Servidor remunerado</v>
          </cell>
          <cell r="E89" t="str">
            <v>unidade</v>
          </cell>
          <cell r="F89">
            <v>73</v>
          </cell>
          <cell r="G89" t="str">
            <v>Servidor remunerado (unidade)</v>
          </cell>
          <cell r="H89" t="str">
            <v>884 - Administração de pessoal e encargos sociais - PGTC</v>
          </cell>
        </row>
        <row r="90">
          <cell r="A90">
            <v>890</v>
          </cell>
          <cell r="B90" t="str">
            <v>Administração de pessoal e encargos sociais - EPAGRI</v>
          </cell>
          <cell r="C90" t="str">
            <v>Maior Valor</v>
          </cell>
          <cell r="D90" t="str">
            <v>Servidor remunerado</v>
          </cell>
          <cell r="E90" t="str">
            <v>unidade</v>
          </cell>
          <cell r="F90">
            <v>1758</v>
          </cell>
          <cell r="G90" t="str">
            <v>Servidor remunerado (unidade)</v>
          </cell>
          <cell r="H90" t="str">
            <v>890 - Administração de pessoal e encargos sociais - EPAGRI</v>
          </cell>
        </row>
        <row r="91">
          <cell r="A91">
            <v>893</v>
          </cell>
          <cell r="B91" t="str">
            <v>Administração de pessoal e encargos sociais - SDS</v>
          </cell>
          <cell r="C91" t="str">
            <v>Maior Valor</v>
          </cell>
          <cell r="D91" t="str">
            <v>Servidor remunerado</v>
          </cell>
          <cell r="E91" t="str">
            <v>unidade</v>
          </cell>
          <cell r="F91">
            <v>106</v>
          </cell>
          <cell r="G91" t="str">
            <v>Servidor remunerado (unidade)</v>
          </cell>
          <cell r="H91" t="str">
            <v>893 - Administração de pessoal e encargos sociais - SDS</v>
          </cell>
        </row>
        <row r="92">
          <cell r="A92">
            <v>896</v>
          </cell>
          <cell r="B92" t="str">
            <v>Administração de pessoal e encargos sociais - SANTUR</v>
          </cell>
          <cell r="C92" t="str">
            <v>Maior Valor</v>
          </cell>
          <cell r="D92" t="str">
            <v>Servidor remunerado</v>
          </cell>
          <cell r="E92" t="str">
            <v>unidade</v>
          </cell>
          <cell r="F92">
            <v>47</v>
          </cell>
          <cell r="G92" t="str">
            <v>Servidor remunerado (unidade)</v>
          </cell>
          <cell r="H92" t="str">
            <v>896 - Administração de pessoal e encargos sociais - SANTUR</v>
          </cell>
        </row>
        <row r="93">
          <cell r="A93">
            <v>910</v>
          </cell>
          <cell r="B93" t="str">
            <v>Pavimentação da SC-290, trecho Praia Grande - Divisa SC/RS</v>
          </cell>
          <cell r="C93" t="str">
            <v>Maior Valor</v>
          </cell>
          <cell r="D93" t="str">
            <v>Rodovia pavimentada</v>
          </cell>
          <cell r="E93" t="str">
            <v>km</v>
          </cell>
          <cell r="F93">
            <v>17</v>
          </cell>
          <cell r="G93" t="str">
            <v>Rodovia pavimentada (km)</v>
          </cell>
          <cell r="H93" t="str">
            <v>910 - Pavimentação da SC-290, trecho Praia Grande - Divisa SC/RS</v>
          </cell>
        </row>
        <row r="94">
          <cell r="A94">
            <v>919</v>
          </cell>
          <cell r="B94" t="str">
            <v>Administração de pessoal e encargos sociais - SEA</v>
          </cell>
          <cell r="C94" t="str">
            <v>Maior Valor</v>
          </cell>
          <cell r="D94" t="str">
            <v>Servidor remunerado</v>
          </cell>
          <cell r="E94" t="str">
            <v>unidade</v>
          </cell>
          <cell r="F94">
            <v>720</v>
          </cell>
          <cell r="G94" t="str">
            <v>Servidor remunerado (unidade)</v>
          </cell>
          <cell r="H94" t="str">
            <v>919 - Administração de pessoal e encargos sociais - SEA</v>
          </cell>
        </row>
        <row r="95">
          <cell r="A95">
            <v>922</v>
          </cell>
          <cell r="B95" t="str">
            <v>Construção de alimentadores</v>
          </cell>
          <cell r="C95" t="str">
            <v>Soma</v>
          </cell>
          <cell r="D95" t="str">
            <v>Alimentador de distribuição construído</v>
          </cell>
          <cell r="E95" t="str">
            <v>km</v>
          </cell>
          <cell r="F95">
            <v>190</v>
          </cell>
          <cell r="G95" t="str">
            <v>Alimentador de distribuição construído (km)</v>
          </cell>
          <cell r="H95" t="str">
            <v>922 - Construção de alimentadores</v>
          </cell>
        </row>
        <row r="96">
          <cell r="A96">
            <v>923</v>
          </cell>
          <cell r="B96" t="str">
            <v>Equipamentos especiais rede e acessórios</v>
          </cell>
          <cell r="C96" t="str">
            <v>Soma</v>
          </cell>
          <cell r="D96" t="str">
            <v>Equipamento e material adquirido</v>
          </cell>
          <cell r="E96" t="str">
            <v>unidade</v>
          </cell>
          <cell r="F96">
            <v>50</v>
          </cell>
          <cell r="G96" t="str">
            <v>Equipamento e material adquirido (unidade)</v>
          </cell>
          <cell r="H96" t="str">
            <v>923 - Equipamentos especiais rede e acessórios</v>
          </cell>
        </row>
        <row r="97">
          <cell r="A97">
            <v>934</v>
          </cell>
          <cell r="B97" t="str">
            <v>Administração de pessoal e encargos sociais - JUCESC</v>
          </cell>
          <cell r="C97" t="str">
            <v>Maior Valor</v>
          </cell>
          <cell r="D97" t="str">
            <v>Servidor remunerado</v>
          </cell>
          <cell r="E97" t="str">
            <v>unidade</v>
          </cell>
          <cell r="F97">
            <v>95</v>
          </cell>
          <cell r="G97" t="str">
            <v>Servidor remunerado (unidade)</v>
          </cell>
          <cell r="H97" t="str">
            <v>934 - Administração de pessoal e encargos sociais - JUCESC</v>
          </cell>
        </row>
        <row r="98">
          <cell r="A98">
            <v>941</v>
          </cell>
          <cell r="B98" t="str">
            <v>Aquisição de veículos</v>
          </cell>
          <cell r="C98" t="str">
            <v>Soma</v>
          </cell>
          <cell r="D98" t="str">
            <v>Veículo adquirido</v>
          </cell>
          <cell r="E98" t="str">
            <v>unidade</v>
          </cell>
          <cell r="F98">
            <v>70</v>
          </cell>
          <cell r="G98" t="str">
            <v>Veículo adquirido (unidade)</v>
          </cell>
          <cell r="H98" t="str">
            <v>941 - Aquisição de veículos</v>
          </cell>
        </row>
        <row r="99">
          <cell r="A99">
            <v>949</v>
          </cell>
          <cell r="B99" t="str">
            <v>Pesquisa e desenvolvimento</v>
          </cell>
          <cell r="C99" t="str">
            <v>Soma</v>
          </cell>
          <cell r="D99" t="str">
            <v>Programa gerenciado</v>
          </cell>
          <cell r="E99" t="str">
            <v>unidade</v>
          </cell>
          <cell r="F99">
            <v>30</v>
          </cell>
          <cell r="G99" t="str">
            <v>Programa gerenciado (unidade)</v>
          </cell>
          <cell r="H99" t="str">
            <v>949 - Pesquisa e desenvolvimento</v>
          </cell>
        </row>
        <row r="100">
          <cell r="A100">
            <v>952</v>
          </cell>
          <cell r="B100" t="str">
            <v>Aquisição de equipamentos de tecnologia da informação</v>
          </cell>
          <cell r="C100" t="str">
            <v>Soma</v>
          </cell>
          <cell r="D100" t="str">
            <v>Equipamento adquirido</v>
          </cell>
          <cell r="E100" t="str">
            <v>unidade</v>
          </cell>
          <cell r="F100">
            <v>1050</v>
          </cell>
          <cell r="G100" t="str">
            <v>Equipamento adquirido (unidade)</v>
          </cell>
          <cell r="H100" t="str">
            <v>952 - Aquisição de equipamentos de tecnologia da informação</v>
          </cell>
        </row>
        <row r="101">
          <cell r="A101">
            <v>953</v>
          </cell>
          <cell r="B101" t="str">
            <v>Aquisição e atualização de software de tecnologia da informação</v>
          </cell>
          <cell r="C101" t="str">
            <v>Soma</v>
          </cell>
          <cell r="D101" t="str">
            <v>Software contratado</v>
          </cell>
          <cell r="E101" t="str">
            <v>unidade</v>
          </cell>
          <cell r="F101">
            <v>30</v>
          </cell>
          <cell r="G101" t="str">
            <v>Software contratado (unidade)</v>
          </cell>
          <cell r="H101" t="str">
            <v>953 - Aquisição e atualização de software de tecnologia da informação</v>
          </cell>
        </row>
        <row r="102">
          <cell r="A102">
            <v>959</v>
          </cell>
          <cell r="B102" t="str">
            <v>Administração de pessoal e encargos sociais - SEF</v>
          </cell>
          <cell r="C102" t="str">
            <v>Maior Valor</v>
          </cell>
          <cell r="D102" t="str">
            <v>Servidor remunerado</v>
          </cell>
          <cell r="E102" t="str">
            <v>unidade</v>
          </cell>
          <cell r="F102">
            <v>915</v>
          </cell>
          <cell r="G102" t="str">
            <v>Servidor remunerado (unidade)</v>
          </cell>
          <cell r="H102" t="str">
            <v>959 - Administração de pessoal e encargos sociais - SEF</v>
          </cell>
        </row>
        <row r="103">
          <cell r="A103">
            <v>967</v>
          </cell>
          <cell r="B103" t="str">
            <v>Programa Catarinense de Geração de Renda</v>
          </cell>
          <cell r="C103" t="str">
            <v>Soma</v>
          </cell>
          <cell r="D103" t="str">
            <v>Pessoa capacitada</v>
          </cell>
          <cell r="E103" t="str">
            <v>unidade</v>
          </cell>
          <cell r="F103">
            <v>2600</v>
          </cell>
          <cell r="G103" t="str">
            <v>Pessoa capacitada (unidade)</v>
          </cell>
          <cell r="H103" t="str">
            <v>967 - Programa Catarinense de Geração de Renda</v>
          </cell>
        </row>
        <row r="104">
          <cell r="A104">
            <v>978</v>
          </cell>
          <cell r="B104" t="str">
            <v>Obrigações patronais - EGE</v>
          </cell>
          <cell r="C104" t="str">
            <v>Maior Valor</v>
          </cell>
          <cell r="D104" t="str">
            <v>Obrigação patronal paga</v>
          </cell>
          <cell r="E104" t="str">
            <v>unidade</v>
          </cell>
          <cell r="F104">
            <v>12</v>
          </cell>
          <cell r="G104" t="str">
            <v>Obrigação patronal paga (unidade)</v>
          </cell>
          <cell r="H104" t="str">
            <v>978 - Obrigações patronais - EGE</v>
          </cell>
        </row>
        <row r="105">
          <cell r="A105">
            <v>983</v>
          </cell>
          <cell r="B105" t="str">
            <v>Pavimentação da SC-443, trecho São Bento Baixo - Rio Cedro Médio - Vila Maria</v>
          </cell>
          <cell r="C105" t="str">
            <v>Maior Valor</v>
          </cell>
          <cell r="D105" t="str">
            <v>Rodovia pavimentada</v>
          </cell>
          <cell r="E105" t="str">
            <v>km</v>
          </cell>
          <cell r="F105">
            <v>19</v>
          </cell>
          <cell r="G105" t="str">
            <v>Rodovia pavimentada (km)</v>
          </cell>
          <cell r="H105" t="str">
            <v>983 - Pavimentação da SC-443, trecho São Bento Baixo - Rio Cedro Médio - Vila Maria</v>
          </cell>
        </row>
        <row r="106">
          <cell r="A106">
            <v>991</v>
          </cell>
          <cell r="B106" t="str">
            <v>Administração de pessoal e encargos sociais - PGE</v>
          </cell>
          <cell r="C106" t="str">
            <v>Maior Valor</v>
          </cell>
          <cell r="D106" t="str">
            <v>Servidor remunerado</v>
          </cell>
          <cell r="E106" t="str">
            <v>unidade</v>
          </cell>
          <cell r="F106">
            <v>570</v>
          </cell>
          <cell r="G106" t="str">
            <v>Servidor remunerado (unidade)</v>
          </cell>
          <cell r="H106" t="str">
            <v>991 - Administração de pessoal e encargos sociais - PGE</v>
          </cell>
        </row>
        <row r="107">
          <cell r="A107">
            <v>1001</v>
          </cell>
          <cell r="B107" t="str">
            <v>Administração de pessoal e encargos sociais - IMA</v>
          </cell>
          <cell r="C107" t="str">
            <v>Maior Valor</v>
          </cell>
          <cell r="D107" t="str">
            <v>Servidor remunerado</v>
          </cell>
          <cell r="E107" t="str">
            <v>unidade</v>
          </cell>
          <cell r="F107">
            <v>397</v>
          </cell>
          <cell r="G107" t="str">
            <v>Servidor remunerado (unidade)</v>
          </cell>
          <cell r="H107" t="str">
            <v>1001 - Administração de pessoal e encargos sociais - IMA</v>
          </cell>
        </row>
        <row r="108">
          <cell r="A108">
            <v>1008</v>
          </cell>
          <cell r="B108" t="str">
            <v>Administração de pessoal e encargos sociais - educação infantil - SED</v>
          </cell>
          <cell r="C108" t="str">
            <v>Maior Valor</v>
          </cell>
          <cell r="D108" t="str">
            <v>Servidor remunerado</v>
          </cell>
          <cell r="E108" t="str">
            <v>unidade</v>
          </cell>
          <cell r="F108">
            <v>90</v>
          </cell>
          <cell r="G108" t="str">
            <v>Servidor remunerado (unidade)</v>
          </cell>
          <cell r="H108" t="str">
            <v>1008 - Administração de pessoal e encargos sociais - educação infantil - SED</v>
          </cell>
        </row>
        <row r="109">
          <cell r="A109">
            <v>1010</v>
          </cell>
          <cell r="B109" t="str">
            <v>Administração de pessoal e encargos sociais - educação de jovens e adultos - SED</v>
          </cell>
          <cell r="C109" t="str">
            <v>Maior Valor</v>
          </cell>
          <cell r="D109" t="str">
            <v>Servidor remunerado</v>
          </cell>
          <cell r="E109" t="str">
            <v>unidade</v>
          </cell>
          <cell r="F109">
            <v>1800</v>
          </cell>
          <cell r="G109" t="str">
            <v>Servidor remunerado (unidade)</v>
          </cell>
          <cell r="H109" t="str">
            <v>1010 - Administração de pessoal e encargos sociais - educação de jovens e adultos - SED</v>
          </cell>
        </row>
        <row r="110">
          <cell r="A110">
            <v>1018</v>
          </cell>
          <cell r="B110" t="str">
            <v>Administração de pessoal e encargos sociais - SES</v>
          </cell>
          <cell r="C110" t="str">
            <v>Maior Valor</v>
          </cell>
          <cell r="D110" t="str">
            <v>Servidor remunerado</v>
          </cell>
          <cell r="E110" t="str">
            <v>unidade</v>
          </cell>
          <cell r="F110">
            <v>12000</v>
          </cell>
          <cell r="G110" t="str">
            <v>Servidor remunerado (unidade)</v>
          </cell>
          <cell r="H110" t="str">
            <v>1018 - Administração de pessoal e encargos sociais - SES</v>
          </cell>
        </row>
        <row r="111">
          <cell r="A111">
            <v>1021</v>
          </cell>
          <cell r="B111" t="str">
            <v>Administração de pessoal e encargos sociais - SED</v>
          </cell>
          <cell r="C111" t="str">
            <v>Maior Valor</v>
          </cell>
          <cell r="D111" t="str">
            <v>Servidor remunerado</v>
          </cell>
          <cell r="E111" t="str">
            <v>unidade</v>
          </cell>
          <cell r="F111">
            <v>640</v>
          </cell>
          <cell r="G111" t="str">
            <v>Servidor remunerado (unidade)</v>
          </cell>
          <cell r="H111" t="str">
            <v>1021 - Administração de pessoal e encargos sociais - SED</v>
          </cell>
        </row>
        <row r="112">
          <cell r="A112">
            <v>1039</v>
          </cell>
          <cell r="B112" t="str">
            <v>Pensão a ex-servidor não estável</v>
          </cell>
          <cell r="C112" t="str">
            <v>Maior Valor</v>
          </cell>
          <cell r="D112" t="str">
            <v>Pessoa beneficiada</v>
          </cell>
          <cell r="E112" t="str">
            <v>unidade</v>
          </cell>
          <cell r="F112">
            <v>27</v>
          </cell>
          <cell r="G112" t="str">
            <v>Pessoa beneficiada (unidade)</v>
          </cell>
          <cell r="H112" t="str">
            <v>1039 - Pensão a ex-servidor não estável</v>
          </cell>
        </row>
        <row r="113">
          <cell r="A113">
            <v>1045</v>
          </cell>
          <cell r="B113" t="str">
            <v>Pensão especial</v>
          </cell>
          <cell r="C113" t="str">
            <v>Maior Valor</v>
          </cell>
          <cell r="D113" t="str">
            <v>Pessoa beneficiada</v>
          </cell>
          <cell r="E113" t="str">
            <v>unidade</v>
          </cell>
          <cell r="F113">
            <v>108</v>
          </cell>
          <cell r="G113" t="str">
            <v>Pessoa beneficiada (unidade)</v>
          </cell>
          <cell r="H113" t="str">
            <v>1045 - Pensão especial</v>
          </cell>
        </row>
        <row r="114">
          <cell r="A114">
            <v>1050</v>
          </cell>
          <cell r="B114" t="str">
            <v>Pensão a membros de congregação religiosa (salário mínimo)</v>
          </cell>
          <cell r="C114" t="str">
            <v>Maior Valor</v>
          </cell>
          <cell r="D114" t="str">
            <v>Pessoa beneficiada</v>
          </cell>
          <cell r="E114" t="str">
            <v>unidade</v>
          </cell>
          <cell r="F114">
            <v>7</v>
          </cell>
          <cell r="G114" t="str">
            <v>Pessoa beneficiada (unidade)</v>
          </cell>
          <cell r="H114" t="str">
            <v>1050 - Pensão a membros de congregação religiosa (salário mínimo)</v>
          </cell>
        </row>
        <row r="115">
          <cell r="A115">
            <v>1051</v>
          </cell>
          <cell r="B115" t="str">
            <v>Pensão ao portador de hanseníase - Egres Hospital Santa Tereza</v>
          </cell>
          <cell r="C115" t="str">
            <v>Maior Valor</v>
          </cell>
          <cell r="D115" t="str">
            <v>Pessoa beneficiada</v>
          </cell>
          <cell r="E115" t="str">
            <v>unidade</v>
          </cell>
          <cell r="F115">
            <v>376</v>
          </cell>
          <cell r="G115" t="str">
            <v>Pessoa beneficiada (unidade)</v>
          </cell>
          <cell r="H115" t="str">
            <v>1051 - Pensão ao portador de hanseníase - Egres Hospital Santa Tereza</v>
          </cell>
        </row>
        <row r="116">
          <cell r="A116">
            <v>1052</v>
          </cell>
          <cell r="B116" t="str">
            <v>Pensão a ex-servidor que não contribui para a previdência/IPESC</v>
          </cell>
          <cell r="C116" t="str">
            <v>Maior Valor</v>
          </cell>
          <cell r="D116" t="str">
            <v>Pessoa beneficiada</v>
          </cell>
          <cell r="E116" t="str">
            <v>unidade</v>
          </cell>
          <cell r="F116">
            <v>23</v>
          </cell>
          <cell r="G116" t="str">
            <v>Pessoa beneficiada (unidade)</v>
          </cell>
          <cell r="H116" t="str">
            <v>1052 - Pensão a ex-servidor que não contribui para a previdência/IPESC</v>
          </cell>
        </row>
        <row r="117">
          <cell r="A117">
            <v>1053</v>
          </cell>
          <cell r="B117" t="str">
            <v>Auxílio especial a ex-combatentes e/ou pensionistas da 2a. Guerra Mundial</v>
          </cell>
          <cell r="C117" t="str">
            <v>Maior Valor</v>
          </cell>
          <cell r="D117" t="str">
            <v>Pessoa beneficiada</v>
          </cell>
          <cell r="E117" t="str">
            <v>unidade</v>
          </cell>
          <cell r="F117">
            <v>231</v>
          </cell>
          <cell r="G117" t="str">
            <v>Pessoa beneficiada (unidade)</v>
          </cell>
          <cell r="H117" t="str">
            <v>1053 - Auxílio especial a ex-combatentes e/ou pensionistas da 2a. Guerra Mundial</v>
          </cell>
        </row>
        <row r="118">
          <cell r="A118">
            <v>1054</v>
          </cell>
          <cell r="B118" t="str">
            <v>Pensão a viúvas de ex-parlamentares</v>
          </cell>
          <cell r="C118" t="str">
            <v>Maior Valor</v>
          </cell>
          <cell r="D118" t="str">
            <v>Pessoa beneficiada</v>
          </cell>
          <cell r="E118" t="str">
            <v>unidade</v>
          </cell>
          <cell r="F118">
            <v>24</v>
          </cell>
          <cell r="G118" t="str">
            <v>Pessoa beneficiada (unidade)</v>
          </cell>
          <cell r="H118" t="str">
            <v>1054 - Pensão a viúvas de ex-parlamentares</v>
          </cell>
        </row>
        <row r="119">
          <cell r="A119">
            <v>1055</v>
          </cell>
          <cell r="B119" t="str">
            <v>Pensão à família do policial militar morto no cumprimento do dever - Militar Especial</v>
          </cell>
          <cell r="C119" t="str">
            <v>Maior Valor</v>
          </cell>
          <cell r="D119" t="str">
            <v>Pessoa beneficiada</v>
          </cell>
          <cell r="E119" t="str">
            <v>unidade</v>
          </cell>
          <cell r="F119">
            <v>9</v>
          </cell>
          <cell r="G119" t="str">
            <v>Pessoa beneficiada (unidade)</v>
          </cell>
          <cell r="H119" t="str">
            <v>1055 - Pensão à família do policial militar morto no cumprimento do dever - Militar Especial</v>
          </cell>
        </row>
        <row r="120">
          <cell r="A120">
            <v>1056</v>
          </cell>
          <cell r="B120" t="str">
            <v>Pagamento de pensão em função de decisão judicial</v>
          </cell>
          <cell r="C120" t="str">
            <v>Maior Valor</v>
          </cell>
          <cell r="D120" t="str">
            <v>Pessoa beneficiada</v>
          </cell>
          <cell r="E120" t="str">
            <v>unidade</v>
          </cell>
          <cell r="F120">
            <v>205</v>
          </cell>
          <cell r="G120" t="str">
            <v>Pessoa beneficiada (unidade)</v>
          </cell>
          <cell r="H120" t="str">
            <v>1056 - Pagamento de pensão em função de decisão judicial</v>
          </cell>
        </row>
        <row r="121">
          <cell r="A121">
            <v>1057</v>
          </cell>
          <cell r="B121" t="str">
            <v>Pensão às viúvas de Juízes de Paz</v>
          </cell>
          <cell r="C121" t="str">
            <v>Maior Valor</v>
          </cell>
          <cell r="D121" t="str">
            <v>Pessoa beneficiada</v>
          </cell>
          <cell r="E121" t="str">
            <v>unidade</v>
          </cell>
          <cell r="F121">
            <v>6</v>
          </cell>
          <cell r="G121" t="str">
            <v>Pessoa beneficiada (unidade)</v>
          </cell>
          <cell r="H121" t="str">
            <v>1057 - Pensão às viúvas de Juízes de Paz</v>
          </cell>
        </row>
        <row r="122">
          <cell r="A122">
            <v>1058</v>
          </cell>
          <cell r="B122" t="str">
            <v>Pagamento de pensão especial aos excepcionais</v>
          </cell>
          <cell r="C122" t="str">
            <v>Maior Valor</v>
          </cell>
          <cell r="D122" t="str">
            <v>Pessoa beneficiada</v>
          </cell>
          <cell r="E122" t="str">
            <v>unidade</v>
          </cell>
          <cell r="F122">
            <v>2893</v>
          </cell>
          <cell r="G122" t="str">
            <v>Pessoa beneficiada (unidade)</v>
          </cell>
          <cell r="H122" t="str">
            <v>1058 - Pagamento de pensão especial aos excepcionais</v>
          </cell>
        </row>
        <row r="123">
          <cell r="A123">
            <v>1059</v>
          </cell>
          <cell r="B123" t="str">
            <v>Subsídio a ex-governadores de Estado</v>
          </cell>
          <cell r="C123" t="str">
            <v>Maior Valor</v>
          </cell>
          <cell r="D123" t="str">
            <v>Pessoa beneficiada</v>
          </cell>
          <cell r="E123" t="str">
            <v>unidade</v>
          </cell>
          <cell r="F123">
            <v>9</v>
          </cell>
          <cell r="G123" t="str">
            <v>Pessoa beneficiada (unidade)</v>
          </cell>
          <cell r="H123" t="str">
            <v>1059 - Subsídio a ex-governadores de Estado</v>
          </cell>
        </row>
        <row r="124">
          <cell r="A124">
            <v>1060</v>
          </cell>
          <cell r="B124" t="str">
            <v>Pensão às viúvas de ex-governadores</v>
          </cell>
          <cell r="C124" t="str">
            <v>Maior Valor</v>
          </cell>
          <cell r="D124" t="str">
            <v>Pessoa beneficiada</v>
          </cell>
          <cell r="E124" t="str">
            <v>unidade</v>
          </cell>
          <cell r="F124">
            <v>3</v>
          </cell>
          <cell r="G124" t="str">
            <v>Pessoa beneficiada (unidade)</v>
          </cell>
          <cell r="H124" t="str">
            <v>1060 - Pensão às viúvas de ex-governadores</v>
          </cell>
        </row>
        <row r="125">
          <cell r="A125">
            <v>1069</v>
          </cell>
          <cell r="B125" t="str">
            <v>Pavimentação da SC-390, trecho Pedras Grandes - Orleans - BID-VI</v>
          </cell>
          <cell r="C125" t="str">
            <v>Maior Valor</v>
          </cell>
          <cell r="D125" t="str">
            <v>Rodovia pavimentada</v>
          </cell>
          <cell r="E125" t="str">
            <v>km</v>
          </cell>
          <cell r="F125">
            <v>0</v>
          </cell>
          <cell r="G125" t="str">
            <v>Rodovia pavimentada (km)</v>
          </cell>
          <cell r="H125" t="str">
            <v>1069 - Pavimentação da SC-390, trecho Pedras Grandes - Orleans - BID-VI</v>
          </cell>
        </row>
        <row r="126">
          <cell r="A126">
            <v>1073</v>
          </cell>
          <cell r="B126" t="str">
            <v>AP - Pavimentação da SC-108, trecho Santa Rosa de Lima - Anitápolis</v>
          </cell>
          <cell r="C126" t="str">
            <v>Maior Valor</v>
          </cell>
          <cell r="D126" t="str">
            <v>Rodovia pavimentada</v>
          </cell>
          <cell r="E126" t="str">
            <v>km</v>
          </cell>
          <cell r="F126">
            <v>27</v>
          </cell>
          <cell r="G126" t="str">
            <v>Rodovia pavimentada (km)</v>
          </cell>
          <cell r="H126" t="str">
            <v>1073 - AP - Pavimentação da SC-108, trecho Santa Rosa de Lima - Anitápolis</v>
          </cell>
        </row>
        <row r="127">
          <cell r="A127">
            <v>1074</v>
          </cell>
          <cell r="B127" t="str">
            <v>AP - Pavimentação da SC-154, trecho Ipumirim - BR-282</v>
          </cell>
          <cell r="C127" t="str">
            <v>Maior Valor</v>
          </cell>
          <cell r="D127" t="str">
            <v>Rodovia pavimentada</v>
          </cell>
          <cell r="E127" t="str">
            <v>km</v>
          </cell>
          <cell r="F127">
            <v>32</v>
          </cell>
          <cell r="G127" t="str">
            <v>Rodovia pavimentada (km)</v>
          </cell>
          <cell r="H127" t="str">
            <v>1074 - AP - Pavimentação da SC-154, trecho Ipumirim - BR-282</v>
          </cell>
        </row>
        <row r="128">
          <cell r="A128">
            <v>1080</v>
          </cell>
          <cell r="B128" t="str">
            <v>Pavimentação do acesso Bom Jesus do Oeste - SC-492 (p/ Tigrinhos, Maravilha)</v>
          </cell>
          <cell r="C128" t="str">
            <v>Maior Valor</v>
          </cell>
          <cell r="D128" t="str">
            <v>Rodovia pavimentada</v>
          </cell>
          <cell r="E128" t="str">
            <v>km</v>
          </cell>
          <cell r="F128">
            <v>11</v>
          </cell>
          <cell r="G128" t="str">
            <v>Rodovia pavimentada (km)</v>
          </cell>
          <cell r="H128" t="str">
            <v>1080 - Pavimentação do acesso Bom Jesus do Oeste - SC-492 (p/ Tigrinhos, Maravilha)</v>
          </cell>
        </row>
        <row r="129">
          <cell r="A129">
            <v>1082</v>
          </cell>
          <cell r="B129" t="str">
            <v>AP - Pavimentação da SC-435, trecho São Martinho - São Bonifácio</v>
          </cell>
          <cell r="C129" t="str">
            <v>Maior Valor</v>
          </cell>
          <cell r="D129" t="str">
            <v>Rodovia pavimentada</v>
          </cell>
          <cell r="E129" t="str">
            <v>km</v>
          </cell>
          <cell r="F129">
            <v>50</v>
          </cell>
          <cell r="G129" t="str">
            <v>Rodovia pavimentada (km)</v>
          </cell>
          <cell r="H129" t="str">
            <v>1082 - AP - Pavimentação da SC-435, trecho São Martinho - São Bonifácio</v>
          </cell>
        </row>
        <row r="130">
          <cell r="A130">
            <v>1086</v>
          </cell>
          <cell r="B130" t="str">
            <v>Administração de pessoal e encargos sociais - SPG</v>
          </cell>
          <cell r="C130" t="str">
            <v>Maior Valor</v>
          </cell>
          <cell r="D130" t="str">
            <v>Servidor remunerado</v>
          </cell>
          <cell r="E130" t="str">
            <v>unidade</v>
          </cell>
          <cell r="F130">
            <v>100</v>
          </cell>
          <cell r="G130" t="str">
            <v>Servidor remunerado (unidade)</v>
          </cell>
          <cell r="H130" t="str">
            <v>1086 - Administração de pessoal e encargos sociais - SPG</v>
          </cell>
        </row>
        <row r="131">
          <cell r="A131">
            <v>1100</v>
          </cell>
          <cell r="B131" t="str">
            <v>Administração de pessoal e encargos sociais - SAR</v>
          </cell>
          <cell r="C131" t="str">
            <v>Maior Valor</v>
          </cell>
          <cell r="D131" t="str">
            <v>Servidor remunerado</v>
          </cell>
          <cell r="E131" t="str">
            <v>unidade</v>
          </cell>
          <cell r="F131">
            <v>432</v>
          </cell>
          <cell r="G131" t="str">
            <v>Servidor remunerado (unidade)</v>
          </cell>
          <cell r="H131" t="str">
            <v>1100 - Administração de pessoal e encargos sociais - SAR</v>
          </cell>
        </row>
        <row r="132">
          <cell r="A132">
            <v>1118</v>
          </cell>
          <cell r="B132" t="str">
            <v>AP - Pavimentação da SC-281, trecho São Pedro de Alcântara - Angelina</v>
          </cell>
          <cell r="C132" t="str">
            <v>Maior Valor</v>
          </cell>
          <cell r="D132" t="str">
            <v>Rodovia pavimentada</v>
          </cell>
          <cell r="E132" t="str">
            <v>km</v>
          </cell>
          <cell r="F132">
            <v>28</v>
          </cell>
          <cell r="G132" t="str">
            <v>Rodovia pavimentada (km)</v>
          </cell>
          <cell r="H132" t="str">
            <v>1118 - AP - Pavimentação da SC-281, trecho São Pedro de Alcântara - Angelina</v>
          </cell>
        </row>
        <row r="133">
          <cell r="A133">
            <v>1119</v>
          </cell>
          <cell r="B133" t="str">
            <v>Sessões e audiências públicas fora da sede do Poder</v>
          </cell>
          <cell r="C133" t="str">
            <v>Soma</v>
          </cell>
          <cell r="D133" t="str">
            <v>Sessão e audiência realizada</v>
          </cell>
          <cell r="E133" t="str">
            <v>unidade</v>
          </cell>
          <cell r="F133">
            <v>80</v>
          </cell>
          <cell r="G133" t="str">
            <v>Sessão e audiência realizada (unidade)</v>
          </cell>
          <cell r="H133" t="str">
            <v>1119 - Sessões e audiências públicas fora da sede do Poder</v>
          </cell>
        </row>
        <row r="134">
          <cell r="A134">
            <v>1121</v>
          </cell>
          <cell r="B134" t="str">
            <v>Pavimentação da SC-496, trecho Tunápolis - BR-163</v>
          </cell>
          <cell r="C134" t="str">
            <v>Maior Valor</v>
          </cell>
          <cell r="D134" t="str">
            <v>Rodovia pavimentada</v>
          </cell>
          <cell r="E134" t="str">
            <v>km</v>
          </cell>
          <cell r="F134">
            <v>13</v>
          </cell>
          <cell r="G134" t="str">
            <v>Rodovia pavimentada (km)</v>
          </cell>
          <cell r="H134" t="str">
            <v>1121 - Pavimentação da SC-496, trecho Tunápolis - BR-163</v>
          </cell>
        </row>
        <row r="135">
          <cell r="A135">
            <v>1124</v>
          </cell>
          <cell r="B135" t="str">
            <v>Divulgação institucional e das ações do Legislativo catarinense</v>
          </cell>
          <cell r="C135" t="str">
            <v>Maior Valor</v>
          </cell>
          <cell r="D135" t="str">
            <v>Campanha realizada</v>
          </cell>
          <cell r="E135" t="str">
            <v>unidade</v>
          </cell>
          <cell r="F135">
            <v>1</v>
          </cell>
          <cell r="G135" t="str">
            <v>Campanha realizada (unidade)</v>
          </cell>
          <cell r="H135" t="str">
            <v>1124 - Divulgação institucional e das ações do Legislativo catarinense</v>
          </cell>
        </row>
        <row r="136">
          <cell r="A136">
            <v>1125</v>
          </cell>
          <cell r="B136" t="str">
            <v>Pavimentação de acessos a aeroportos no estado de Santa Catarina</v>
          </cell>
          <cell r="C136" t="str">
            <v>Maior Valor</v>
          </cell>
          <cell r="D136" t="str">
            <v>Rodovia pavimentada</v>
          </cell>
          <cell r="E136" t="str">
            <v>km</v>
          </cell>
          <cell r="F136">
            <v>30</v>
          </cell>
          <cell r="G136" t="str">
            <v>Rodovia pavimentada (km)</v>
          </cell>
          <cell r="H136" t="str">
            <v>1125 - Pavimentação de acessos a aeroportos no estado de Santa Catarina</v>
          </cell>
        </row>
        <row r="137">
          <cell r="A137">
            <v>1126</v>
          </cell>
          <cell r="B137" t="str">
            <v>Administração e manutenção dos serviços administrativos gerais - SAR</v>
          </cell>
          <cell r="C137" t="str">
            <v>Maior Valor</v>
          </cell>
          <cell r="D137" t="str">
            <v>Unidade gestora mantida</v>
          </cell>
          <cell r="E137" t="str">
            <v>unidade</v>
          </cell>
          <cell r="F137">
            <v>1</v>
          </cell>
          <cell r="G137" t="str">
            <v>Unidade gestora mantida (unidade)</v>
          </cell>
          <cell r="H137" t="str">
            <v>1126 - Administração e manutenção dos serviços administrativos gerais - SAR</v>
          </cell>
        </row>
        <row r="138">
          <cell r="A138">
            <v>1128</v>
          </cell>
          <cell r="B138" t="str">
            <v>Manutenção e ampliação do alcance da TVAL</v>
          </cell>
          <cell r="C138" t="str">
            <v>Maior Valor</v>
          </cell>
          <cell r="D138" t="str">
            <v>TVAL mantida e alcance aumentado</v>
          </cell>
          <cell r="E138" t="str">
            <v>unidade</v>
          </cell>
          <cell r="F138">
            <v>1</v>
          </cell>
          <cell r="G138" t="str">
            <v>TVAL mantida e alcance aumentado (unidade)</v>
          </cell>
          <cell r="H138" t="str">
            <v>1128 - Manutenção e ampliação do alcance da TVAL</v>
          </cell>
        </row>
        <row r="139">
          <cell r="A139">
            <v>1138</v>
          </cell>
          <cell r="B139" t="str">
            <v>Administração de pessoal e encargos</v>
          </cell>
          <cell r="C139" t="str">
            <v>Maior Valor</v>
          </cell>
          <cell r="D139" t="str">
            <v>Servidor remunerado</v>
          </cell>
          <cell r="E139" t="str">
            <v>unidade</v>
          </cell>
          <cell r="F139">
            <v>2200</v>
          </cell>
          <cell r="G139" t="str">
            <v>Servidor remunerado (unidade)</v>
          </cell>
          <cell r="H139" t="str">
            <v>1138 - Administração de pessoal e encargos</v>
          </cell>
        </row>
        <row r="140">
          <cell r="A140">
            <v>1140</v>
          </cell>
          <cell r="B140" t="str">
            <v>Administração de pessoal e encargos sociais - GVG</v>
          </cell>
          <cell r="C140" t="str">
            <v>Maior Valor</v>
          </cell>
          <cell r="D140" t="str">
            <v>Servidor remunerado</v>
          </cell>
          <cell r="E140" t="str">
            <v>unidade</v>
          </cell>
          <cell r="F140">
            <v>25</v>
          </cell>
          <cell r="G140" t="str">
            <v>Servidor remunerado (unidade)</v>
          </cell>
          <cell r="H140" t="str">
            <v>1140 - Administração de pessoal e encargos sociais - GVG</v>
          </cell>
        </row>
        <row r="141">
          <cell r="A141">
            <v>1142</v>
          </cell>
          <cell r="B141" t="str">
            <v>Encargos com inativos</v>
          </cell>
          <cell r="C141" t="str">
            <v>Maior Valor</v>
          </cell>
          <cell r="D141" t="str">
            <v>Servidor inativo</v>
          </cell>
          <cell r="E141" t="str">
            <v>unidade</v>
          </cell>
          <cell r="F141">
            <v>700</v>
          </cell>
          <cell r="G141" t="str">
            <v>Servidor inativo (unidade)</v>
          </cell>
          <cell r="H141" t="str">
            <v>1142 - Encargos com inativos</v>
          </cell>
        </row>
        <row r="142">
          <cell r="A142">
            <v>1144</v>
          </cell>
          <cell r="B142" t="str">
            <v>Manutenção e serviços administrativos gerais</v>
          </cell>
          <cell r="C142" t="str">
            <v>Maior Valor</v>
          </cell>
          <cell r="D142" t="str">
            <v>Unidade gestora mantida</v>
          </cell>
          <cell r="E142" t="str">
            <v>unidade</v>
          </cell>
          <cell r="F142">
            <v>1</v>
          </cell>
          <cell r="G142" t="str">
            <v>Unidade gestora mantida (unidade)</v>
          </cell>
          <cell r="H142" t="str">
            <v>1144 - Manutenção e serviços administrativos gerais</v>
          </cell>
        </row>
        <row r="143">
          <cell r="A143">
            <v>1150</v>
          </cell>
          <cell r="B143" t="str">
            <v>Renovação do acervo da biblioteca</v>
          </cell>
          <cell r="C143" t="str">
            <v>Soma</v>
          </cell>
          <cell r="D143" t="str">
            <v>Livro adquirido</v>
          </cell>
          <cell r="E143" t="str">
            <v>unidade</v>
          </cell>
          <cell r="F143">
            <v>560</v>
          </cell>
          <cell r="G143" t="str">
            <v>Livro adquirido (unidade)</v>
          </cell>
          <cell r="H143" t="str">
            <v>1150 - Renovação do acervo da biblioteca</v>
          </cell>
        </row>
        <row r="144">
          <cell r="A144">
            <v>1152</v>
          </cell>
          <cell r="B144" t="str">
            <v>Manutenção e modernização do sistema de controle interno</v>
          </cell>
          <cell r="C144" t="str">
            <v>Maior Valor</v>
          </cell>
          <cell r="D144" t="str">
            <v>Sistema implantado</v>
          </cell>
          <cell r="E144" t="str">
            <v>unidade</v>
          </cell>
          <cell r="F144">
            <v>1</v>
          </cell>
          <cell r="G144" t="str">
            <v>Sistema implantado (unidade)</v>
          </cell>
          <cell r="H144" t="str">
            <v>1152 - Manutenção e modernização do sistema de controle interno</v>
          </cell>
        </row>
        <row r="145">
          <cell r="A145">
            <v>1155</v>
          </cell>
          <cell r="B145" t="str">
            <v>Modernização e manutenção da Escola do Legislativo</v>
          </cell>
          <cell r="C145" t="str">
            <v>Maior Valor</v>
          </cell>
          <cell r="D145" t="str">
            <v>Escola mantida</v>
          </cell>
          <cell r="E145" t="str">
            <v>unidade</v>
          </cell>
          <cell r="F145">
            <v>1</v>
          </cell>
          <cell r="G145" t="str">
            <v>Escola mantida (unidade)</v>
          </cell>
          <cell r="H145" t="str">
            <v>1155 - Modernização e manutenção da Escola do Legislativo</v>
          </cell>
        </row>
        <row r="146">
          <cell r="A146">
            <v>1157</v>
          </cell>
          <cell r="B146" t="str">
            <v>Aquisição, recuperação e ampliação de imóveis do Poder Legislativo</v>
          </cell>
          <cell r="C146" t="str">
            <v>Maior Valor</v>
          </cell>
          <cell r="D146" t="str">
            <v>Projeto executado</v>
          </cell>
          <cell r="E146" t="str">
            <v>unidade</v>
          </cell>
          <cell r="F146">
            <v>1</v>
          </cell>
          <cell r="G146" t="str">
            <v>Projeto executado (unidade)</v>
          </cell>
          <cell r="H146" t="str">
            <v>1157 - Aquisição, recuperação e ampliação de imóveis do Poder Legislativo</v>
          </cell>
        </row>
        <row r="147">
          <cell r="A147">
            <v>1172</v>
          </cell>
          <cell r="B147" t="str">
            <v>Administração de pessoal e encargos sociais - ensino fundamental - SED</v>
          </cell>
          <cell r="C147" t="str">
            <v>Maior Valor</v>
          </cell>
          <cell r="D147" t="str">
            <v>Servidor remunerado</v>
          </cell>
          <cell r="E147" t="str">
            <v>unidade</v>
          </cell>
          <cell r="F147">
            <v>21880</v>
          </cell>
          <cell r="G147" t="str">
            <v>Servidor remunerado (unidade)</v>
          </cell>
          <cell r="H147" t="str">
            <v>1172 - Administração de pessoal e encargos sociais - ensino fundamental - SED</v>
          </cell>
        </row>
        <row r="148">
          <cell r="A148">
            <v>1182</v>
          </cell>
          <cell r="B148" t="str">
            <v>AP - Pavimentação da SC-492, trecho Romelândia - São Miguel da Boa Vista</v>
          </cell>
          <cell r="C148" t="str">
            <v>Maior Valor</v>
          </cell>
          <cell r="D148" t="str">
            <v>Rodovia pavimentada</v>
          </cell>
          <cell r="E148" t="str">
            <v>km</v>
          </cell>
          <cell r="F148">
            <v>10</v>
          </cell>
          <cell r="G148" t="str">
            <v>Rodovia pavimentada (km)</v>
          </cell>
          <cell r="H148" t="str">
            <v>1182 - AP - Pavimentação da SC-492, trecho Romelândia - São Miguel da Boa Vista</v>
          </cell>
        </row>
        <row r="149">
          <cell r="A149">
            <v>1184</v>
          </cell>
          <cell r="B149" t="str">
            <v>Pavimentação da SC-479, trecho SC-480 (Ipuaçu) - SC-155 (p/ Abelardo Luz)</v>
          </cell>
          <cell r="C149" t="str">
            <v>Maior Valor</v>
          </cell>
          <cell r="D149" t="str">
            <v>Rodovia pavimentada</v>
          </cell>
          <cell r="E149" t="str">
            <v>km</v>
          </cell>
          <cell r="F149">
            <v>42</v>
          </cell>
          <cell r="G149" t="str">
            <v>Rodovia pavimentada (km)</v>
          </cell>
          <cell r="H149" t="str">
            <v>1184 - Pavimentação da SC-479, trecho SC-480 (Ipuaçu) - SC-155 (p/ Abelardo Luz)</v>
          </cell>
        </row>
        <row r="150">
          <cell r="A150">
            <v>1198</v>
          </cell>
          <cell r="B150" t="str">
            <v>Pavimentação da SC-482, trecho entr SC-159 (Sto Antônio Meio) - entr SC-157 (p/ Coronel Freitas)</v>
          </cell>
          <cell r="C150" t="str">
            <v>Maior Valor</v>
          </cell>
          <cell r="D150" t="str">
            <v>Rodovia pavimentada</v>
          </cell>
          <cell r="E150" t="str">
            <v>km</v>
          </cell>
          <cell r="F150">
            <v>16</v>
          </cell>
          <cell r="G150" t="str">
            <v>Rodovia pavimentada (km)</v>
          </cell>
          <cell r="H150" t="str">
            <v>1198 - Pavimentação da SC-482, trecho entr SC-159 (Sto Antônio Meio) - entr SC-157 (p/ Coronel Freitas)</v>
          </cell>
        </row>
        <row r="151">
          <cell r="A151">
            <v>1203</v>
          </cell>
          <cell r="B151" t="str">
            <v>AP - Pavimentação da SC-100 Rodovia Interpraias, trecho Jaguaruna - Passo de Torres</v>
          </cell>
          <cell r="C151" t="str">
            <v>Maior Valor</v>
          </cell>
          <cell r="D151" t="str">
            <v>Rodovia pavimentada</v>
          </cell>
          <cell r="E151" t="str">
            <v>km</v>
          </cell>
          <cell r="F151">
            <v>115</v>
          </cell>
          <cell r="G151" t="str">
            <v>Rodovia pavimentada (km)</v>
          </cell>
          <cell r="H151" t="str">
            <v>1203 - AP - Pavimentação da SC-100 Rodovia Interpraias, trecho Jaguaruna - Passo de Torres</v>
          </cell>
        </row>
        <row r="152">
          <cell r="A152">
            <v>1217</v>
          </cell>
          <cell r="B152" t="str">
            <v>Administração de pessoal e encargos sociais - SIE</v>
          </cell>
          <cell r="C152" t="str">
            <v>Maior Valor</v>
          </cell>
          <cell r="D152" t="str">
            <v>Servidor remunerado</v>
          </cell>
          <cell r="E152" t="str">
            <v>unidade</v>
          </cell>
          <cell r="F152">
            <v>250</v>
          </cell>
          <cell r="G152" t="str">
            <v>Servidor remunerado (unidade)</v>
          </cell>
          <cell r="H152" t="str">
            <v>1217 - Administração de pessoal e encargos sociais - SIE</v>
          </cell>
        </row>
        <row r="153">
          <cell r="A153">
            <v>1225</v>
          </cell>
          <cell r="B153" t="str">
            <v>Manutenção e modernização dos serviços de tecnologia da informação e comunicação - SPG</v>
          </cell>
          <cell r="C153" t="str">
            <v>Maior Valor</v>
          </cell>
          <cell r="D153" t="str">
            <v>Estação de trabalho mantida</v>
          </cell>
          <cell r="E153" t="str">
            <v>unidade</v>
          </cell>
          <cell r="F153">
            <v>100</v>
          </cell>
          <cell r="G153" t="str">
            <v>Estação de trabalho mantida (unidade)</v>
          </cell>
          <cell r="H153" t="str">
            <v>1225 - Manutenção e modernização dos serviços de tecnologia da informação e comunicação - SPG</v>
          </cell>
        </row>
        <row r="154">
          <cell r="A154">
            <v>1227</v>
          </cell>
          <cell r="B154" t="str">
            <v>AP - Pavimentação do acesso BR-101 - trecho acesso Norte via Barbacena - Praia do Mar Grosso-Laguna</v>
          </cell>
          <cell r="C154" t="str">
            <v>Maior Valor</v>
          </cell>
          <cell r="D154" t="str">
            <v>Rodovia pavimentada</v>
          </cell>
          <cell r="E154" t="str">
            <v>km</v>
          </cell>
          <cell r="F154">
            <v>12</v>
          </cell>
          <cell r="G154" t="str">
            <v>Rodovia pavimentada (km)</v>
          </cell>
          <cell r="H154" t="str">
            <v>1227 - AP - Pavimentação do acesso BR-101 - trecho acesso Norte via Barbacena - Praia do Mar Grosso-Laguna</v>
          </cell>
        </row>
        <row r="155">
          <cell r="A155">
            <v>1232</v>
          </cell>
          <cell r="B155" t="str">
            <v>Encargos com estagiários - SPG</v>
          </cell>
          <cell r="C155" t="str">
            <v>Maior Valor</v>
          </cell>
          <cell r="D155" t="str">
            <v>Estagiário contratado</v>
          </cell>
          <cell r="E155" t="str">
            <v>unidade</v>
          </cell>
          <cell r="F155">
            <v>22</v>
          </cell>
          <cell r="G155" t="str">
            <v>Estagiário contratado (unidade)</v>
          </cell>
          <cell r="H155" t="str">
            <v>1232 - Encargos com estagiários - SPG</v>
          </cell>
        </row>
        <row r="156">
          <cell r="A156">
            <v>1238</v>
          </cell>
          <cell r="B156" t="str">
            <v>Administração e manutenção dos serviços administrativos gerais - SPG</v>
          </cell>
          <cell r="C156" t="str">
            <v>Maior Valor</v>
          </cell>
          <cell r="D156" t="str">
            <v>Unidade gestora mantida</v>
          </cell>
          <cell r="E156" t="str">
            <v>unidade</v>
          </cell>
          <cell r="F156">
            <v>1</v>
          </cell>
          <cell r="G156" t="str">
            <v>Unidade gestora mantida (unidade)</v>
          </cell>
          <cell r="H156" t="str">
            <v>1238 - Administração e manutenção dos serviços administrativos gerais - SPG</v>
          </cell>
        </row>
        <row r="157">
          <cell r="A157">
            <v>1239</v>
          </cell>
          <cell r="B157" t="str">
            <v>AP - Pavimentação da SC-390, trecho Anita Garibaldi - Celso Ramos</v>
          </cell>
          <cell r="C157" t="str">
            <v>Maior Valor</v>
          </cell>
          <cell r="D157" t="str">
            <v>Rodovia pavimentada</v>
          </cell>
          <cell r="E157" t="str">
            <v>km</v>
          </cell>
          <cell r="F157">
            <v>28</v>
          </cell>
          <cell r="G157" t="str">
            <v>Rodovia pavimentada (km)</v>
          </cell>
          <cell r="H157" t="str">
            <v>1239 - AP - Pavimentação da SC-390, trecho Anita Garibaldi - Celso Ramos</v>
          </cell>
        </row>
        <row r="158">
          <cell r="A158">
            <v>1242</v>
          </cell>
          <cell r="B158" t="str">
            <v>Capacitação profissional dos agentes públicos - SPG</v>
          </cell>
          <cell r="C158" t="str">
            <v>Maior Valor</v>
          </cell>
          <cell r="D158" t="str">
            <v>Servidor capacitado</v>
          </cell>
          <cell r="E158" t="str">
            <v>unidade</v>
          </cell>
          <cell r="F158">
            <v>100</v>
          </cell>
          <cell r="G158" t="str">
            <v>Servidor capacitado (unidade)</v>
          </cell>
          <cell r="H158" t="str">
            <v>1242 - Capacitação profissional dos agentes públicos - SPG</v>
          </cell>
        </row>
        <row r="159">
          <cell r="A159">
            <v>1245</v>
          </cell>
          <cell r="B159" t="str">
            <v>AP - Construção de Barragem do Rio do Salto em Timbé do Sul</v>
          </cell>
          <cell r="C159" t="str">
            <v>Soma</v>
          </cell>
          <cell r="D159" t="str">
            <v>Programa implantado</v>
          </cell>
          <cell r="E159" t="str">
            <v>% de execução</v>
          </cell>
          <cell r="F159">
            <v>6</v>
          </cell>
          <cell r="G159" t="str">
            <v>Programa implantado (% de execução)</v>
          </cell>
          <cell r="H159" t="str">
            <v>1245 - AP - Construção de Barragem do Rio do Salto em Timbé do Sul</v>
          </cell>
        </row>
        <row r="160">
          <cell r="A160">
            <v>1296</v>
          </cell>
          <cell r="B160" t="str">
            <v>Pavimentação da SC-114 Caminho das Neves, trecho São Joaquim - Divisa SC/RS</v>
          </cell>
          <cell r="C160" t="str">
            <v>Maior Valor</v>
          </cell>
          <cell r="D160" t="str">
            <v>Rodovia pavimentada</v>
          </cell>
          <cell r="E160" t="str">
            <v>km</v>
          </cell>
          <cell r="F160">
            <v>35</v>
          </cell>
          <cell r="G160" t="str">
            <v>Rodovia pavimentada (km)</v>
          </cell>
          <cell r="H160" t="str">
            <v>1296 - Pavimentação da SC-114 Caminho das Neves, trecho São Joaquim - Divisa SC/RS</v>
          </cell>
        </row>
        <row r="161">
          <cell r="A161">
            <v>1302</v>
          </cell>
          <cell r="B161" t="str">
            <v>AP - Pavimentação da SC-370, trecho Urubici - Serra do Corvo Branco - Aiurê - Grão Pará</v>
          </cell>
          <cell r="C161" t="str">
            <v>Maior Valor</v>
          </cell>
          <cell r="D161" t="str">
            <v>Rodovia pavimentada</v>
          </cell>
          <cell r="E161" t="str">
            <v>km</v>
          </cell>
          <cell r="F161">
            <v>35</v>
          </cell>
          <cell r="G161" t="str">
            <v>Rodovia pavimentada (km)</v>
          </cell>
          <cell r="H161" t="str">
            <v>1302 - AP - Pavimentação da SC-370, trecho Urubici - Serra do Corvo Branco - Aiurê - Grão Pará</v>
          </cell>
        </row>
        <row r="162">
          <cell r="A162">
            <v>1356</v>
          </cell>
          <cell r="B162" t="str">
            <v>AP - Ampliação e melhorias operacionais no sistema de saneamento básico na região de São Joaquim</v>
          </cell>
          <cell r="C162" t="str">
            <v>Maior Valor</v>
          </cell>
          <cell r="D162" t="str">
            <v>Município atendido</v>
          </cell>
          <cell r="E162" t="str">
            <v>unidade</v>
          </cell>
          <cell r="F162">
            <v>6</v>
          </cell>
          <cell r="G162" t="str">
            <v>Município atendido (unidade)</v>
          </cell>
          <cell r="H162" t="str">
            <v>1356 - AP - Ampliação e melhorias operacionais no sistema de saneamento básico na região de São Joaquim</v>
          </cell>
        </row>
        <row r="163">
          <cell r="A163">
            <v>1369</v>
          </cell>
          <cell r="B163" t="str">
            <v>Manutenção, serviços e equipamentos de informática</v>
          </cell>
          <cell r="C163" t="str">
            <v>Soma</v>
          </cell>
          <cell r="D163" t="str">
            <v>Serviço contratado</v>
          </cell>
          <cell r="E163" t="str">
            <v>unidade</v>
          </cell>
          <cell r="F163">
            <v>60</v>
          </cell>
          <cell r="G163" t="str">
            <v>Serviço contratado (unidade)</v>
          </cell>
          <cell r="H163" t="str">
            <v>1369 - Manutenção, serviços e equipamentos de informática</v>
          </cell>
        </row>
        <row r="164">
          <cell r="A164">
            <v>1373</v>
          </cell>
          <cell r="B164" t="str">
            <v>Encargos com estagiários - SAR</v>
          </cell>
          <cell r="C164" t="str">
            <v>(vazio)</v>
          </cell>
          <cell r="D164" t="str">
            <v>Estagiário contratado</v>
          </cell>
          <cell r="E164" t="str">
            <v>unidade</v>
          </cell>
          <cell r="F164">
            <v>21</v>
          </cell>
          <cell r="G164" t="str">
            <v>Estagiário contratado (unidade)</v>
          </cell>
          <cell r="H164" t="str">
            <v>1373 - Encargos com estagiários - SAR</v>
          </cell>
        </row>
        <row r="165">
          <cell r="A165">
            <v>1381</v>
          </cell>
          <cell r="B165" t="str">
            <v>AP - Pavimentação da SC-108, trecho Angelina - Major Gercino</v>
          </cell>
          <cell r="C165" t="str">
            <v>Maior Valor</v>
          </cell>
          <cell r="D165" t="str">
            <v>Rodovia pavimentada</v>
          </cell>
          <cell r="E165" t="str">
            <v>km</v>
          </cell>
          <cell r="F165">
            <v>30</v>
          </cell>
          <cell r="G165" t="str">
            <v>Rodovia pavimentada (km)</v>
          </cell>
          <cell r="H165" t="str">
            <v>1381 - AP - Pavimentação da SC-108, trecho Angelina - Major Gercino</v>
          </cell>
        </row>
        <row r="166">
          <cell r="A166">
            <v>1400</v>
          </cell>
          <cell r="B166" t="str">
            <v>AP - Implantação do contorno viário de Criciúma</v>
          </cell>
          <cell r="C166" t="str">
            <v>Maior Valor</v>
          </cell>
          <cell r="D166" t="str">
            <v>Rodovia pavimentada</v>
          </cell>
          <cell r="E166" t="str">
            <v>km</v>
          </cell>
          <cell r="F166">
            <v>0</v>
          </cell>
          <cell r="G166" t="str">
            <v>Rodovia pavimentada (km)</v>
          </cell>
          <cell r="H166" t="str">
            <v>1400 - AP - Implantação do contorno viário de Criciúma</v>
          </cell>
        </row>
        <row r="167">
          <cell r="A167">
            <v>1440</v>
          </cell>
          <cell r="B167" t="str">
            <v>AP - Pavimentação do trecho BR-101 - Porto Belo - Bombinhas, via Zimbros</v>
          </cell>
          <cell r="C167" t="str">
            <v>Maior Valor</v>
          </cell>
          <cell r="D167" t="str">
            <v>Rodovia pavimentada</v>
          </cell>
          <cell r="E167" t="str">
            <v>km</v>
          </cell>
          <cell r="F167">
            <v>20</v>
          </cell>
          <cell r="G167" t="str">
            <v>Rodovia pavimentada (km)</v>
          </cell>
          <cell r="H167" t="str">
            <v>1440 - AP - Pavimentação do trecho BR-101 - Porto Belo - Bombinhas, via Zimbros</v>
          </cell>
        </row>
        <row r="168">
          <cell r="A168">
            <v>1441</v>
          </cell>
          <cell r="B168" t="str">
            <v>Construção da ponte sobre o rio Itajaí-Açu em Ilhota e acessos, inclusive à BR-470</v>
          </cell>
          <cell r="C168" t="str">
            <v>Maior Valor</v>
          </cell>
          <cell r="D168" t="str">
            <v>Obra rodoviária executada</v>
          </cell>
          <cell r="E168" t="str">
            <v>unidade</v>
          </cell>
          <cell r="F168">
            <v>0</v>
          </cell>
          <cell r="G168" t="str">
            <v>Obra rodoviária executada (unidade)</v>
          </cell>
          <cell r="H168" t="str">
            <v>1441 - Construção da ponte sobre o rio Itajaí-Açu em Ilhota e acessos, inclusive à BR-470</v>
          </cell>
        </row>
        <row r="169">
          <cell r="A169">
            <v>1450</v>
          </cell>
          <cell r="B169" t="str">
            <v>Conclusão implant/supervisão via Expressa Sul e acessos, incl ao aeroporto H Luz em Fpolis</v>
          </cell>
          <cell r="C169" t="str">
            <v>Maior Valor</v>
          </cell>
          <cell r="D169" t="str">
            <v>Via expressa construída</v>
          </cell>
          <cell r="E169" t="str">
            <v>km</v>
          </cell>
          <cell r="F169">
            <v>16</v>
          </cell>
          <cell r="G169" t="str">
            <v>Via expressa construída (km)</v>
          </cell>
          <cell r="H169" t="str">
            <v>1450 - Conclusão implant/supervisão via Expressa Sul e acessos, incl ao aeroporto H Luz em Fpolis</v>
          </cell>
        </row>
        <row r="170">
          <cell r="A170">
            <v>1538</v>
          </cell>
          <cell r="B170" t="str">
            <v>Administração e manutenção dos serviços administrativos gerais - COHAB</v>
          </cell>
          <cell r="C170" t="str">
            <v>Maior Valor</v>
          </cell>
          <cell r="D170" t="str">
            <v>Unidade gestora mantida</v>
          </cell>
          <cell r="E170" t="str">
            <v>unidade</v>
          </cell>
          <cell r="F170">
            <v>1</v>
          </cell>
          <cell r="G170" t="str">
            <v>Unidade gestora mantida (unidade)</v>
          </cell>
          <cell r="H170" t="str">
            <v>1538 - Administração e manutenção dos serviços administrativos gerais - COHAB</v>
          </cell>
        </row>
        <row r="171">
          <cell r="A171">
            <v>1546</v>
          </cell>
          <cell r="B171" t="str">
            <v>Manutenção e modernização dos serviços de tecnologia da informação e comunicação - COHAB</v>
          </cell>
          <cell r="C171" t="str">
            <v>Maior Valor</v>
          </cell>
          <cell r="D171" t="str">
            <v>Estação de trabalho mantida</v>
          </cell>
          <cell r="E171" t="str">
            <v>unidade</v>
          </cell>
          <cell r="F171">
            <v>30</v>
          </cell>
          <cell r="G171" t="str">
            <v>Estação de trabalho mantida (unidade)</v>
          </cell>
          <cell r="H171" t="str">
            <v>1546 - Manutenção e modernização dos serviços de tecnologia da informação e comunicação - COHAB</v>
          </cell>
        </row>
        <row r="172">
          <cell r="A172">
            <v>1573</v>
          </cell>
          <cell r="B172" t="str">
            <v>Implantação de sistema de telecomunicação de dados</v>
          </cell>
          <cell r="C172" t="str">
            <v>Soma</v>
          </cell>
          <cell r="D172" t="str">
            <v>Sistema implantado</v>
          </cell>
          <cell r="E172" t="str">
            <v>unidade</v>
          </cell>
          <cell r="F172">
            <v>70</v>
          </cell>
          <cell r="G172" t="str">
            <v>Sistema implantado (unidade)</v>
          </cell>
          <cell r="H172" t="str">
            <v>1573 - Implantação de sistema de telecomunicação de dados</v>
          </cell>
        </row>
        <row r="173">
          <cell r="A173">
            <v>1605</v>
          </cell>
          <cell r="B173" t="str">
            <v>Reabilitação/aumento de capacidade/melhorias/superv Rod SC-400/401/402/403/404/405 e 406 em Fpolis</v>
          </cell>
          <cell r="C173" t="str">
            <v>Maior Valor</v>
          </cell>
          <cell r="D173" t="str">
            <v>Rodovia reabilitada</v>
          </cell>
          <cell r="E173" t="str">
            <v>km</v>
          </cell>
          <cell r="F173">
            <v>100</v>
          </cell>
          <cell r="G173" t="str">
            <v>Rodovia reabilitada (km)</v>
          </cell>
          <cell r="H173" t="str">
            <v>1605 - Reabilitação/aumento de capacidade/melhorias/superv Rod SC-400/401/402/403/404/405 e 406 em Fpolis</v>
          </cell>
        </row>
        <row r="174">
          <cell r="A174">
            <v>1617</v>
          </cell>
          <cell r="B174" t="str">
            <v>AP - Reabilitação/aumento de capacidade da SC-418, trecho São Bento do Sul - Fragosos - Divisa SC/PR</v>
          </cell>
          <cell r="C174" t="str">
            <v>Maior Valor</v>
          </cell>
          <cell r="D174" t="str">
            <v>Rodovia reabilitada</v>
          </cell>
          <cell r="E174" t="str">
            <v>km</v>
          </cell>
          <cell r="F174">
            <v>0</v>
          </cell>
          <cell r="G174" t="str">
            <v>Rodovia reabilitada (km)</v>
          </cell>
          <cell r="H174" t="str">
            <v>1617 - AP - Reabilitação/aumento de capacidade da SC-418, trecho São Bento do Sul - Fragosos - Divisa SC/PR</v>
          </cell>
        </row>
        <row r="175">
          <cell r="A175">
            <v>1635</v>
          </cell>
          <cell r="B175" t="str">
            <v>Administração de pessoal e encargos sociais - SCC</v>
          </cell>
          <cell r="C175" t="str">
            <v>Maior Valor</v>
          </cell>
          <cell r="D175" t="str">
            <v>Servidor remunerado</v>
          </cell>
          <cell r="E175" t="str">
            <v>unidade</v>
          </cell>
          <cell r="F175">
            <v>290</v>
          </cell>
          <cell r="G175" t="str">
            <v>Servidor remunerado (unidade)</v>
          </cell>
          <cell r="H175" t="str">
            <v>1635 - Administração de pessoal e encargos sociais - SCC</v>
          </cell>
        </row>
        <row r="176">
          <cell r="A176">
            <v>1714</v>
          </cell>
          <cell r="B176" t="str">
            <v>Capacitação profissional dos agentes públicos - IMA</v>
          </cell>
          <cell r="C176" t="str">
            <v>Maior Valor</v>
          </cell>
          <cell r="D176" t="str">
            <v>Servidor capacitado</v>
          </cell>
          <cell r="E176" t="str">
            <v>unidade</v>
          </cell>
          <cell r="F176">
            <v>100</v>
          </cell>
          <cell r="G176" t="str">
            <v>Servidor capacitado (unidade)</v>
          </cell>
          <cell r="H176" t="str">
            <v>1714 - Capacitação profissional dos agentes públicos - IMA</v>
          </cell>
        </row>
        <row r="177">
          <cell r="A177">
            <v>1724</v>
          </cell>
          <cell r="B177" t="str">
            <v>Reabilitação da SC-110, trecho Jaraguá do Sul - Pomerode</v>
          </cell>
          <cell r="C177" t="str">
            <v>Maior Valor</v>
          </cell>
          <cell r="D177" t="str">
            <v>Rodovia reabilitada</v>
          </cell>
          <cell r="E177" t="str">
            <v>km</v>
          </cell>
          <cell r="F177">
            <v>0</v>
          </cell>
          <cell r="G177" t="str">
            <v>Rodovia reabilitada (km)</v>
          </cell>
          <cell r="H177" t="str">
            <v>1724 - Reabilitação da SC-110, trecho Jaraguá do Sul - Pomerode</v>
          </cell>
        </row>
        <row r="178">
          <cell r="A178">
            <v>1786</v>
          </cell>
          <cell r="B178" t="str">
            <v>Encargos com inativos</v>
          </cell>
          <cell r="C178" t="str">
            <v>Maior Valor</v>
          </cell>
          <cell r="D178" t="str">
            <v>Servidor inativo</v>
          </cell>
          <cell r="E178" t="str">
            <v>unidade</v>
          </cell>
          <cell r="F178">
            <v>320</v>
          </cell>
          <cell r="G178" t="str">
            <v>Servidor inativo (unidade)</v>
          </cell>
          <cell r="H178" t="str">
            <v>1786 - Encargos com inativos</v>
          </cell>
        </row>
        <row r="179">
          <cell r="A179">
            <v>1800</v>
          </cell>
          <cell r="B179" t="str">
            <v>Fiscalização de estabelecimentos inspecionados</v>
          </cell>
          <cell r="C179" t="str">
            <v>Soma</v>
          </cell>
          <cell r="D179" t="str">
            <v>Estabelecimento inspecionado</v>
          </cell>
          <cell r="E179" t="str">
            <v>unidade</v>
          </cell>
          <cell r="F179">
            <v>2340</v>
          </cell>
          <cell r="G179" t="str">
            <v>Estabelecimento inspecionado (unidade)</v>
          </cell>
          <cell r="H179" t="str">
            <v>1800 - Fiscalização de estabelecimentos inspecionados</v>
          </cell>
        </row>
        <row r="180">
          <cell r="A180">
            <v>1821</v>
          </cell>
          <cell r="B180" t="str">
            <v>Prestação de serviços de atos de registro mercantil - JUCESC</v>
          </cell>
          <cell r="C180" t="str">
            <v>Soma</v>
          </cell>
          <cell r="D180" t="str">
            <v>Serviço prestado</v>
          </cell>
          <cell r="E180" t="str">
            <v>unidade</v>
          </cell>
          <cell r="F180">
            <v>270000</v>
          </cell>
          <cell r="G180" t="str">
            <v>Serviço prestado (unidade)</v>
          </cell>
          <cell r="H180" t="str">
            <v>1821 - Prestação de serviços de atos de registro mercantil - JUCESC</v>
          </cell>
        </row>
        <row r="181">
          <cell r="A181">
            <v>1843</v>
          </cell>
          <cell r="B181" t="str">
            <v>Ampliação e reforma da estrutura física do Tribunal de Contas</v>
          </cell>
          <cell r="C181" t="str">
            <v>Maior Valor</v>
          </cell>
          <cell r="D181" t="str">
            <v>Edificação construída ou reformada</v>
          </cell>
          <cell r="E181" t="str">
            <v>unidade</v>
          </cell>
          <cell r="F181">
            <v>0</v>
          </cell>
          <cell r="G181" t="str">
            <v>Edificação construída ou reformada (unidade)</v>
          </cell>
          <cell r="H181" t="str">
            <v>1843 - Ampliação e reforma da estrutura física do Tribunal de Contas</v>
          </cell>
        </row>
        <row r="182">
          <cell r="A182">
            <v>1858</v>
          </cell>
          <cell r="B182" t="str">
            <v>Manutenção e serviços administrativos gerais</v>
          </cell>
          <cell r="C182" t="str">
            <v>Maior Valor</v>
          </cell>
          <cell r="D182" t="str">
            <v>Unidade gestora mantida</v>
          </cell>
          <cell r="E182" t="str">
            <v>unidade</v>
          </cell>
          <cell r="F182">
            <v>1</v>
          </cell>
          <cell r="G182" t="str">
            <v>Unidade gestora mantida (unidade)</v>
          </cell>
          <cell r="H182" t="str">
            <v>1858 - Manutenção e serviços administrativos gerais</v>
          </cell>
        </row>
        <row r="183">
          <cell r="A183">
            <v>1869</v>
          </cell>
          <cell r="B183" t="str">
            <v>Capacitação de Recursos Humanos</v>
          </cell>
          <cell r="C183" t="str">
            <v>Soma</v>
          </cell>
          <cell r="D183" t="str">
            <v>Evento realizado</v>
          </cell>
          <cell r="E183" t="str">
            <v>unidade</v>
          </cell>
          <cell r="F183">
            <v>80</v>
          </cell>
          <cell r="G183" t="str">
            <v>Evento realizado (unidade)</v>
          </cell>
          <cell r="H183" t="str">
            <v>1869 - Capacitação de Recursos Humanos</v>
          </cell>
        </row>
        <row r="184">
          <cell r="A184">
            <v>1882</v>
          </cell>
          <cell r="B184" t="str">
            <v>Manutenção e desenvolvimento de tecnologias de informação aplicadas ao controle externo</v>
          </cell>
          <cell r="C184" t="str">
            <v>Maior Valor</v>
          </cell>
          <cell r="D184" t="str">
            <v>Controle externo modernizado</v>
          </cell>
          <cell r="E184" t="str">
            <v>unidade</v>
          </cell>
          <cell r="F184">
            <v>1</v>
          </cell>
          <cell r="G184" t="str">
            <v>Controle externo modernizado (unidade)</v>
          </cell>
          <cell r="H184" t="str">
            <v>1882 - Manutenção e desenvolvimento de tecnologias de informação aplicadas ao controle externo</v>
          </cell>
        </row>
        <row r="185">
          <cell r="A185">
            <v>1919</v>
          </cell>
          <cell r="B185" t="str">
            <v>Laboratório de Defesa Agropecuária</v>
          </cell>
          <cell r="C185" t="str">
            <v>Soma</v>
          </cell>
          <cell r="D185" t="str">
            <v>Amostra analisada</v>
          </cell>
          <cell r="E185" t="str">
            <v>unidade</v>
          </cell>
          <cell r="F185">
            <v>5000</v>
          </cell>
          <cell r="G185" t="str">
            <v>Amostra analisada (unidade)</v>
          </cell>
          <cell r="H185" t="str">
            <v>1919 - Laboratório de Defesa Agropecuária</v>
          </cell>
        </row>
        <row r="186">
          <cell r="A186">
            <v>1945</v>
          </cell>
          <cell r="B186" t="str">
            <v>AP - Reabilitação/aumento capacidade da SC-407, trecho Biguaçu - Antônio Carlos</v>
          </cell>
          <cell r="C186" t="str">
            <v>Maior Valor</v>
          </cell>
          <cell r="D186" t="str">
            <v>Rodovia reabilitada</v>
          </cell>
          <cell r="E186" t="str">
            <v>km</v>
          </cell>
          <cell r="F186">
            <v>16</v>
          </cell>
          <cell r="G186" t="str">
            <v>Rodovia reabilitada (km)</v>
          </cell>
          <cell r="H186" t="str">
            <v>1945 - AP - Reabilitação/aumento capacidade da SC-407, trecho Biguaçu - Antônio Carlos</v>
          </cell>
        </row>
        <row r="187">
          <cell r="A187">
            <v>1954</v>
          </cell>
          <cell r="B187" t="str">
            <v>Reabilit/aum capac da SC-135/453, trecho Videira - Tangará - Ibicaré - Luzerna - Joaçaba - BR-282</v>
          </cell>
          <cell r="C187" t="str">
            <v>Maior Valor</v>
          </cell>
          <cell r="D187" t="str">
            <v>Rodovia reabilitada</v>
          </cell>
          <cell r="E187" t="str">
            <v>km</v>
          </cell>
          <cell r="F187">
            <v>60</v>
          </cell>
          <cell r="G187" t="str">
            <v>Rodovia reabilitada (km)</v>
          </cell>
          <cell r="H187" t="str">
            <v>1954 - Reabilit/aum capac da SC-135/453, trecho Videira - Tangará - Ibicaré - Luzerna - Joaçaba - BR-282</v>
          </cell>
        </row>
        <row r="188">
          <cell r="A188">
            <v>1955</v>
          </cell>
          <cell r="B188" t="str">
            <v>Realizar estudos, pesquisas, campanhas educativas e capacitações - FIA</v>
          </cell>
          <cell r="C188" t="str">
            <v>Soma</v>
          </cell>
          <cell r="D188" t="str">
            <v>Ação realizada</v>
          </cell>
          <cell r="E188" t="str">
            <v>unidade</v>
          </cell>
          <cell r="F188">
            <v>16</v>
          </cell>
          <cell r="G188" t="str">
            <v>Ação realizada (unidade)</v>
          </cell>
          <cell r="H188" t="str">
            <v>1955 - Realizar estudos, pesquisas, campanhas educativas e capacitações - FIA</v>
          </cell>
        </row>
        <row r="189">
          <cell r="A189">
            <v>1977</v>
          </cell>
          <cell r="B189" t="str">
            <v>Reabilitação da SC-114, trecho Painel - Rio Lavatudo - São Joaquim - BID-VI</v>
          </cell>
          <cell r="C189" t="str">
            <v>Maior Valor</v>
          </cell>
          <cell r="D189" t="str">
            <v>Rodovia reabilitada</v>
          </cell>
          <cell r="E189" t="str">
            <v>km</v>
          </cell>
          <cell r="F189">
            <v>0</v>
          </cell>
          <cell r="G189" t="str">
            <v>Rodovia reabilitada (km)</v>
          </cell>
          <cell r="H189" t="str">
            <v>1977 - Reabilitação da SC-114, trecho Painel - Rio Lavatudo - São Joaquim - BID-VI</v>
          </cell>
        </row>
        <row r="190">
          <cell r="A190">
            <v>1980</v>
          </cell>
          <cell r="B190" t="str">
            <v>Reabilitação da SC-390, trecho BR-116 - Campo Belo do Sul</v>
          </cell>
          <cell r="C190" t="str">
            <v>Maior Valor</v>
          </cell>
          <cell r="D190" t="str">
            <v>Rodovia reabilitada</v>
          </cell>
          <cell r="E190" t="str">
            <v>km</v>
          </cell>
          <cell r="F190">
            <v>0</v>
          </cell>
          <cell r="G190" t="str">
            <v>Rodovia reabilitada (km)</v>
          </cell>
          <cell r="H190" t="str">
            <v>1980 - Reabilitação da SC-390, trecho BR-116 - Campo Belo do Sul</v>
          </cell>
        </row>
        <row r="191">
          <cell r="A191">
            <v>1991</v>
          </cell>
          <cell r="B191" t="str">
            <v>Reabilitação da SC-157, trecho São Lourenço do Oeste - Formosa do Sul - BR-282</v>
          </cell>
          <cell r="C191" t="str">
            <v>Maior Valor</v>
          </cell>
          <cell r="D191" t="str">
            <v>Rodovia reabilitada</v>
          </cell>
          <cell r="E191" t="str">
            <v>km</v>
          </cell>
          <cell r="F191">
            <v>0</v>
          </cell>
          <cell r="G191" t="str">
            <v>Rodovia reabilitada (km)</v>
          </cell>
          <cell r="H191" t="str">
            <v>1991 - Reabilitação da SC-157, trecho São Lourenço do Oeste - Formosa do Sul - BR-282</v>
          </cell>
        </row>
        <row r="192">
          <cell r="A192">
            <v>2002</v>
          </cell>
          <cell r="B192" t="str">
            <v>AP - Reabilitação/aum cap SC-283, tr BR-153 -Concórdia- Seara-Chapecó - S Carlos - Palmitos - Mondaí</v>
          </cell>
          <cell r="C192" t="str">
            <v>Maior Valor</v>
          </cell>
          <cell r="D192" t="str">
            <v>Rodovia reabilitada</v>
          </cell>
          <cell r="E192" t="str">
            <v>km</v>
          </cell>
          <cell r="F192">
            <v>160</v>
          </cell>
          <cell r="G192" t="str">
            <v>Rodovia reabilitada (km)</v>
          </cell>
          <cell r="H192" t="str">
            <v>2002 - AP - Reabilitação/aum cap SC-283, tr BR-153 -Concórdia- Seara-Chapecó - S Carlos - Palmitos - Mondaí</v>
          </cell>
        </row>
        <row r="193">
          <cell r="A193">
            <v>2007</v>
          </cell>
          <cell r="B193" t="str">
            <v>Reabilitação/aumento de capacidade da SC-480, trecho Chapecó - Goio-En</v>
          </cell>
          <cell r="C193" t="str">
            <v>Maior Valor</v>
          </cell>
          <cell r="D193" t="str">
            <v>Rodovia reabilitada</v>
          </cell>
          <cell r="E193" t="str">
            <v>km</v>
          </cell>
          <cell r="F193">
            <v>0</v>
          </cell>
          <cell r="G193" t="str">
            <v>Rodovia reabilitada (km)</v>
          </cell>
          <cell r="H193" t="str">
            <v>2007 - Reabilitação/aumento de capacidade da SC-480, trecho Chapecó - Goio-En</v>
          </cell>
        </row>
        <row r="194">
          <cell r="A194">
            <v>2008</v>
          </cell>
          <cell r="B194" t="str">
            <v>Ampliação e renovação do parque de hidrometria</v>
          </cell>
          <cell r="C194" t="str">
            <v>Soma</v>
          </cell>
          <cell r="D194" t="str">
            <v>Programa implantado</v>
          </cell>
          <cell r="E194" t="str">
            <v>% de execução</v>
          </cell>
          <cell r="F194">
            <v>22</v>
          </cell>
          <cell r="G194" t="str">
            <v>Programa implantado (% de execução)</v>
          </cell>
          <cell r="H194" t="str">
            <v>2008 - Ampliação e renovação do parque de hidrometria</v>
          </cell>
        </row>
        <row r="195">
          <cell r="A195">
            <v>2009</v>
          </cell>
          <cell r="B195" t="str">
            <v>Reabilitação da SC-355, trecho Jaborá - BR-153 - BID-VI</v>
          </cell>
          <cell r="C195" t="str">
            <v>Maior Valor</v>
          </cell>
          <cell r="D195" t="str">
            <v>Rodovia reabilitada</v>
          </cell>
          <cell r="E195" t="str">
            <v>km</v>
          </cell>
          <cell r="F195">
            <v>0</v>
          </cell>
          <cell r="G195" t="str">
            <v>Rodovia reabilitada (km)</v>
          </cell>
          <cell r="H195" t="str">
            <v>2009 - Reabilitação da SC-355, trecho Jaborá - BR-153 - BID-VI</v>
          </cell>
        </row>
        <row r="196">
          <cell r="A196">
            <v>2023</v>
          </cell>
          <cell r="B196" t="str">
            <v>Apoio à política de direitos humanos - SST</v>
          </cell>
          <cell r="C196" t="str">
            <v>Soma</v>
          </cell>
          <cell r="D196" t="str">
            <v>Ação realizada</v>
          </cell>
          <cell r="E196" t="str">
            <v>unidade</v>
          </cell>
          <cell r="F196">
            <v>120</v>
          </cell>
          <cell r="G196" t="str">
            <v>Ação realizada (unidade)</v>
          </cell>
          <cell r="H196" t="str">
            <v>2023 - Apoio à política de direitos humanos - SST</v>
          </cell>
        </row>
        <row r="197">
          <cell r="A197">
            <v>2026</v>
          </cell>
          <cell r="B197" t="str">
            <v>Capacitação continuada dos atores da Política de Assistência Social</v>
          </cell>
          <cell r="C197" t="str">
            <v>(vazio)</v>
          </cell>
          <cell r="D197" t="str">
            <v>Pessoa capacitada</v>
          </cell>
          <cell r="E197" t="str">
            <v>unidade</v>
          </cell>
          <cell r="F197">
            <v>2000</v>
          </cell>
          <cell r="G197" t="str">
            <v>Pessoa capacitada (unidade)</v>
          </cell>
          <cell r="H197" t="str">
            <v>2026 - Capacitação continuada dos atores da Política de Assistência Social</v>
          </cell>
        </row>
        <row r="198">
          <cell r="A198">
            <v>2042</v>
          </cell>
          <cell r="B198" t="str">
            <v>Reabilitação da SC-108, trecho BR-280 (p/ Jaraguá do Sul) - Massaranduba - BR-470</v>
          </cell>
          <cell r="C198" t="str">
            <v>Maior Valor</v>
          </cell>
          <cell r="D198" t="str">
            <v>Rodovia reabilitada</v>
          </cell>
          <cell r="E198" t="str">
            <v>km</v>
          </cell>
          <cell r="F198">
            <v>50</v>
          </cell>
          <cell r="G198" t="str">
            <v>Rodovia reabilitada (km)</v>
          </cell>
          <cell r="H198" t="str">
            <v>2042 - Reabilitação da SC-108, trecho BR-280 (p/ Jaraguá do Sul) - Massaranduba - BR-470</v>
          </cell>
        </row>
        <row r="199">
          <cell r="A199">
            <v>2067</v>
          </cell>
          <cell r="B199" t="str">
            <v>Apoio financeiro aos municípios para benefícios eventuais</v>
          </cell>
          <cell r="C199" t="str">
            <v>(vazio)</v>
          </cell>
          <cell r="D199" t="str">
            <v>Município beneficiado</v>
          </cell>
          <cell r="E199" t="str">
            <v>unidade</v>
          </cell>
          <cell r="F199">
            <v>295</v>
          </cell>
          <cell r="G199" t="str">
            <v>Município beneficiado (unidade)</v>
          </cell>
          <cell r="H199" t="str">
            <v>2067 - Apoio financeiro aos municípios para benefícios eventuais</v>
          </cell>
        </row>
        <row r="200">
          <cell r="A200">
            <v>2069</v>
          </cell>
          <cell r="B200" t="str">
            <v>Encargos com estagiários - IPREV</v>
          </cell>
          <cell r="C200" t="str">
            <v>Maior Valor</v>
          </cell>
          <cell r="D200" t="str">
            <v>Estagiário contratado</v>
          </cell>
          <cell r="E200" t="str">
            <v>unidade</v>
          </cell>
          <cell r="F200">
            <v>30</v>
          </cell>
          <cell r="G200" t="str">
            <v>Estagiário contratado (unidade)</v>
          </cell>
          <cell r="H200" t="str">
            <v>2069 - Encargos com estagiários - IPREV</v>
          </cell>
        </row>
        <row r="201">
          <cell r="A201">
            <v>2071</v>
          </cell>
          <cell r="B201" t="str">
            <v>Apoio técnico aos municípios para o Programa Bolsa Família e Cadastro Único</v>
          </cell>
          <cell r="C201" t="str">
            <v>Maior Valor</v>
          </cell>
          <cell r="D201" t="str">
            <v>Pessoa capacitada</v>
          </cell>
          <cell r="E201" t="str">
            <v>unidade</v>
          </cell>
          <cell r="F201">
            <v>296</v>
          </cell>
          <cell r="G201" t="str">
            <v>Pessoa capacitada (unidade)</v>
          </cell>
          <cell r="H201" t="str">
            <v>2071 - Apoio técnico aos municípios para o Programa Bolsa Família e Cadastro Único</v>
          </cell>
        </row>
        <row r="202">
          <cell r="A202">
            <v>2117</v>
          </cell>
          <cell r="B202" t="str">
            <v>Assistência técnica e extensão rural e pesqueira - EPAGRI</v>
          </cell>
          <cell r="C202" t="str">
            <v>Soma</v>
          </cell>
          <cell r="D202" t="str">
            <v>Assistência realizada com repetição</v>
          </cell>
          <cell r="E202" t="str">
            <v>unidade</v>
          </cell>
          <cell r="F202">
            <v>280000</v>
          </cell>
          <cell r="G202" t="str">
            <v>Assistência realizada com repetição (unidade)</v>
          </cell>
          <cell r="H202" t="str">
            <v>2117 - Assistência técnica e extensão rural e pesqueira - EPAGRI</v>
          </cell>
        </row>
        <row r="203">
          <cell r="A203">
            <v>2150</v>
          </cell>
          <cell r="B203" t="str">
            <v>AP - Reabilitação da SC-452, trecho BR-470 - Monte Carlo - Fraiburgo</v>
          </cell>
          <cell r="C203" t="str">
            <v>Maior Valor</v>
          </cell>
          <cell r="D203" t="str">
            <v>Rodovia reabilitada</v>
          </cell>
          <cell r="E203" t="str">
            <v>km</v>
          </cell>
          <cell r="F203">
            <v>40</v>
          </cell>
          <cell r="G203" t="str">
            <v>Rodovia reabilitada (km)</v>
          </cell>
          <cell r="H203" t="str">
            <v>2150 - AP - Reabilitação da SC-452, trecho BR-470 - Monte Carlo - Fraiburgo</v>
          </cell>
        </row>
        <row r="204">
          <cell r="A204">
            <v>2159</v>
          </cell>
          <cell r="B204" t="str">
            <v>Patrocínio de eventos culturais, comunitários, esportivos e educativos - SECOM</v>
          </cell>
          <cell r="C204" t="str">
            <v>Soma</v>
          </cell>
          <cell r="D204" t="str">
            <v>Evento realizado</v>
          </cell>
          <cell r="E204" t="str">
            <v>unidade</v>
          </cell>
          <cell r="F204">
            <v>60</v>
          </cell>
          <cell r="G204" t="str">
            <v>Evento realizado (unidade)</v>
          </cell>
          <cell r="H204" t="str">
            <v>2159 - Patrocínio de eventos culturais, comunitários, esportivos e educativos - SECOM</v>
          </cell>
        </row>
        <row r="205">
          <cell r="A205">
            <v>2160</v>
          </cell>
          <cell r="B205" t="str">
            <v>Reabilitação da SC-135, trecho Tangará - Campos Novos</v>
          </cell>
          <cell r="C205" t="str">
            <v>Maior Valor</v>
          </cell>
          <cell r="D205" t="str">
            <v>Rodovia reabilitada</v>
          </cell>
          <cell r="E205" t="str">
            <v>km</v>
          </cell>
          <cell r="F205">
            <v>0</v>
          </cell>
          <cell r="G205" t="str">
            <v>Rodovia reabilitada (km)</v>
          </cell>
          <cell r="H205" t="str">
            <v>2160 - Reabilitação da SC-135, trecho Tangará - Campos Novos</v>
          </cell>
        </row>
        <row r="206">
          <cell r="A206">
            <v>2171</v>
          </cell>
          <cell r="B206" t="str">
            <v>Capacitação de beneficiários do Meio Rural e Pesqueiro - EPAGRI</v>
          </cell>
          <cell r="C206" t="str">
            <v>Soma</v>
          </cell>
          <cell r="D206" t="str">
            <v>Beneficiários capacitados com repetição</v>
          </cell>
          <cell r="E206" t="str">
            <v>unidade</v>
          </cell>
          <cell r="F206">
            <v>30000</v>
          </cell>
          <cell r="G206" t="str">
            <v>Beneficiários capacitados com repetição (unidade)</v>
          </cell>
          <cell r="H206" t="str">
            <v>2171 - Capacitação de beneficiários do Meio Rural e Pesqueiro - EPAGRI</v>
          </cell>
        </row>
        <row r="207">
          <cell r="A207">
            <v>2183</v>
          </cell>
          <cell r="B207" t="str">
            <v>Reabilitação da SC-414, trecho Luíz Alves - BR-470</v>
          </cell>
          <cell r="C207" t="str">
            <v>Maior Valor</v>
          </cell>
          <cell r="D207" t="str">
            <v>Rodovia reabilitada</v>
          </cell>
          <cell r="E207" t="str">
            <v>km</v>
          </cell>
          <cell r="F207">
            <v>0</v>
          </cell>
          <cell r="G207" t="str">
            <v>Rodovia reabilitada (km)</v>
          </cell>
          <cell r="H207" t="str">
            <v>2183 - Reabilitação da SC-414, trecho Luíz Alves - BR-470</v>
          </cell>
        </row>
        <row r="208">
          <cell r="A208">
            <v>2193</v>
          </cell>
          <cell r="B208" t="str">
            <v>Administração e manutenção dos serviços administrativos gerais - SECOM</v>
          </cell>
          <cell r="C208" t="str">
            <v>Maior Valor</v>
          </cell>
          <cell r="D208" t="str">
            <v>Unidade gestora mantida</v>
          </cell>
          <cell r="E208" t="str">
            <v>unidade</v>
          </cell>
          <cell r="F208">
            <v>1</v>
          </cell>
          <cell r="G208" t="str">
            <v>Unidade gestora mantida (unidade)</v>
          </cell>
          <cell r="H208" t="str">
            <v>2193 - Administração e manutenção dos serviços administrativos gerais - SECOM</v>
          </cell>
        </row>
        <row r="209">
          <cell r="A209">
            <v>2194</v>
          </cell>
          <cell r="B209" t="str">
            <v>Administração de pessoal e encargos sociais - SECOM</v>
          </cell>
          <cell r="C209" t="str">
            <v>Maior Valor</v>
          </cell>
          <cell r="D209" t="str">
            <v>Servidor remunerado</v>
          </cell>
          <cell r="E209" t="str">
            <v>unidade</v>
          </cell>
          <cell r="F209">
            <v>57</v>
          </cell>
          <cell r="G209" t="str">
            <v>Servidor remunerado (unidade)</v>
          </cell>
          <cell r="H209" t="str">
            <v>2194 - Administração de pessoal e encargos sociais - SECOM</v>
          </cell>
        </row>
        <row r="210">
          <cell r="A210">
            <v>2201</v>
          </cell>
          <cell r="B210" t="str">
            <v>AP - Reab. da SC-150/390, trecho Capinzal -Piratuba e acessos a Barro Preto e Usina H. Machadinho</v>
          </cell>
          <cell r="C210" t="str">
            <v>Maior Valor</v>
          </cell>
          <cell r="D210" t="str">
            <v>Rodovia reabilitada</v>
          </cell>
          <cell r="E210" t="str">
            <v>km</v>
          </cell>
          <cell r="F210">
            <v>62</v>
          </cell>
          <cell r="G210" t="str">
            <v>Rodovia reabilitada (km)</v>
          </cell>
          <cell r="H210" t="str">
            <v>2201 - AP - Reab. da SC-150/390, trecho Capinzal -Piratuba e acessos a Barro Preto e Usina H. Machadinho</v>
          </cell>
        </row>
        <row r="211">
          <cell r="A211">
            <v>2206</v>
          </cell>
          <cell r="B211" t="str">
            <v>Pesquisa agropecuária - EPAGRI</v>
          </cell>
          <cell r="C211" t="str">
            <v>Soma</v>
          </cell>
          <cell r="D211" t="str">
            <v>Projeto de pesquisa executado</v>
          </cell>
          <cell r="E211" t="str">
            <v>unidade</v>
          </cell>
          <cell r="F211">
            <v>190</v>
          </cell>
          <cell r="G211" t="str">
            <v>Projeto de pesquisa executado (unidade)</v>
          </cell>
          <cell r="H211" t="str">
            <v>2206 - Pesquisa agropecuária - EPAGRI</v>
          </cell>
        </row>
        <row r="212">
          <cell r="A212">
            <v>2216</v>
          </cell>
          <cell r="B212" t="str">
            <v>Classificação de produtos de origem vegetal</v>
          </cell>
          <cell r="C212" t="str">
            <v>Soma</v>
          </cell>
          <cell r="D212" t="str">
            <v>Produto agrícola classificado</v>
          </cell>
          <cell r="E212" t="str">
            <v>tonelada</v>
          </cell>
          <cell r="F212">
            <v>750000</v>
          </cell>
          <cell r="G212" t="str">
            <v>Produto agrícola classificado (tonelada)</v>
          </cell>
          <cell r="H212" t="str">
            <v>2216 - Classificação de produtos de origem vegetal</v>
          </cell>
        </row>
        <row r="213">
          <cell r="A213">
            <v>2221</v>
          </cell>
          <cell r="B213" t="str">
            <v>Reabilitação da SC-355, trecho Fraiburgo - Videira</v>
          </cell>
          <cell r="C213" t="str">
            <v>Maior Valor</v>
          </cell>
          <cell r="D213" t="str">
            <v>Rodovia reabilitada</v>
          </cell>
          <cell r="E213" t="str">
            <v>km</v>
          </cell>
          <cell r="F213">
            <v>0</v>
          </cell>
          <cell r="G213" t="str">
            <v>Rodovia reabilitada (km)</v>
          </cell>
          <cell r="H213" t="str">
            <v>2221 - Reabilitação da SC-355, trecho Fraiburgo - Videira</v>
          </cell>
        </row>
        <row r="214">
          <cell r="A214">
            <v>2227</v>
          </cell>
          <cell r="B214" t="str">
            <v>AP - Reabilitação da SC-114, trecho BR-116 - Itaiópolis - SC-477</v>
          </cell>
          <cell r="C214" t="str">
            <v>Maior Valor</v>
          </cell>
          <cell r="D214" t="str">
            <v>Rodovia reabilitada</v>
          </cell>
          <cell r="E214" t="str">
            <v>km</v>
          </cell>
          <cell r="F214">
            <v>23</v>
          </cell>
          <cell r="G214" t="str">
            <v>Rodovia reabilitada (km)</v>
          </cell>
          <cell r="H214" t="str">
            <v>2227 - AP - Reabilitação da SC-114, trecho BR-116 - Itaiópolis - SC-477</v>
          </cell>
        </row>
        <row r="215">
          <cell r="A215">
            <v>2228</v>
          </cell>
          <cell r="B215" t="str">
            <v>Administração de pessoal e encargos sociais - SAN</v>
          </cell>
          <cell r="C215" t="str">
            <v>Maior Valor</v>
          </cell>
          <cell r="D215" t="str">
            <v>Servidor remunerado</v>
          </cell>
          <cell r="E215" t="str">
            <v>unidade</v>
          </cell>
          <cell r="F215">
            <v>24</v>
          </cell>
          <cell r="G215" t="str">
            <v>Servidor remunerado (unidade)</v>
          </cell>
          <cell r="H215" t="str">
            <v>2228 - Administração de pessoal e encargos sociais - SAN</v>
          </cell>
        </row>
        <row r="216">
          <cell r="A216">
            <v>2240</v>
          </cell>
          <cell r="B216" t="str">
            <v>Contratação de serviços de assessoria e consultoria previdenciária - IPREV</v>
          </cell>
          <cell r="C216" t="str">
            <v>Maior Valor</v>
          </cell>
          <cell r="D216" t="str">
            <v>Serviço prestado</v>
          </cell>
          <cell r="E216" t="str">
            <v>unidade</v>
          </cell>
          <cell r="F216">
            <v>10</v>
          </cell>
          <cell r="G216" t="str">
            <v>Serviço prestado (unidade)</v>
          </cell>
          <cell r="H216" t="str">
            <v>2240 - Contratação de serviços de assessoria e consultoria previdenciária - IPREV</v>
          </cell>
        </row>
        <row r="217">
          <cell r="A217">
            <v>2253</v>
          </cell>
          <cell r="B217" t="str">
            <v>Construção, reforma e ampliação de equipamentos do SUAS</v>
          </cell>
          <cell r="C217" t="str">
            <v>Soma</v>
          </cell>
          <cell r="D217" t="str">
            <v>Obra executada</v>
          </cell>
          <cell r="E217" t="str">
            <v>unidade</v>
          </cell>
          <cell r="F217">
            <v>25</v>
          </cell>
          <cell r="G217" t="str">
            <v>Obra executada (unidade)</v>
          </cell>
          <cell r="H217" t="str">
            <v>2253 - Construção, reforma e ampliação de equipamentos do SUAS</v>
          </cell>
        </row>
        <row r="218">
          <cell r="A218">
            <v>2255</v>
          </cell>
          <cell r="B218" t="str">
            <v>Reabilitação/aumento de capacidade da SC-486, trecho BR-101 - Brusque</v>
          </cell>
          <cell r="C218" t="str">
            <v>Maior Valor</v>
          </cell>
          <cell r="D218" t="str">
            <v>Rodovia reabilitada</v>
          </cell>
          <cell r="E218" t="str">
            <v>km</v>
          </cell>
          <cell r="F218">
            <v>30</v>
          </cell>
          <cell r="G218" t="str">
            <v>Rodovia reabilitada (km)</v>
          </cell>
          <cell r="H218" t="str">
            <v>2255 - Reabilitação/aumento de capacidade da SC-486, trecho BR-101 - Brusque</v>
          </cell>
        </row>
        <row r="219">
          <cell r="A219">
            <v>2264</v>
          </cell>
          <cell r="B219" t="str">
            <v>Administração e manutenção dos serviços administrativos gerais - IPREV</v>
          </cell>
          <cell r="C219" t="str">
            <v>Maior Valor</v>
          </cell>
          <cell r="D219" t="str">
            <v>Unidade gestora mantida</v>
          </cell>
          <cell r="E219" t="str">
            <v>unidade</v>
          </cell>
          <cell r="F219">
            <v>1</v>
          </cell>
          <cell r="G219" t="str">
            <v>Unidade gestora mantida (unidade)</v>
          </cell>
          <cell r="H219" t="str">
            <v>2264 - Administração e manutenção dos serviços administrativos gerais - IPREV</v>
          </cell>
        </row>
        <row r="220">
          <cell r="A220">
            <v>2286</v>
          </cell>
          <cell r="B220" t="str">
            <v>Ações de proteção social especial de alta complexidade</v>
          </cell>
          <cell r="C220" t="str">
            <v>(vazio)</v>
          </cell>
          <cell r="D220" t="str">
            <v>Município beneficiado</v>
          </cell>
          <cell r="E220" t="str">
            <v>unidade</v>
          </cell>
          <cell r="F220">
            <v>146</v>
          </cell>
          <cell r="G220" t="str">
            <v>Município beneficiado (unidade)</v>
          </cell>
          <cell r="H220" t="str">
            <v>2286 - Ações de proteção social especial de alta complexidade</v>
          </cell>
        </row>
        <row r="221">
          <cell r="A221">
            <v>2287</v>
          </cell>
          <cell r="B221" t="str">
            <v>Reabilitação da SC-110 trecho Ituporanga - entroncamento SC-281 (p/ Imbuia)</v>
          </cell>
          <cell r="C221" t="str">
            <v>Maior Valor</v>
          </cell>
          <cell r="D221" t="str">
            <v>Rodovia reabilitada</v>
          </cell>
          <cell r="E221" t="str">
            <v>km</v>
          </cell>
          <cell r="F221">
            <v>0</v>
          </cell>
          <cell r="G221" t="str">
            <v>Rodovia reabilitada (km)</v>
          </cell>
          <cell r="H221" t="str">
            <v>2287 - Reabilitação da SC-110 trecho Ituporanga - entroncamento SC-281 (p/ Imbuia)</v>
          </cell>
        </row>
        <row r="222">
          <cell r="A222">
            <v>2292</v>
          </cell>
          <cell r="B222" t="str">
            <v>Reabilitação/aumento de capac da SC-370/108, trecho BR-101 - Gravatal - Braço do Norte - São Ludgero</v>
          </cell>
          <cell r="C222" t="str">
            <v>Maior Valor</v>
          </cell>
          <cell r="D222" t="str">
            <v>Rodovia reabilitada</v>
          </cell>
          <cell r="E222" t="str">
            <v>km</v>
          </cell>
          <cell r="F222">
            <v>45</v>
          </cell>
          <cell r="G222" t="str">
            <v>Rodovia reabilitada (km)</v>
          </cell>
          <cell r="H222" t="str">
            <v>2292 - Reabilitação/aumento de capac da SC-370/108, trecho BR-101 - Gravatal - Braço do Norte - São Ludgero</v>
          </cell>
        </row>
        <row r="223">
          <cell r="A223">
            <v>2297</v>
          </cell>
          <cell r="B223" t="str">
            <v>Capacitação profissional dos agentes públicos - IPREV</v>
          </cell>
          <cell r="C223" t="str">
            <v>Maior Valor</v>
          </cell>
          <cell r="D223" t="str">
            <v>Servidor capacitado</v>
          </cell>
          <cell r="E223" t="str">
            <v>unidade</v>
          </cell>
          <cell r="F223">
            <v>250</v>
          </cell>
          <cell r="G223" t="str">
            <v>Servidor capacitado (unidade)</v>
          </cell>
          <cell r="H223" t="str">
            <v>2297 - Capacitação profissional dos agentes públicos - IPREV</v>
          </cell>
        </row>
        <row r="224">
          <cell r="A224">
            <v>2300</v>
          </cell>
          <cell r="B224" t="str">
            <v>Reabilitação/Contenção Encostas SC-390, tr Orleans - Lauro Müller - Alto Serra Rio do Rastro</v>
          </cell>
          <cell r="C224" t="str">
            <v>Maior Valor</v>
          </cell>
          <cell r="D224" t="str">
            <v>Rodovia reabilitada</v>
          </cell>
          <cell r="E224" t="str">
            <v>km</v>
          </cell>
          <cell r="F224">
            <v>37</v>
          </cell>
          <cell r="G224" t="str">
            <v>Rodovia reabilitada (km)</v>
          </cell>
          <cell r="H224" t="str">
            <v>2300 - Reabilitação/Contenção Encostas SC-390, tr Orleans - Lauro Müller - Alto Serra Rio do Rastro</v>
          </cell>
        </row>
        <row r="225">
          <cell r="A225">
            <v>2301</v>
          </cell>
          <cell r="B225" t="str">
            <v>Manutenção, aquisição e ampliação de imóveis - IPREV</v>
          </cell>
          <cell r="C225" t="str">
            <v>Maior Valor</v>
          </cell>
          <cell r="D225" t="str">
            <v>Unidade gestora mantida</v>
          </cell>
          <cell r="E225" t="str">
            <v>unidade</v>
          </cell>
          <cell r="F225">
            <v>1</v>
          </cell>
          <cell r="G225" t="str">
            <v>Unidade gestora mantida (unidade)</v>
          </cell>
          <cell r="H225" t="str">
            <v>2301 - Manutenção, aquisição e ampliação de imóveis - IPREV</v>
          </cell>
        </row>
        <row r="226">
          <cell r="A226">
            <v>2302</v>
          </cell>
          <cell r="B226" t="str">
            <v>AP - Reabilitação da SC-110/390, trecho São Joaquim - Cruzeiro - Alto Serra do Rio do Rastro</v>
          </cell>
          <cell r="C226" t="str">
            <v>Maior Valor</v>
          </cell>
          <cell r="D226" t="str">
            <v>Rodovia reabilitada</v>
          </cell>
          <cell r="E226" t="str">
            <v>km</v>
          </cell>
          <cell r="F226">
            <v>0</v>
          </cell>
          <cell r="G226" t="str">
            <v>Rodovia reabilitada (km)</v>
          </cell>
          <cell r="H226" t="str">
            <v>2302 - AP - Reabilitação da SC-110/390, trecho São Joaquim - Cruzeiro - Alto Serra do Rio do Rastro</v>
          </cell>
        </row>
        <row r="227">
          <cell r="A227">
            <v>2320</v>
          </cell>
          <cell r="B227" t="str">
            <v>AP - Reabilitação da SC-120 trecho Lebon Régis - Curitibanos - BR-470</v>
          </cell>
          <cell r="C227" t="str">
            <v>Maior Valor</v>
          </cell>
          <cell r="D227" t="str">
            <v>Rodovia reabilitada</v>
          </cell>
          <cell r="E227" t="str">
            <v>km</v>
          </cell>
          <cell r="F227">
            <v>55</v>
          </cell>
          <cell r="G227" t="str">
            <v>Rodovia reabilitada (km)</v>
          </cell>
          <cell r="H227" t="str">
            <v>2320 - AP - Reabilitação da SC-120 trecho Lebon Régis - Curitibanos - BR-470</v>
          </cell>
        </row>
        <row r="228">
          <cell r="A228">
            <v>2325</v>
          </cell>
          <cell r="B228" t="str">
            <v>AP - Reabilitação da SC-477, trecho Canoinhas - Major Vieira - BR-116</v>
          </cell>
          <cell r="C228" t="str">
            <v>Maior Valor</v>
          </cell>
          <cell r="D228" t="str">
            <v>Rodovia reabilitada</v>
          </cell>
          <cell r="E228" t="str">
            <v>km</v>
          </cell>
          <cell r="F228">
            <v>36</v>
          </cell>
          <cell r="G228" t="str">
            <v>Rodovia reabilitada (km)</v>
          </cell>
          <cell r="H228" t="str">
            <v>2325 - AP - Reabilitação da SC-477, trecho Canoinhas - Major Vieira - BR-116</v>
          </cell>
        </row>
        <row r="229">
          <cell r="A229">
            <v>2355</v>
          </cell>
          <cell r="B229" t="str">
            <v>Capacitação profissional dos agentes públicos - SEA</v>
          </cell>
          <cell r="C229" t="str">
            <v>Maior Valor</v>
          </cell>
          <cell r="D229" t="str">
            <v>Servidor capacitado</v>
          </cell>
          <cell r="E229" t="str">
            <v>unidade</v>
          </cell>
          <cell r="F229">
            <v>634</v>
          </cell>
          <cell r="G229" t="str">
            <v>Servidor capacitado (unidade)</v>
          </cell>
          <cell r="H229" t="str">
            <v>2355 - Capacitação profissional dos agentes públicos - SEA</v>
          </cell>
        </row>
        <row r="230">
          <cell r="A230">
            <v>2418</v>
          </cell>
          <cell r="B230" t="str">
            <v>Encargos com estagiários - SEA</v>
          </cell>
          <cell r="C230" t="str">
            <v>Maior Valor</v>
          </cell>
          <cell r="D230" t="str">
            <v>Estagiário contratado</v>
          </cell>
          <cell r="E230" t="str">
            <v>unidade</v>
          </cell>
          <cell r="F230">
            <v>40</v>
          </cell>
          <cell r="G230" t="str">
            <v>Estagiário contratado (unidade)</v>
          </cell>
          <cell r="H230" t="str">
            <v>2418 - Encargos com estagiários - SEA</v>
          </cell>
        </row>
        <row r="231">
          <cell r="A231">
            <v>2427</v>
          </cell>
          <cell r="B231" t="str">
            <v>Promoção da Semana do Servidor Público Estadual - SEA</v>
          </cell>
          <cell r="C231" t="str">
            <v>Maior Valor</v>
          </cell>
          <cell r="D231" t="str">
            <v>Servidor homenageado</v>
          </cell>
          <cell r="E231" t="str">
            <v>unidade</v>
          </cell>
          <cell r="F231">
            <v>96000</v>
          </cell>
          <cell r="G231" t="str">
            <v>Servidor homenageado (unidade)</v>
          </cell>
          <cell r="H231" t="str">
            <v>2427 - Promoção da Semana do Servidor Público Estadual - SEA</v>
          </cell>
        </row>
        <row r="232">
          <cell r="A232">
            <v>2496</v>
          </cell>
          <cell r="B232" t="str">
            <v>Administração e manutenção dos serviços do Centro Administrativo - SEA</v>
          </cell>
          <cell r="C232" t="str">
            <v>Maior Valor</v>
          </cell>
          <cell r="D232" t="str">
            <v>Unidade adequada</v>
          </cell>
          <cell r="E232" t="str">
            <v>unidade</v>
          </cell>
          <cell r="F232">
            <v>1</v>
          </cell>
          <cell r="G232" t="str">
            <v>Unidade adequada (unidade)</v>
          </cell>
          <cell r="H232" t="str">
            <v>2496 - Administração e manutenção dos serviços do Centro Administrativo - SEA</v>
          </cell>
        </row>
        <row r="233">
          <cell r="A233">
            <v>2555</v>
          </cell>
          <cell r="B233" t="str">
            <v>Administração e manutenção dos serviços administrativos gerais - CIDASC</v>
          </cell>
          <cell r="C233" t="str">
            <v>Maior Valor</v>
          </cell>
          <cell r="D233" t="str">
            <v>Unidade gestora mantida</v>
          </cell>
          <cell r="E233" t="str">
            <v>unidade</v>
          </cell>
          <cell r="F233">
            <v>1</v>
          </cell>
          <cell r="G233" t="str">
            <v>Unidade gestora mantida (unidade)</v>
          </cell>
          <cell r="H233" t="str">
            <v>2555 - Administração e manutenção dos serviços administrativos gerais - CIDASC</v>
          </cell>
        </row>
        <row r="234">
          <cell r="A234">
            <v>2562</v>
          </cell>
          <cell r="B234" t="str">
            <v>Manutenção e modernização dos serviços de tecnologia da informação e comunicação - SECOM</v>
          </cell>
          <cell r="C234" t="str">
            <v>Maior Valor</v>
          </cell>
          <cell r="D234" t="str">
            <v>Estação de trabalho mantida</v>
          </cell>
          <cell r="E234" t="str">
            <v>unidade</v>
          </cell>
          <cell r="F234">
            <v>81</v>
          </cell>
          <cell r="G234" t="str">
            <v>Estação de trabalho mantida (unidade)</v>
          </cell>
          <cell r="H234" t="str">
            <v>2562 - Manutenção e modernização dos serviços de tecnologia da informação e comunicação - SECOM</v>
          </cell>
        </row>
        <row r="235">
          <cell r="A235">
            <v>2565</v>
          </cell>
          <cell r="B235" t="str">
            <v>Campanhas de caráter social, informativa e institucional - SECOM</v>
          </cell>
          <cell r="C235" t="str">
            <v>Soma</v>
          </cell>
          <cell r="D235" t="str">
            <v>Campanha realizada</v>
          </cell>
          <cell r="E235" t="str">
            <v>unidade</v>
          </cell>
          <cell r="F235">
            <v>30</v>
          </cell>
          <cell r="G235" t="str">
            <v>Campanha realizada (unidade)</v>
          </cell>
          <cell r="H235" t="str">
            <v>2565 - Campanhas de caráter social, informativa e institucional - SECOM</v>
          </cell>
        </row>
        <row r="236">
          <cell r="A236">
            <v>2566</v>
          </cell>
          <cell r="B236" t="str">
            <v>Realizar publicações legais na mídia impressa - SECOM</v>
          </cell>
          <cell r="C236" t="str">
            <v>Soma</v>
          </cell>
          <cell r="D236" t="str">
            <v>Informação disponibilizada</v>
          </cell>
          <cell r="E236" t="str">
            <v>unidade</v>
          </cell>
          <cell r="F236">
            <v>144</v>
          </cell>
          <cell r="G236" t="str">
            <v>Informação disponibilizada (unidade)</v>
          </cell>
          <cell r="H236" t="str">
            <v>2566 - Realizar publicações legais na mídia impressa - SECOM</v>
          </cell>
        </row>
        <row r="237">
          <cell r="A237">
            <v>2567</v>
          </cell>
          <cell r="B237" t="str">
            <v>Encargos com estagiários - SST</v>
          </cell>
          <cell r="C237" t="str">
            <v>Maior Valor</v>
          </cell>
          <cell r="D237" t="str">
            <v>Estagiário contratado</v>
          </cell>
          <cell r="E237" t="str">
            <v>unidade</v>
          </cell>
          <cell r="F237">
            <v>29</v>
          </cell>
          <cell r="G237" t="str">
            <v>Estagiário contratado (unidade)</v>
          </cell>
          <cell r="H237" t="str">
            <v>2567 - Encargos com estagiários - SST</v>
          </cell>
        </row>
        <row r="238">
          <cell r="A238">
            <v>2582</v>
          </cell>
          <cell r="B238" t="str">
            <v>Capacitação profissional dos agentes públicos - SST</v>
          </cell>
          <cell r="C238" t="str">
            <v>Maior Valor</v>
          </cell>
          <cell r="D238" t="str">
            <v>Servidor capacitado</v>
          </cell>
          <cell r="E238" t="str">
            <v>unidade</v>
          </cell>
          <cell r="F238">
            <v>80</v>
          </cell>
          <cell r="G238" t="str">
            <v>Servidor capacitado (unidade)</v>
          </cell>
          <cell r="H238" t="str">
            <v>2582 - Capacitação profissional dos agentes públicos - SST</v>
          </cell>
        </row>
        <row r="239">
          <cell r="A239">
            <v>2625</v>
          </cell>
          <cell r="B239" t="str">
            <v>Ações de Defesa Sanitária Vegetal</v>
          </cell>
          <cell r="C239" t="str">
            <v>Soma</v>
          </cell>
          <cell r="D239" t="str">
            <v>Estabelecimentos e propriedades fiscalizadas</v>
          </cell>
          <cell r="E239" t="str">
            <v>unidade</v>
          </cell>
          <cell r="F239">
            <v>2000</v>
          </cell>
          <cell r="G239" t="str">
            <v>Estabelecimentos e propriedades fiscalizadas (unidade)</v>
          </cell>
          <cell r="H239" t="str">
            <v>2625 - Ações de Defesa Sanitária Vegetal</v>
          </cell>
        </row>
        <row r="240">
          <cell r="A240">
            <v>2700</v>
          </cell>
          <cell r="B240" t="str">
            <v>Administração e manutenção dos serviços administrativos gerais - FMPIO - SEA</v>
          </cell>
          <cell r="C240" t="str">
            <v>Maior Valor</v>
          </cell>
          <cell r="D240" t="str">
            <v>Unidade gestora mantida</v>
          </cell>
          <cell r="E240" t="str">
            <v>unidade</v>
          </cell>
          <cell r="F240">
            <v>1</v>
          </cell>
          <cell r="G240" t="str">
            <v>Unidade gestora mantida (unidade)</v>
          </cell>
          <cell r="H240" t="str">
            <v>2700 - Administração e manutenção dos serviços administrativos gerais - FMPIO - SEA</v>
          </cell>
        </row>
        <row r="241">
          <cell r="A241">
            <v>2702</v>
          </cell>
          <cell r="B241" t="str">
            <v>Capacitação profissional dos agentes públicos - FMPIO - SEA</v>
          </cell>
          <cell r="C241" t="str">
            <v>Soma</v>
          </cell>
          <cell r="D241" t="str">
            <v>Servidor capacitado</v>
          </cell>
          <cell r="E241" t="str">
            <v>unidade</v>
          </cell>
          <cell r="F241">
            <v>93000</v>
          </cell>
          <cell r="G241" t="str">
            <v>Servidor capacitado (unidade)</v>
          </cell>
          <cell r="H241" t="str">
            <v>2702 - Capacitação profissional dos agentes públicos - FMPIO - SEA</v>
          </cell>
        </row>
        <row r="242">
          <cell r="A242">
            <v>2718</v>
          </cell>
          <cell r="B242" t="str">
            <v>Administração de pessoal e encargos sociais - SAI</v>
          </cell>
          <cell r="C242" t="str">
            <v>Maior Valor</v>
          </cell>
          <cell r="D242" t="str">
            <v>Servidor remunerado</v>
          </cell>
          <cell r="E242" t="str">
            <v>unidade</v>
          </cell>
          <cell r="F242">
            <v>0</v>
          </cell>
          <cell r="G242" t="str">
            <v>Servidor remunerado (unidade)</v>
          </cell>
          <cell r="H242" t="str">
            <v>2718 - Administração de pessoal e encargos sociais - SAI</v>
          </cell>
        </row>
        <row r="243">
          <cell r="A243">
            <v>2726</v>
          </cell>
          <cell r="B243" t="str">
            <v>Aquisição de matéria-prima e insumos para a produção gráfica - FMPIO - SEA</v>
          </cell>
          <cell r="C243" t="str">
            <v>Maior Valor</v>
          </cell>
          <cell r="D243" t="str">
            <v>Equipamento e material adquirido</v>
          </cell>
          <cell r="E243" t="str">
            <v>unidade</v>
          </cell>
          <cell r="F243">
            <v>1</v>
          </cell>
          <cell r="G243" t="str">
            <v>Equipamento e material adquirido (unidade)</v>
          </cell>
          <cell r="H243" t="str">
            <v>2726 - Aquisição de matéria-prima e insumos para a produção gráfica - FMPIO - SEA</v>
          </cell>
        </row>
        <row r="244">
          <cell r="A244">
            <v>2732</v>
          </cell>
          <cell r="B244" t="str">
            <v>Modernização da produção gráfica oficial - FMPIO - SEA</v>
          </cell>
          <cell r="C244" t="str">
            <v>Maior Valor</v>
          </cell>
          <cell r="D244" t="str">
            <v>Gráfica modernizada</v>
          </cell>
          <cell r="E244" t="str">
            <v>unidade</v>
          </cell>
          <cell r="F244">
            <v>1</v>
          </cell>
          <cell r="G244" t="str">
            <v>Gráfica modernizada (unidade)</v>
          </cell>
          <cell r="H244" t="str">
            <v>2732 - Modernização da produção gráfica oficial - FMPIO - SEA</v>
          </cell>
        </row>
        <row r="245">
          <cell r="A245">
            <v>2740</v>
          </cell>
          <cell r="B245" t="str">
            <v>Formação para portadores de deficiência física em atividades industriais - FMPIO - SEA</v>
          </cell>
          <cell r="C245" t="str">
            <v>Maior Valor</v>
          </cell>
          <cell r="D245" t="str">
            <v>Pessoa capacitada</v>
          </cell>
          <cell r="E245" t="str">
            <v>unidade</v>
          </cell>
          <cell r="F245">
            <v>12</v>
          </cell>
          <cell r="G245" t="str">
            <v>Pessoa capacitada (unidade)</v>
          </cell>
          <cell r="H245" t="str">
            <v>2740 - Formação para portadores de deficiência física em atividades industriais - FMPIO - SEA</v>
          </cell>
        </row>
        <row r="246">
          <cell r="A246">
            <v>2750</v>
          </cell>
          <cell r="B246" t="str">
            <v>Manutenção e modernização dos serviços de tecnologia da informação e comunicação - FMPIO - SEA</v>
          </cell>
          <cell r="C246" t="str">
            <v>Maior Valor</v>
          </cell>
          <cell r="D246" t="str">
            <v>Estação de trabalho mantida</v>
          </cell>
          <cell r="E246" t="str">
            <v>unidade</v>
          </cell>
          <cell r="F246">
            <v>845</v>
          </cell>
          <cell r="G246" t="str">
            <v>Estação de trabalho mantida (unidade)</v>
          </cell>
          <cell r="H246" t="str">
            <v>2750 - Manutenção e modernização dos serviços de tecnologia da informação e comunicação - FMPIO - SEA</v>
          </cell>
        </row>
        <row r="247">
          <cell r="A247">
            <v>2783</v>
          </cell>
          <cell r="B247" t="str">
            <v>Administração e manutenção dos serviços administrativos gerais - SST</v>
          </cell>
          <cell r="C247" t="str">
            <v>Maior Valor</v>
          </cell>
          <cell r="D247" t="str">
            <v>Unidade gestora mantida</v>
          </cell>
          <cell r="E247" t="str">
            <v>unidade</v>
          </cell>
          <cell r="F247">
            <v>1</v>
          </cell>
          <cell r="G247" t="str">
            <v>Unidade gestora mantida (unidade)</v>
          </cell>
          <cell r="H247" t="str">
            <v>2783 - Administração e manutenção dos serviços administrativos gerais - SST</v>
          </cell>
        </row>
        <row r="248">
          <cell r="A248">
            <v>2847</v>
          </cell>
          <cell r="B248" t="str">
            <v>Manutenção e modernização dos serviços de tecnologia da informação e comunicação - SEA</v>
          </cell>
          <cell r="C248" t="str">
            <v>Maior Valor</v>
          </cell>
          <cell r="D248" t="str">
            <v>Estação de trabalho mantida</v>
          </cell>
          <cell r="E248" t="str">
            <v>unidade</v>
          </cell>
          <cell r="F248">
            <v>842</v>
          </cell>
          <cell r="G248" t="str">
            <v>Estação de trabalho mantida (unidade)</v>
          </cell>
          <cell r="H248" t="str">
            <v>2847 - Manutenção e modernização dos serviços de tecnologia da informação e comunicação - SEA</v>
          </cell>
        </row>
        <row r="249">
          <cell r="A249">
            <v>2876</v>
          </cell>
          <cell r="B249" t="str">
            <v>Administração e manutenção dos serviços administrativos gerais - SAN</v>
          </cell>
          <cell r="C249" t="str">
            <v>Maior Valor</v>
          </cell>
          <cell r="D249" t="str">
            <v>Unidade gestora mantida</v>
          </cell>
          <cell r="E249" t="str">
            <v>unidade</v>
          </cell>
          <cell r="F249">
            <v>1</v>
          </cell>
          <cell r="G249" t="str">
            <v>Unidade gestora mantida (unidade)</v>
          </cell>
          <cell r="H249" t="str">
            <v>2876 - Administração e manutenção dos serviços administrativos gerais - SAN</v>
          </cell>
        </row>
        <row r="250">
          <cell r="A250">
            <v>2884</v>
          </cell>
          <cell r="B250" t="str">
            <v>Capacitação profissional dos agentes públicos - SAN</v>
          </cell>
          <cell r="C250" t="str">
            <v>Maior Valor</v>
          </cell>
          <cell r="D250" t="str">
            <v>Servidor capacitado</v>
          </cell>
          <cell r="E250" t="str">
            <v>unidade</v>
          </cell>
          <cell r="F250">
            <v>34</v>
          </cell>
          <cell r="G250" t="str">
            <v>Servidor capacitado (unidade)</v>
          </cell>
          <cell r="H250" t="str">
            <v>2884 - Capacitação profissional dos agentes públicos - SAN</v>
          </cell>
        </row>
        <row r="251">
          <cell r="A251">
            <v>2888</v>
          </cell>
          <cell r="B251" t="str">
            <v>Encargos com estagiários - SAN</v>
          </cell>
          <cell r="C251" t="str">
            <v>Maior Valor</v>
          </cell>
          <cell r="D251" t="str">
            <v>Estagiário contratado</v>
          </cell>
          <cell r="E251" t="str">
            <v>unidade</v>
          </cell>
          <cell r="F251">
            <v>1</v>
          </cell>
          <cell r="G251" t="str">
            <v>Estagiário contratado (unidade)</v>
          </cell>
          <cell r="H251" t="str">
            <v>2888 - Encargos com estagiários - SAN</v>
          </cell>
        </row>
        <row r="252">
          <cell r="A252">
            <v>2899</v>
          </cell>
          <cell r="B252" t="str">
            <v>Administração e manutenção dos serviços administrativos gerais - SEA</v>
          </cell>
          <cell r="C252" t="str">
            <v>Maior Valor</v>
          </cell>
          <cell r="D252" t="str">
            <v>Unidade gestora mantida</v>
          </cell>
          <cell r="E252" t="str">
            <v>unidade</v>
          </cell>
          <cell r="F252">
            <v>1</v>
          </cell>
          <cell r="G252" t="str">
            <v>Unidade gestora mantida (unidade)</v>
          </cell>
          <cell r="H252" t="str">
            <v>2899 - Administração e manutenção dos serviços administrativos gerais - SEA</v>
          </cell>
        </row>
        <row r="253">
          <cell r="A253">
            <v>2967</v>
          </cell>
          <cell r="B253" t="str">
            <v>Ações de Defesa Sanitária Animal</v>
          </cell>
          <cell r="C253" t="str">
            <v>Soma</v>
          </cell>
          <cell r="D253" t="str">
            <v>Estabelecimentos e propriedades fiscalizadas</v>
          </cell>
          <cell r="E253" t="str">
            <v>unidade</v>
          </cell>
          <cell r="F253">
            <v>15000</v>
          </cell>
          <cell r="G253" t="str">
            <v>Estabelecimentos e propriedades fiscalizadas (unidade)</v>
          </cell>
          <cell r="H253" t="str">
            <v>2967 - Ações de Defesa Sanitária Animal</v>
          </cell>
        </row>
        <row r="254">
          <cell r="A254">
            <v>3096</v>
          </cell>
          <cell r="B254" t="str">
            <v>Formação do patrimônio do servidor público - PASEP</v>
          </cell>
          <cell r="C254" t="str">
            <v>Maior Valor</v>
          </cell>
          <cell r="D254" t="str">
            <v>Servidor beneficiado</v>
          </cell>
          <cell r="E254" t="str">
            <v>unidade</v>
          </cell>
          <cell r="F254">
            <v>134000</v>
          </cell>
          <cell r="G254" t="str">
            <v>Servidor beneficiado (unidade)</v>
          </cell>
          <cell r="H254" t="str">
            <v>3096 - Formação do patrimônio do servidor público - PASEP</v>
          </cell>
        </row>
        <row r="255">
          <cell r="A255">
            <v>3133</v>
          </cell>
          <cell r="B255" t="str">
            <v>Administração de pessoal e encargos sociais - IMETRO</v>
          </cell>
          <cell r="C255" t="str">
            <v>Maior Valor</v>
          </cell>
          <cell r="D255" t="str">
            <v>Servidor remunerado</v>
          </cell>
          <cell r="E255" t="str">
            <v>unidade</v>
          </cell>
          <cell r="F255">
            <v>180</v>
          </cell>
          <cell r="G255" t="str">
            <v>Servidor remunerado (unidade)</v>
          </cell>
          <cell r="H255" t="str">
            <v>3133 - Administração de pessoal e encargos sociais - IMETRO</v>
          </cell>
        </row>
        <row r="256">
          <cell r="A256">
            <v>3176</v>
          </cell>
          <cell r="B256" t="str">
            <v>Incentivo aos programas e projetos de extensão da UDESC</v>
          </cell>
          <cell r="C256" t="str">
            <v>Soma</v>
          </cell>
          <cell r="D256" t="str">
            <v>Projeto apoiado</v>
          </cell>
          <cell r="E256" t="str">
            <v>unidade</v>
          </cell>
          <cell r="F256">
            <v>120</v>
          </cell>
          <cell r="G256" t="str">
            <v>Projeto apoiado (unidade)</v>
          </cell>
          <cell r="H256" t="str">
            <v>3176 - Incentivo aos programas e projetos de extensão da UDESC</v>
          </cell>
        </row>
        <row r="257">
          <cell r="A257">
            <v>3200</v>
          </cell>
          <cell r="B257" t="str">
            <v>Encargos com estagiários - SAI</v>
          </cell>
          <cell r="C257" t="str">
            <v>Maior Valor</v>
          </cell>
          <cell r="D257" t="str">
            <v>Estagiário contratado</v>
          </cell>
          <cell r="E257" t="str">
            <v>unidade</v>
          </cell>
          <cell r="F257">
            <v>0</v>
          </cell>
          <cell r="G257" t="str">
            <v>Estagiário contratado (unidade)</v>
          </cell>
          <cell r="H257" t="str">
            <v>3200 - Encargos com estagiários - SAI</v>
          </cell>
        </row>
        <row r="258">
          <cell r="A258">
            <v>3201</v>
          </cell>
          <cell r="B258" t="str">
            <v>Incentivo aos programas e projetos de ensino - UDESC</v>
          </cell>
          <cell r="C258" t="str">
            <v>Soma</v>
          </cell>
          <cell r="D258" t="str">
            <v>Projeto apoiado</v>
          </cell>
          <cell r="E258" t="str">
            <v>unidade</v>
          </cell>
          <cell r="F258">
            <v>120</v>
          </cell>
          <cell r="G258" t="str">
            <v>Projeto apoiado (unidade)</v>
          </cell>
          <cell r="H258" t="str">
            <v>3201 - Incentivo aos programas e projetos de ensino - UDESC</v>
          </cell>
        </row>
        <row r="259">
          <cell r="A259">
            <v>3204</v>
          </cell>
          <cell r="B259" t="str">
            <v>Administração e manutenção dos serviços administrativos gerais - SAI</v>
          </cell>
          <cell r="C259" t="str">
            <v>Maior Valor</v>
          </cell>
          <cell r="D259" t="str">
            <v>Unidade gestora mantida</v>
          </cell>
          <cell r="E259" t="str">
            <v>unidade</v>
          </cell>
          <cell r="F259">
            <v>0</v>
          </cell>
          <cell r="G259" t="str">
            <v>Unidade gestora mantida (unidade)</v>
          </cell>
          <cell r="H259" t="str">
            <v>3204 - Administração e manutenção dos serviços administrativos gerais - SAI</v>
          </cell>
        </row>
        <row r="260">
          <cell r="A260">
            <v>3207</v>
          </cell>
          <cell r="B260" t="str">
            <v>Participação no capital social - CELESC Geração</v>
          </cell>
          <cell r="C260" t="str">
            <v>Maior Valor</v>
          </cell>
          <cell r="D260" t="str">
            <v>Aumento do capital social</v>
          </cell>
          <cell r="E260" t="str">
            <v>% de realização</v>
          </cell>
          <cell r="F260">
            <v>100</v>
          </cell>
          <cell r="G260" t="str">
            <v>Aumento do capital social (% de realização)</v>
          </cell>
          <cell r="H260" t="str">
            <v>3207 - Participação no capital social - CELESC Geração</v>
          </cell>
        </row>
        <row r="261">
          <cell r="A261">
            <v>3218</v>
          </cell>
          <cell r="B261" t="str">
            <v>Participação no capital social - CASAN</v>
          </cell>
          <cell r="C261" t="str">
            <v>Maior Valor</v>
          </cell>
          <cell r="D261" t="str">
            <v>Aumento do capital social</v>
          </cell>
          <cell r="E261" t="str">
            <v>% de realização</v>
          </cell>
          <cell r="F261">
            <v>100</v>
          </cell>
          <cell r="G261" t="str">
            <v>Aumento do capital social (% de realização)</v>
          </cell>
          <cell r="H261" t="str">
            <v>3218 - Participação no capital social - CASAN</v>
          </cell>
        </row>
        <row r="262">
          <cell r="A262">
            <v>3224</v>
          </cell>
          <cell r="B262" t="str">
            <v>Participação no capital social - BADESC</v>
          </cell>
          <cell r="C262" t="str">
            <v>Maior Valor</v>
          </cell>
          <cell r="D262" t="str">
            <v>Aumento do capital social</v>
          </cell>
          <cell r="E262" t="str">
            <v>% de realização</v>
          </cell>
          <cell r="F262">
            <v>100</v>
          </cell>
          <cell r="G262" t="str">
            <v>Aumento do capital social (% de realização)</v>
          </cell>
          <cell r="H262" t="str">
            <v>3224 - Participação no capital social - BADESC</v>
          </cell>
        </row>
        <row r="263">
          <cell r="A263">
            <v>3236</v>
          </cell>
          <cell r="B263" t="str">
            <v>Participação no capital social - CODESC</v>
          </cell>
          <cell r="C263" t="str">
            <v>Maior Valor</v>
          </cell>
          <cell r="D263" t="str">
            <v>Aumento do capital social</v>
          </cell>
          <cell r="E263" t="str">
            <v>% de realização</v>
          </cell>
          <cell r="F263">
            <v>100</v>
          </cell>
          <cell r="G263" t="str">
            <v>Aumento do capital social (% de realização)</v>
          </cell>
          <cell r="H263" t="str">
            <v>3236 - Participação no capital social - CODESC</v>
          </cell>
        </row>
        <row r="264">
          <cell r="A264">
            <v>3255</v>
          </cell>
          <cell r="B264" t="str">
            <v>Encargos com estagiários - COHAB</v>
          </cell>
          <cell r="C264" t="str">
            <v>Maior Valor</v>
          </cell>
          <cell r="D264" t="str">
            <v>Estagiário contratado</v>
          </cell>
          <cell r="E264" t="str">
            <v>unidade</v>
          </cell>
          <cell r="F264">
            <v>3</v>
          </cell>
          <cell r="G264" t="str">
            <v>Estagiário contratado (unidade)</v>
          </cell>
          <cell r="H264" t="str">
            <v>3255 - Encargos com estagiários - COHAB</v>
          </cell>
        </row>
        <row r="265">
          <cell r="A265">
            <v>3262</v>
          </cell>
          <cell r="B265" t="str">
            <v>Manutenção e modernização dos serviços de tecnologia da informação e comunicação - SAI</v>
          </cell>
          <cell r="C265" t="str">
            <v>Maior Valor</v>
          </cell>
          <cell r="D265" t="str">
            <v>Estação de trabalho mantida</v>
          </cell>
          <cell r="E265" t="str">
            <v>unidade</v>
          </cell>
          <cell r="F265">
            <v>0</v>
          </cell>
          <cell r="G265" t="str">
            <v>Estação de trabalho mantida (unidade)</v>
          </cell>
          <cell r="H265" t="str">
            <v>3262 - Manutenção e modernização dos serviços de tecnologia da informação e comunicação - SAI</v>
          </cell>
        </row>
        <row r="266">
          <cell r="A266">
            <v>3267</v>
          </cell>
          <cell r="B266" t="str">
            <v>Auxílio funeral - IPREV - EGE</v>
          </cell>
          <cell r="C266" t="str">
            <v>Maior Valor</v>
          </cell>
          <cell r="D266" t="str">
            <v>Auxílio funeral concedido</v>
          </cell>
          <cell r="E266" t="str">
            <v>unidade</v>
          </cell>
          <cell r="F266">
            <v>300</v>
          </cell>
          <cell r="G266" t="str">
            <v>Auxílio funeral concedido (unidade)</v>
          </cell>
          <cell r="H266" t="str">
            <v>3267 - Auxílio funeral - IPREV - EGE</v>
          </cell>
        </row>
        <row r="267">
          <cell r="A267">
            <v>3297</v>
          </cell>
          <cell r="B267" t="str">
            <v>Despesas centralizadas diversas - EGE</v>
          </cell>
          <cell r="C267" t="str">
            <v>Maior Valor</v>
          </cell>
          <cell r="D267" t="str">
            <v>Despesa paga</v>
          </cell>
          <cell r="E267" t="str">
            <v>unidade</v>
          </cell>
          <cell r="F267">
            <v>1</v>
          </cell>
          <cell r="G267" t="str">
            <v>Despesa paga (unidade)</v>
          </cell>
          <cell r="H267" t="str">
            <v>3297 - Despesas centralizadas diversas - EGE</v>
          </cell>
        </row>
        <row r="268">
          <cell r="A268">
            <v>3320</v>
          </cell>
          <cell r="B268" t="str">
            <v>Participação no capital social - SC Gás</v>
          </cell>
          <cell r="C268" t="str">
            <v>Maior Valor</v>
          </cell>
          <cell r="D268" t="str">
            <v>Aumento do capital social</v>
          </cell>
          <cell r="E268" t="str">
            <v>% de realização</v>
          </cell>
          <cell r="F268">
            <v>100</v>
          </cell>
          <cell r="G268" t="str">
            <v>Aumento do capital social (% de realização)</v>
          </cell>
          <cell r="H268" t="str">
            <v>3320 - Participação no capital social - SC Gás</v>
          </cell>
        </row>
        <row r="269">
          <cell r="A269">
            <v>3368</v>
          </cell>
          <cell r="B269" t="str">
            <v>Amortização e encargos de contratos de financiamentos externos - EGE</v>
          </cell>
          <cell r="C269" t="str">
            <v>Maior Valor</v>
          </cell>
          <cell r="D269" t="str">
            <v>Contrato assinado</v>
          </cell>
          <cell r="E269" t="str">
            <v>unidade</v>
          </cell>
          <cell r="F269">
            <v>13</v>
          </cell>
          <cell r="G269" t="str">
            <v>Contrato assinado (unidade)</v>
          </cell>
          <cell r="H269" t="str">
            <v>3368 - Amortização e encargos de contratos de financiamentos externos - EGE</v>
          </cell>
        </row>
        <row r="270">
          <cell r="A270">
            <v>3391</v>
          </cell>
          <cell r="B270" t="str">
            <v>Administração de pessoal e encargos sociais - DETER</v>
          </cell>
          <cell r="C270" t="str">
            <v>Maior Valor</v>
          </cell>
          <cell r="D270" t="str">
            <v>Servidor remunerado</v>
          </cell>
          <cell r="E270" t="str">
            <v>unidade</v>
          </cell>
          <cell r="F270">
            <v>170</v>
          </cell>
          <cell r="G270" t="str">
            <v>Servidor remunerado (unidade)</v>
          </cell>
          <cell r="H270" t="str">
            <v>3391 - Administração de pessoal e encargos sociais - DETER</v>
          </cell>
        </row>
        <row r="271">
          <cell r="A271">
            <v>3451</v>
          </cell>
          <cell r="B271" t="str">
            <v>Encargos com estagiários - CIDASC</v>
          </cell>
          <cell r="C271" t="str">
            <v>Maior Valor</v>
          </cell>
          <cell r="D271" t="str">
            <v>Estagiário contratado</v>
          </cell>
          <cell r="E271" t="str">
            <v>unidade</v>
          </cell>
          <cell r="F271">
            <v>100</v>
          </cell>
          <cell r="G271" t="str">
            <v>Estagiário contratado (unidade)</v>
          </cell>
          <cell r="H271" t="str">
            <v>3451 - Encargos com estagiários - CIDASC</v>
          </cell>
        </row>
        <row r="272">
          <cell r="A272">
            <v>3526</v>
          </cell>
          <cell r="B272" t="str">
            <v>Incentivo aos programas e projetos de pesquisa UDESC/FAPESC</v>
          </cell>
          <cell r="C272" t="str">
            <v>Maior Valor</v>
          </cell>
          <cell r="D272" t="str">
            <v>Projeto apoiado</v>
          </cell>
          <cell r="E272" t="str">
            <v>unidade</v>
          </cell>
          <cell r="F272">
            <v>112</v>
          </cell>
          <cell r="G272" t="str">
            <v>Projeto apoiado (unidade)</v>
          </cell>
          <cell r="H272" t="str">
            <v>3526 - Incentivo aos programas e projetos de pesquisa UDESC/FAPESC</v>
          </cell>
        </row>
        <row r="273">
          <cell r="A273">
            <v>3538</v>
          </cell>
          <cell r="B273" t="str">
            <v>Administração e manutenção dos serviços administrativos gerais - SCC</v>
          </cell>
          <cell r="C273" t="str">
            <v>Maior Valor</v>
          </cell>
          <cell r="D273" t="str">
            <v>Unidade gestora mantida</v>
          </cell>
          <cell r="E273" t="str">
            <v>unidade</v>
          </cell>
          <cell r="F273">
            <v>1</v>
          </cell>
          <cell r="G273" t="str">
            <v>Unidade gestora mantida (unidade)</v>
          </cell>
          <cell r="H273" t="str">
            <v>3538 - Administração e manutenção dos serviços administrativos gerais - SCC</v>
          </cell>
        </row>
        <row r="274">
          <cell r="A274">
            <v>3548</v>
          </cell>
          <cell r="B274" t="str">
            <v>Reabilitação e aumento de capacidade de rodovias - obras e supervisão - DEINFRA</v>
          </cell>
          <cell r="C274" t="str">
            <v>Maior Valor</v>
          </cell>
          <cell r="D274" t="str">
            <v>Rodovia reabilitada</v>
          </cell>
          <cell r="E274" t="str">
            <v>km</v>
          </cell>
          <cell r="F274">
            <v>150</v>
          </cell>
          <cell r="G274" t="str">
            <v>Rodovia reabilitada (km)</v>
          </cell>
          <cell r="H274" t="str">
            <v>3548 - Reabilitação e aumento de capacidade de rodovias - obras e supervisão - DEINFRA</v>
          </cell>
        </row>
        <row r="275">
          <cell r="A275">
            <v>3562</v>
          </cell>
          <cell r="B275" t="str">
            <v>Amortização e encargos de contratos de financiamentos internos - EGE</v>
          </cell>
          <cell r="C275" t="str">
            <v>Maior Valor</v>
          </cell>
          <cell r="D275" t="str">
            <v>Contrato assinado</v>
          </cell>
          <cell r="E275" t="str">
            <v>unidade</v>
          </cell>
          <cell r="F275">
            <v>17</v>
          </cell>
          <cell r="G275" t="str">
            <v>Contrato assinado (unidade)</v>
          </cell>
          <cell r="H275" t="str">
            <v>3562 - Amortização e encargos de contratos de financiamentos internos - EGE</v>
          </cell>
        </row>
        <row r="276">
          <cell r="A276">
            <v>3596</v>
          </cell>
          <cell r="B276" t="str">
            <v>Manutenção e modernização dos serviços de tecnologia da informação e comunicação - SCC</v>
          </cell>
          <cell r="C276" t="str">
            <v>Maior Valor</v>
          </cell>
          <cell r="D276" t="str">
            <v>Estação de trabalho mantida</v>
          </cell>
          <cell r="E276" t="str">
            <v>unidade</v>
          </cell>
          <cell r="F276">
            <v>350</v>
          </cell>
          <cell r="G276" t="str">
            <v>Estação de trabalho mantida (unidade)</v>
          </cell>
          <cell r="H276" t="str">
            <v>3596 - Manutenção e modernização dos serviços de tecnologia da informação e comunicação - SCC</v>
          </cell>
        </row>
        <row r="277">
          <cell r="A277">
            <v>3607</v>
          </cell>
          <cell r="B277" t="str">
            <v>Capacitação profissional dos agentes públicos - SCC</v>
          </cell>
          <cell r="C277" t="str">
            <v>Soma</v>
          </cell>
          <cell r="D277" t="str">
            <v>Servidor capacitado</v>
          </cell>
          <cell r="E277" t="str">
            <v>unidade</v>
          </cell>
          <cell r="F277">
            <v>30</v>
          </cell>
          <cell r="G277" t="str">
            <v>Servidor capacitado (unidade)</v>
          </cell>
          <cell r="H277" t="str">
            <v>3607 - Capacitação profissional dos agentes públicos - SCC</v>
          </cell>
        </row>
        <row r="278">
          <cell r="A278">
            <v>3609</v>
          </cell>
          <cell r="B278" t="str">
            <v>Manutenção do Plano Santa Catarina Saúde - FPS - SEA</v>
          </cell>
          <cell r="C278" t="str">
            <v>Maior Valor</v>
          </cell>
          <cell r="D278" t="str">
            <v>Plano gerenciado</v>
          </cell>
          <cell r="E278" t="str">
            <v>unidade</v>
          </cell>
          <cell r="F278">
            <v>1</v>
          </cell>
          <cell r="G278" t="str">
            <v>Plano gerenciado (unidade)</v>
          </cell>
          <cell r="H278" t="str">
            <v>3609 - Manutenção do Plano Santa Catarina Saúde - FPS - SEA</v>
          </cell>
        </row>
        <row r="279">
          <cell r="A279">
            <v>3613</v>
          </cell>
          <cell r="B279" t="str">
            <v>Encargos com estagiários - SCC</v>
          </cell>
          <cell r="C279" t="str">
            <v>Maior Valor</v>
          </cell>
          <cell r="D279" t="str">
            <v>Estagiário contratado</v>
          </cell>
          <cell r="E279" t="str">
            <v>unidade</v>
          </cell>
          <cell r="F279">
            <v>6</v>
          </cell>
          <cell r="G279" t="str">
            <v>Estagiário contratado (unidade)</v>
          </cell>
          <cell r="H279" t="str">
            <v>3613 - Encargos com estagiários - SCC</v>
          </cell>
        </row>
        <row r="280">
          <cell r="A280">
            <v>3626</v>
          </cell>
          <cell r="B280" t="str">
            <v>Assistência Médico-hospitalar: Santa Catarina Saúde - FPS - SEA</v>
          </cell>
          <cell r="C280" t="str">
            <v>Maior Valor</v>
          </cell>
          <cell r="D280" t="str">
            <v>Segurado/beneficiado</v>
          </cell>
          <cell r="E280" t="str">
            <v>unidade</v>
          </cell>
          <cell r="F280">
            <v>210000</v>
          </cell>
          <cell r="G280" t="str">
            <v>Segurado/beneficiado (unidade)</v>
          </cell>
          <cell r="H280" t="str">
            <v>3626 - Assistência Médico-hospitalar: Santa Catarina Saúde - FPS - SEA</v>
          </cell>
        </row>
        <row r="281">
          <cell r="A281">
            <v>3635</v>
          </cell>
          <cell r="B281" t="str">
            <v>Participação no capital social - CIASC</v>
          </cell>
          <cell r="C281" t="str">
            <v>Maior Valor</v>
          </cell>
          <cell r="D281" t="str">
            <v>Aumento do capital social</v>
          </cell>
          <cell r="E281" t="str">
            <v>% de realização</v>
          </cell>
          <cell r="F281">
            <v>100</v>
          </cell>
          <cell r="G281" t="str">
            <v>Aumento do capital social (% de realização)</v>
          </cell>
          <cell r="H281" t="str">
            <v>3635 - Participação no capital social - CIASC</v>
          </cell>
        </row>
        <row r="282">
          <cell r="A282">
            <v>3698</v>
          </cell>
          <cell r="B282" t="str">
            <v>Administração e manutenção dos serviços administrativos gerais - EPAGRI</v>
          </cell>
          <cell r="C282" t="str">
            <v>Maior Valor</v>
          </cell>
          <cell r="D282" t="str">
            <v>Unidade gestora mantida</v>
          </cell>
          <cell r="E282" t="str">
            <v>unidade</v>
          </cell>
          <cell r="F282">
            <v>1</v>
          </cell>
          <cell r="G282" t="str">
            <v>Unidade gestora mantida (unidade)</v>
          </cell>
          <cell r="H282" t="str">
            <v>3698 - Administração e manutenção dos serviços administrativos gerais - EPAGRI</v>
          </cell>
        </row>
        <row r="283">
          <cell r="A283">
            <v>3711</v>
          </cell>
          <cell r="B283" t="str">
            <v>Manutenção e modernização dos serviços de tecnologia da informação e comunicação - SST</v>
          </cell>
          <cell r="C283" t="str">
            <v>Maior Valor</v>
          </cell>
          <cell r="D283" t="str">
            <v>Estação de trabalho mantida</v>
          </cell>
          <cell r="E283" t="str">
            <v>unidade</v>
          </cell>
          <cell r="F283">
            <v>400</v>
          </cell>
          <cell r="G283" t="str">
            <v>Estação de trabalho mantida (unidade)</v>
          </cell>
          <cell r="H283" t="str">
            <v>3711 - Manutenção e modernização dos serviços de tecnologia da informação e comunicação - SST</v>
          </cell>
        </row>
        <row r="284">
          <cell r="A284">
            <v>3715</v>
          </cell>
          <cell r="B284" t="str">
            <v>Manutenção e modernização dos serviços de tecnologia da informação e comunicação - EPAGRI</v>
          </cell>
          <cell r="C284" t="str">
            <v>Maior Valor</v>
          </cell>
          <cell r="D284" t="str">
            <v>Estação de trabalho mantida</v>
          </cell>
          <cell r="E284" t="str">
            <v>unidade</v>
          </cell>
          <cell r="F284">
            <v>2500</v>
          </cell>
          <cell r="G284" t="str">
            <v>Estação de trabalho mantida (unidade)</v>
          </cell>
          <cell r="H284" t="str">
            <v>3715 - Manutenção e modernização dos serviços de tecnologia da informação e comunicação - EPAGRI</v>
          </cell>
        </row>
        <row r="285">
          <cell r="A285">
            <v>3724</v>
          </cell>
          <cell r="B285" t="str">
            <v>Comunicação e marketing institucional - EPAGRI</v>
          </cell>
          <cell r="C285" t="str">
            <v>Maior Valor</v>
          </cell>
          <cell r="D285" t="str">
            <v>Campanha realizada</v>
          </cell>
          <cell r="E285" t="str">
            <v>unidade</v>
          </cell>
          <cell r="F285">
            <v>0</v>
          </cell>
          <cell r="G285" t="str">
            <v>Campanha realizada (unidade)</v>
          </cell>
          <cell r="H285" t="str">
            <v>3724 - Comunicação e marketing institucional - EPAGRI</v>
          </cell>
        </row>
        <row r="286">
          <cell r="A286">
            <v>3748</v>
          </cell>
          <cell r="B286" t="str">
            <v>Administração de pessoal e encargos sociais - FESPORTE</v>
          </cell>
          <cell r="C286" t="str">
            <v>Maior Valor</v>
          </cell>
          <cell r="D286" t="str">
            <v>Servidor remunerado</v>
          </cell>
          <cell r="E286" t="str">
            <v>unidade</v>
          </cell>
          <cell r="F286">
            <v>41</v>
          </cell>
          <cell r="G286" t="str">
            <v>Servidor remunerado (unidade)</v>
          </cell>
          <cell r="H286" t="str">
            <v>3748 - Administração de pessoal e encargos sociais - FESPORTE</v>
          </cell>
        </row>
        <row r="287">
          <cell r="A287">
            <v>3781</v>
          </cell>
          <cell r="B287" t="str">
            <v>Manutenção e modernização dos serviços de tecnologia da informação e comunicação - CIDASC</v>
          </cell>
          <cell r="C287" t="str">
            <v>Maior Valor</v>
          </cell>
          <cell r="D287" t="str">
            <v>Estação de trabalho mantida</v>
          </cell>
          <cell r="E287" t="str">
            <v>unidade</v>
          </cell>
          <cell r="F287">
            <v>386</v>
          </cell>
          <cell r="G287" t="str">
            <v>Estação de trabalho mantida (unidade)</v>
          </cell>
          <cell r="H287" t="str">
            <v>3781 - Manutenção e modernização dos serviços de tecnologia da informação e comunicação - CIDASC</v>
          </cell>
        </row>
        <row r="288">
          <cell r="A288">
            <v>3806</v>
          </cell>
          <cell r="B288" t="str">
            <v>Encargos com estagiários - SOL</v>
          </cell>
          <cell r="C288" t="str">
            <v>Maior Valor</v>
          </cell>
          <cell r="D288" t="str">
            <v>Estagiário contratado</v>
          </cell>
          <cell r="E288" t="str">
            <v>unidade</v>
          </cell>
          <cell r="F288">
            <v>16</v>
          </cell>
          <cell r="G288" t="str">
            <v>Estagiário contratado (unidade)</v>
          </cell>
          <cell r="H288" t="str">
            <v>3806 - Encargos com estagiários - SOL</v>
          </cell>
        </row>
        <row r="289">
          <cell r="A289">
            <v>3811</v>
          </cell>
          <cell r="B289" t="str">
            <v>AP - Construção do Instituto de Cardiologia na região da Grande Florianópolis</v>
          </cell>
          <cell r="C289" t="str">
            <v>Maior Valor</v>
          </cell>
          <cell r="D289" t="str">
            <v>Obra executada</v>
          </cell>
          <cell r="E289" t="str">
            <v>unidade</v>
          </cell>
          <cell r="F289">
            <v>0</v>
          </cell>
          <cell r="G289" t="str">
            <v>Obra executada (unidade)</v>
          </cell>
          <cell r="H289" t="str">
            <v>3811 - AP - Construção do Instituto de Cardiologia na região da Grande Florianópolis</v>
          </cell>
        </row>
        <row r="290">
          <cell r="A290">
            <v>3816</v>
          </cell>
          <cell r="B290" t="str">
            <v>Administração e manutenção dos serviços administrativos gerais - SOL</v>
          </cell>
          <cell r="C290" t="str">
            <v>Maior Valor</v>
          </cell>
          <cell r="D290" t="str">
            <v>Unidade gestora mantida</v>
          </cell>
          <cell r="E290" t="str">
            <v>unidade</v>
          </cell>
          <cell r="F290">
            <v>1</v>
          </cell>
          <cell r="G290" t="str">
            <v>Unidade gestora mantida (unidade)</v>
          </cell>
          <cell r="H290" t="str">
            <v>3816 - Administração e manutenção dos serviços administrativos gerais - SOL</v>
          </cell>
        </row>
        <row r="291">
          <cell r="A291">
            <v>3831</v>
          </cell>
          <cell r="B291" t="str">
            <v>Manutenção e modernização dos serviços de tecnologia da informação e comunicação - SOL</v>
          </cell>
          <cell r="C291" t="str">
            <v>Maior Valor</v>
          </cell>
          <cell r="D291" t="str">
            <v>Estação de trabalho mantida</v>
          </cell>
          <cell r="E291" t="str">
            <v>unidade</v>
          </cell>
          <cell r="F291">
            <v>153</v>
          </cell>
          <cell r="G291" t="str">
            <v>Estação de trabalho mantida (unidade)</v>
          </cell>
          <cell r="H291" t="str">
            <v>3831 - Manutenção e modernização dos serviços de tecnologia da informação e comunicação - SOL</v>
          </cell>
        </row>
        <row r="292">
          <cell r="A292">
            <v>3839</v>
          </cell>
          <cell r="B292" t="str">
            <v>Capacitação profissional dos agentes públicos - SOL</v>
          </cell>
          <cell r="C292" t="str">
            <v>Maior Valor</v>
          </cell>
          <cell r="D292" t="str">
            <v>Servidor capacitado</v>
          </cell>
          <cell r="E292" t="str">
            <v>unidade</v>
          </cell>
          <cell r="F292">
            <v>100</v>
          </cell>
          <cell r="G292" t="str">
            <v>Servidor capacitado (unidade)</v>
          </cell>
          <cell r="H292" t="str">
            <v>3839 - Capacitação profissional dos agentes públicos - SOL</v>
          </cell>
        </row>
        <row r="293">
          <cell r="A293">
            <v>3844</v>
          </cell>
          <cell r="B293" t="str">
            <v>Supervisão regional de obras de infraestrutura do Programa BID-VI</v>
          </cell>
          <cell r="C293" t="str">
            <v>Soma</v>
          </cell>
          <cell r="D293" t="str">
            <v>Obra supervisionada</v>
          </cell>
          <cell r="E293" t="str">
            <v>unidade</v>
          </cell>
          <cell r="F293">
            <v>3</v>
          </cell>
          <cell r="G293" t="str">
            <v>Obra supervisionada (unidade)</v>
          </cell>
          <cell r="H293" t="str">
            <v>3844 - Supervisão regional de obras de infraestrutura do Programa BID-VI</v>
          </cell>
        </row>
        <row r="294">
          <cell r="A294">
            <v>3912</v>
          </cell>
          <cell r="B294" t="str">
            <v>Administração e manutenção dos serviços administrativos gerais - DETER</v>
          </cell>
          <cell r="C294" t="str">
            <v>Maior Valor</v>
          </cell>
          <cell r="D294" t="str">
            <v>Unidade gestora mantida</v>
          </cell>
          <cell r="E294" t="str">
            <v>unidade</v>
          </cell>
          <cell r="F294">
            <v>1</v>
          </cell>
          <cell r="G294" t="str">
            <v>Unidade gestora mantida (unidade)</v>
          </cell>
          <cell r="H294" t="str">
            <v>3912 - Administração e manutenção dos serviços administrativos gerais - DETER</v>
          </cell>
        </row>
        <row r="295">
          <cell r="A295">
            <v>3913</v>
          </cell>
          <cell r="B295" t="str">
            <v>Encargos com estagiários - IMETRO</v>
          </cell>
          <cell r="C295" t="str">
            <v>Maior Valor</v>
          </cell>
          <cell r="D295" t="str">
            <v>Estagiário contratado</v>
          </cell>
          <cell r="E295" t="str">
            <v>unidade</v>
          </cell>
          <cell r="F295">
            <v>14</v>
          </cell>
          <cell r="G295" t="str">
            <v>Estagiário contratado (unidade)</v>
          </cell>
          <cell r="H295" t="str">
            <v>3913 - Encargos com estagiários - IMETRO</v>
          </cell>
        </row>
        <row r="296">
          <cell r="A296">
            <v>3920</v>
          </cell>
          <cell r="B296" t="str">
            <v>Administração e manutenção dos serviços administrativos gerais - IMETRO</v>
          </cell>
          <cell r="C296" t="str">
            <v>Maior Valor</v>
          </cell>
          <cell r="D296" t="str">
            <v>Unidade gestora mantida</v>
          </cell>
          <cell r="E296" t="str">
            <v>unidade</v>
          </cell>
          <cell r="F296">
            <v>1</v>
          </cell>
          <cell r="G296" t="str">
            <v>Unidade gestora mantida (unidade)</v>
          </cell>
          <cell r="H296" t="str">
            <v>3920 - Administração e manutenção dos serviços administrativos gerais - IMETRO</v>
          </cell>
        </row>
        <row r="297">
          <cell r="A297">
            <v>3956</v>
          </cell>
          <cell r="B297" t="str">
            <v>Manutenção e modernização dos serviços de tecnologia da informação e comunicação - IMETRO</v>
          </cell>
          <cell r="C297" t="str">
            <v>Maior Valor</v>
          </cell>
          <cell r="D297" t="str">
            <v>Estação de trabalho mantida</v>
          </cell>
          <cell r="E297" t="str">
            <v>unidade</v>
          </cell>
          <cell r="F297">
            <v>180</v>
          </cell>
          <cell r="G297" t="str">
            <v>Estação de trabalho mantida (unidade)</v>
          </cell>
          <cell r="H297" t="str">
            <v>3956 - Manutenção e modernização dos serviços de tecnologia da informação e comunicação - IMETRO</v>
          </cell>
        </row>
        <row r="298">
          <cell r="A298">
            <v>3960</v>
          </cell>
          <cell r="B298" t="str">
            <v>Encargos com estagiários - DETER</v>
          </cell>
          <cell r="C298" t="str">
            <v>Maior Valor</v>
          </cell>
          <cell r="D298" t="str">
            <v>Estagiário contratado</v>
          </cell>
          <cell r="E298" t="str">
            <v>unidade</v>
          </cell>
          <cell r="F298">
            <v>27</v>
          </cell>
          <cell r="G298" t="str">
            <v>Estagiário contratado (unidade)</v>
          </cell>
          <cell r="H298" t="str">
            <v>3960 - Encargos com estagiários - DETER</v>
          </cell>
        </row>
        <row r="299">
          <cell r="A299">
            <v>4002</v>
          </cell>
          <cell r="B299" t="str">
            <v>Capacitação profissional dos agentes públicos - DETER</v>
          </cell>
          <cell r="C299" t="str">
            <v>Maior Valor</v>
          </cell>
          <cell r="D299" t="str">
            <v>Servidor capacitado</v>
          </cell>
          <cell r="E299" t="str">
            <v>unidade</v>
          </cell>
          <cell r="F299">
            <v>30</v>
          </cell>
          <cell r="G299" t="str">
            <v>Servidor capacitado (unidade)</v>
          </cell>
          <cell r="H299" t="str">
            <v>4002 - Capacitação profissional dos agentes públicos - DETER</v>
          </cell>
        </row>
        <row r="300">
          <cell r="A300">
            <v>4072</v>
          </cell>
          <cell r="B300" t="str">
            <v>Gestão estratégica, controle e suporte adminsitrativo - PM</v>
          </cell>
          <cell r="C300" t="str">
            <v>Maior Valor</v>
          </cell>
          <cell r="D300" t="str">
            <v>Unidade mantida</v>
          </cell>
          <cell r="E300" t="str">
            <v>unidade</v>
          </cell>
          <cell r="F300">
            <v>15</v>
          </cell>
          <cell r="G300" t="str">
            <v>Unidade mantida (unidade)</v>
          </cell>
          <cell r="H300" t="str">
            <v>4072 - Gestão estratégica, controle e suporte adminsitrativo - PM</v>
          </cell>
        </row>
        <row r="301">
          <cell r="A301">
            <v>4087</v>
          </cell>
          <cell r="B301" t="str">
            <v>Manutenção e modernização dos serviços de tecnologia da informação e comunicação - SEF</v>
          </cell>
          <cell r="C301" t="str">
            <v>Maior Valor</v>
          </cell>
          <cell r="D301" t="str">
            <v>Estação de trabalho mantida</v>
          </cell>
          <cell r="E301" t="str">
            <v>unidade</v>
          </cell>
          <cell r="F301">
            <v>1200</v>
          </cell>
          <cell r="G301" t="str">
            <v>Estação de trabalho mantida (unidade)</v>
          </cell>
          <cell r="H301" t="str">
            <v>4087 - Manutenção e modernização dos serviços de tecnologia da informação e comunicação - SEF</v>
          </cell>
        </row>
        <row r="302">
          <cell r="A302">
            <v>4133</v>
          </cell>
          <cell r="B302" t="str">
            <v>Encargos com estagiários - SEF</v>
          </cell>
          <cell r="C302" t="str">
            <v>Maior Valor</v>
          </cell>
          <cell r="D302" t="str">
            <v>Estagiário contratado</v>
          </cell>
          <cell r="E302" t="str">
            <v>unidade</v>
          </cell>
          <cell r="F302">
            <v>100</v>
          </cell>
          <cell r="G302" t="str">
            <v>Estagiário contratado (unidade)</v>
          </cell>
          <cell r="H302" t="str">
            <v>4133 - Encargos com estagiários - SEF</v>
          </cell>
        </row>
        <row r="303">
          <cell r="A303">
            <v>4158</v>
          </cell>
          <cell r="B303" t="str">
            <v>Administração e manutenção dos serviços administrativos gerais - GVG</v>
          </cell>
          <cell r="C303" t="str">
            <v>Maior Valor</v>
          </cell>
          <cell r="D303" t="str">
            <v>Unidade gestora mantida</v>
          </cell>
          <cell r="E303" t="str">
            <v>unidade</v>
          </cell>
          <cell r="F303">
            <v>1</v>
          </cell>
          <cell r="G303" t="str">
            <v>Unidade gestora mantida (unidade)</v>
          </cell>
          <cell r="H303" t="str">
            <v>4158 - Administração e manutenção dos serviços administrativos gerais - GVG</v>
          </cell>
        </row>
        <row r="304">
          <cell r="A304">
            <v>4178</v>
          </cell>
          <cell r="B304" t="str">
            <v>Encargos com estagiários - FCC</v>
          </cell>
          <cell r="C304" t="str">
            <v>Maior Valor</v>
          </cell>
          <cell r="D304" t="str">
            <v>Estagiário contratado</v>
          </cell>
          <cell r="E304" t="str">
            <v>unidade</v>
          </cell>
          <cell r="F304">
            <v>21</v>
          </cell>
          <cell r="G304" t="str">
            <v>Estagiário contratado (unidade)</v>
          </cell>
          <cell r="H304" t="str">
            <v>4178 - Encargos com estagiários - FCC</v>
          </cell>
        </row>
        <row r="305">
          <cell r="A305">
            <v>4205</v>
          </cell>
          <cell r="B305" t="str">
            <v>Encargos com estagiários - SIE</v>
          </cell>
          <cell r="C305" t="str">
            <v>Maior Valor</v>
          </cell>
          <cell r="D305" t="str">
            <v>Estagiário contratado</v>
          </cell>
          <cell r="E305" t="str">
            <v>unidade</v>
          </cell>
          <cell r="F305">
            <v>2</v>
          </cell>
          <cell r="G305" t="str">
            <v>Estagiário contratado (unidade)</v>
          </cell>
          <cell r="H305" t="str">
            <v>4205 - Encargos com estagiários - SIE</v>
          </cell>
        </row>
        <row r="306">
          <cell r="A306">
            <v>4216</v>
          </cell>
          <cell r="B306" t="str">
            <v>Administração e manutenção dos serviços administrativos gerais - SIE</v>
          </cell>
          <cell r="C306" t="str">
            <v>Maior Valor</v>
          </cell>
          <cell r="D306" t="str">
            <v>Unidade gestora mantida</v>
          </cell>
          <cell r="E306" t="str">
            <v>unidade</v>
          </cell>
          <cell r="F306">
            <v>1</v>
          </cell>
          <cell r="G306" t="str">
            <v>Unidade gestora mantida (unidade)</v>
          </cell>
          <cell r="H306" t="str">
            <v>4216 - Administração e manutenção dos serviços administrativos gerais - SIE</v>
          </cell>
        </row>
        <row r="307">
          <cell r="A307">
            <v>4302</v>
          </cell>
          <cell r="B307" t="str">
            <v>Encargos com estagiários - FESPORTE</v>
          </cell>
          <cell r="C307" t="str">
            <v>Maior Valor</v>
          </cell>
          <cell r="D307" t="str">
            <v>Estagiário contratado</v>
          </cell>
          <cell r="E307" t="str">
            <v>unidade</v>
          </cell>
          <cell r="F307">
            <v>5</v>
          </cell>
          <cell r="G307" t="str">
            <v>Estagiário contratado (unidade)</v>
          </cell>
          <cell r="H307" t="str">
            <v>4302 - Encargos com estagiários - FESPORTE</v>
          </cell>
        </row>
        <row r="308">
          <cell r="A308">
            <v>4324</v>
          </cell>
          <cell r="B308" t="str">
            <v>Administração e manutenção dos serviços administrativos gerais - FESPORTE</v>
          </cell>
          <cell r="C308" t="str">
            <v>Maior Valor</v>
          </cell>
          <cell r="D308" t="str">
            <v>Unidade gestora mantida</v>
          </cell>
          <cell r="E308" t="str">
            <v>unidade</v>
          </cell>
          <cell r="F308">
            <v>1</v>
          </cell>
          <cell r="G308" t="str">
            <v>Unidade gestora mantida (unidade)</v>
          </cell>
          <cell r="H308" t="str">
            <v>4324 - Administração e manutenção dos serviços administrativos gerais - FESPORTE</v>
          </cell>
        </row>
        <row r="309">
          <cell r="A309">
            <v>4387</v>
          </cell>
          <cell r="B309" t="str">
            <v>Gestão estratégica, controle e suporte administrativo - BM</v>
          </cell>
          <cell r="C309" t="str">
            <v>Maior Valor</v>
          </cell>
          <cell r="D309" t="str">
            <v>Unidade gestora mantida</v>
          </cell>
          <cell r="E309" t="str">
            <v>unidade</v>
          </cell>
          <cell r="F309">
            <v>1</v>
          </cell>
          <cell r="G309" t="str">
            <v>Unidade gestora mantida (unidade)</v>
          </cell>
          <cell r="H309" t="str">
            <v>4387 - Gestão estratégica, controle e suporte administrativo - BM</v>
          </cell>
        </row>
        <row r="310">
          <cell r="A310">
            <v>4398</v>
          </cell>
          <cell r="B310" t="str">
            <v>Manutenção e modernização dos serviços de tecnologia da informação e comunicação - SAN</v>
          </cell>
          <cell r="C310" t="str">
            <v>Maior Valor</v>
          </cell>
          <cell r="D310" t="str">
            <v>Estação de trabalho mantida</v>
          </cell>
          <cell r="E310" t="str">
            <v>unidade</v>
          </cell>
          <cell r="F310">
            <v>35</v>
          </cell>
          <cell r="G310" t="str">
            <v>Estação de trabalho mantida (unidade)</v>
          </cell>
          <cell r="H310" t="str">
            <v>4398 - Manutenção e modernização dos serviços de tecnologia da informação e comunicação - SAN</v>
          </cell>
        </row>
        <row r="311">
          <cell r="A311">
            <v>4423</v>
          </cell>
          <cell r="B311" t="str">
            <v>Administração de pessoal e encargos sociais - BM</v>
          </cell>
          <cell r="C311" t="str">
            <v>Maior Valor</v>
          </cell>
          <cell r="D311" t="str">
            <v>Servidor remunerado</v>
          </cell>
          <cell r="E311" t="str">
            <v>unidade</v>
          </cell>
          <cell r="F311">
            <v>2950</v>
          </cell>
          <cell r="G311" t="str">
            <v>Servidor remunerado (unidade)</v>
          </cell>
          <cell r="H311" t="str">
            <v>4423 - Administração de pessoal e encargos sociais - BM</v>
          </cell>
        </row>
        <row r="312">
          <cell r="A312">
            <v>4600</v>
          </cell>
          <cell r="B312" t="str">
            <v>Administração e manutenção dos serviços administrativos gerais - SANTUR</v>
          </cell>
          <cell r="C312" t="str">
            <v>Maior Valor</v>
          </cell>
          <cell r="D312" t="str">
            <v>Unidade gestora mantida</v>
          </cell>
          <cell r="E312" t="str">
            <v>unidade</v>
          </cell>
          <cell r="F312">
            <v>1</v>
          </cell>
          <cell r="G312" t="str">
            <v>Unidade gestora mantida (unidade)</v>
          </cell>
          <cell r="H312" t="str">
            <v>4600 - Administração e manutenção dos serviços administrativos gerais - SANTUR</v>
          </cell>
        </row>
        <row r="313">
          <cell r="A313">
            <v>4601</v>
          </cell>
          <cell r="B313" t="str">
            <v>Encargos com estagiários - SANTUR</v>
          </cell>
          <cell r="C313" t="str">
            <v>Maior Valor</v>
          </cell>
          <cell r="D313" t="str">
            <v>Estagiário contratado</v>
          </cell>
          <cell r="E313" t="str">
            <v>unidade</v>
          </cell>
          <cell r="F313">
            <v>1</v>
          </cell>
          <cell r="G313" t="str">
            <v>Estagiário contratado (unidade)</v>
          </cell>
          <cell r="H313" t="str">
            <v>4601 - Encargos com estagiários - SANTUR</v>
          </cell>
        </row>
        <row r="314">
          <cell r="A314">
            <v>4602</v>
          </cell>
          <cell r="B314" t="str">
            <v>Capacitação profissional dos agentes públicos - SANTUR</v>
          </cell>
          <cell r="C314" t="str">
            <v>Maior Valor</v>
          </cell>
          <cell r="D314" t="str">
            <v>Servidor capacitado</v>
          </cell>
          <cell r="E314" t="str">
            <v>unidade</v>
          </cell>
          <cell r="F314">
            <v>47</v>
          </cell>
          <cell r="G314" t="str">
            <v>Servidor capacitado (unidade)</v>
          </cell>
          <cell r="H314" t="str">
            <v>4602 - Capacitação profissional dos agentes públicos - SANTUR</v>
          </cell>
        </row>
        <row r="315">
          <cell r="A315">
            <v>4605</v>
          </cell>
          <cell r="B315" t="str">
            <v>Manutenção e modernização dos serviços de tecnologia da informação e comunicação - SANTUR</v>
          </cell>
          <cell r="C315" t="str">
            <v>Maior Valor</v>
          </cell>
          <cell r="D315" t="str">
            <v>Estação de trabalho mantida</v>
          </cell>
          <cell r="E315" t="str">
            <v>unidade</v>
          </cell>
          <cell r="F315">
            <v>51</v>
          </cell>
          <cell r="G315" t="str">
            <v>Estação de trabalho mantida (unidade)</v>
          </cell>
          <cell r="H315" t="str">
            <v>4605 - Manutenção e modernização dos serviços de tecnologia da informação e comunicação - SANTUR</v>
          </cell>
        </row>
        <row r="316">
          <cell r="A316">
            <v>4617</v>
          </cell>
          <cell r="B316" t="str">
            <v>Encargos com estagiários - SES</v>
          </cell>
          <cell r="C316" t="str">
            <v>Maior Valor</v>
          </cell>
          <cell r="D316" t="str">
            <v>Estagiário contratado</v>
          </cell>
          <cell r="E316" t="str">
            <v>unidade</v>
          </cell>
          <cell r="F316">
            <v>400</v>
          </cell>
          <cell r="G316" t="str">
            <v>Estagiário contratado (unidade)</v>
          </cell>
          <cell r="H316" t="str">
            <v>4617 - Encargos com estagiários - SES</v>
          </cell>
        </row>
        <row r="317">
          <cell r="A317">
            <v>4627</v>
          </cell>
          <cell r="B317" t="str">
            <v>Administração e manutenção dos serviços administrativos gerais - FCC</v>
          </cell>
          <cell r="C317" t="str">
            <v>Maior Valor</v>
          </cell>
          <cell r="D317" t="str">
            <v>Unidade gestora mantida</v>
          </cell>
          <cell r="E317" t="str">
            <v>unidade</v>
          </cell>
          <cell r="F317">
            <v>1</v>
          </cell>
          <cell r="G317" t="str">
            <v>Unidade gestora mantida (unidade)</v>
          </cell>
          <cell r="H317" t="str">
            <v>4627 - Administração e manutenção dos serviços administrativos gerais - FCC</v>
          </cell>
        </row>
        <row r="318">
          <cell r="A318">
            <v>4650</v>
          </cell>
          <cell r="B318" t="str">
            <v>Administração e manutenção dos serviços administrativos gerais - SES</v>
          </cell>
          <cell r="C318" t="str">
            <v>Maior Valor</v>
          </cell>
          <cell r="D318" t="str">
            <v>Unidade gestora mantida</v>
          </cell>
          <cell r="E318" t="str">
            <v>unidade</v>
          </cell>
          <cell r="F318">
            <v>1</v>
          </cell>
          <cell r="G318" t="str">
            <v>Unidade gestora mantida (unidade)</v>
          </cell>
          <cell r="H318" t="str">
            <v>4650 - Administração e manutenção dos serviços administrativos gerais - SES</v>
          </cell>
        </row>
        <row r="319">
          <cell r="A319">
            <v>4677</v>
          </cell>
          <cell r="B319" t="str">
            <v>Manutenção e modernização dos serviços de tecnologia da informação e comunicação - GVG</v>
          </cell>
          <cell r="C319" t="str">
            <v>Maior Valor</v>
          </cell>
          <cell r="D319" t="str">
            <v>Estação de trabalho mantida</v>
          </cell>
          <cell r="E319" t="str">
            <v>unidade</v>
          </cell>
          <cell r="F319">
            <v>26</v>
          </cell>
          <cell r="G319" t="str">
            <v>Estação de trabalho mantida (unidade)</v>
          </cell>
          <cell r="H319" t="str">
            <v>4677 - Manutenção e modernização dos serviços de tecnologia da informação e comunicação - GVG</v>
          </cell>
        </row>
        <row r="320">
          <cell r="A320">
            <v>4698</v>
          </cell>
          <cell r="B320" t="str">
            <v>Manutenção e modernização dos serviços de tecnologia da informação e comunicação - FESPORTE</v>
          </cell>
          <cell r="C320" t="str">
            <v>Maior Valor</v>
          </cell>
          <cell r="D320" t="str">
            <v>Estação de trabalho mantida</v>
          </cell>
          <cell r="E320" t="str">
            <v>unidade</v>
          </cell>
          <cell r="F320">
            <v>20</v>
          </cell>
          <cell r="G320" t="str">
            <v>Estação de trabalho mantida (unidade)</v>
          </cell>
          <cell r="H320" t="str">
            <v>4698 - Manutenção e modernização dos serviços de tecnologia da informação e comunicação - FESPORTE</v>
          </cell>
        </row>
        <row r="321">
          <cell r="A321">
            <v>4715</v>
          </cell>
          <cell r="B321" t="str">
            <v>Pagamento de subsídio para travessia hidroviária de trabalhadores e estudantes Itajaí e Navegantes</v>
          </cell>
          <cell r="C321" t="str">
            <v>Maior Valor</v>
          </cell>
          <cell r="D321" t="str">
            <v>Subsídio pago</v>
          </cell>
          <cell r="E321" t="str">
            <v>unidade</v>
          </cell>
          <cell r="F321">
            <v>3000</v>
          </cell>
          <cell r="G321" t="str">
            <v>Subsídio pago (unidade)</v>
          </cell>
          <cell r="H321" t="str">
            <v>4715 - Pagamento de subsídio para travessia hidroviária de trabalhadores e estudantes Itajaí e Navegantes</v>
          </cell>
        </row>
        <row r="322">
          <cell r="A322">
            <v>4717</v>
          </cell>
          <cell r="B322" t="str">
            <v>Encargos com estagiários - PGTC</v>
          </cell>
          <cell r="C322" t="str">
            <v>(vazio)</v>
          </cell>
          <cell r="D322" t="str">
            <v>Estagiário contratado</v>
          </cell>
          <cell r="E322" t="str">
            <v>unidade</v>
          </cell>
          <cell r="F322">
            <v>11</v>
          </cell>
          <cell r="G322" t="str">
            <v>Estagiário contratado (unidade)</v>
          </cell>
          <cell r="H322" t="str">
            <v>4717 - Encargos com estagiários - PGTC</v>
          </cell>
        </row>
        <row r="323">
          <cell r="A323">
            <v>4730</v>
          </cell>
          <cell r="B323" t="str">
            <v>Administração e manutenção dos serviços administrativos gerais - PGTC</v>
          </cell>
          <cell r="C323" t="str">
            <v>Maior Valor</v>
          </cell>
          <cell r="D323" t="str">
            <v>Unidade gestora mantida</v>
          </cell>
          <cell r="E323" t="str">
            <v>unidade</v>
          </cell>
          <cell r="F323">
            <v>1</v>
          </cell>
          <cell r="G323" t="str">
            <v>Unidade gestora mantida (unidade)</v>
          </cell>
          <cell r="H323" t="str">
            <v>4730 - Administração e manutenção dos serviços administrativos gerais - PGTC</v>
          </cell>
        </row>
        <row r="324">
          <cell r="A324">
            <v>4771</v>
          </cell>
          <cell r="B324" t="str">
            <v>Manutenção e modernização dos serviços de tecnologia da informação e comunicação - SES</v>
          </cell>
          <cell r="C324" t="str">
            <v>Soma</v>
          </cell>
          <cell r="D324" t="str">
            <v>Estação de trabalho mantida</v>
          </cell>
          <cell r="E324" t="str">
            <v>unidade</v>
          </cell>
          <cell r="F324">
            <v>5000</v>
          </cell>
          <cell r="G324" t="str">
            <v>Estação de trabalho mantida (unidade)</v>
          </cell>
          <cell r="H324" t="str">
            <v>4771 - Manutenção e modernização dos serviços de tecnologia da informação e comunicação - SES</v>
          </cell>
        </row>
        <row r="325">
          <cell r="A325">
            <v>4775</v>
          </cell>
          <cell r="B325" t="str">
            <v>Manutenção e modernização dos serviços de tecnologia da informação e comunicação - FCC</v>
          </cell>
          <cell r="C325" t="str">
            <v>Maior Valor</v>
          </cell>
          <cell r="D325" t="str">
            <v>Estação de trabalho mantida</v>
          </cell>
          <cell r="E325" t="str">
            <v>unidade</v>
          </cell>
          <cell r="F325">
            <v>40</v>
          </cell>
          <cell r="G325" t="str">
            <v>Estação de trabalho mantida (unidade)</v>
          </cell>
          <cell r="H325" t="str">
            <v>4775 - Manutenção e modernização dos serviços de tecnologia da informação e comunicação - FCC</v>
          </cell>
        </row>
        <row r="326">
          <cell r="A326">
            <v>4783</v>
          </cell>
          <cell r="B326" t="str">
            <v>Capacitação profissional dos agentes públicos - SIE</v>
          </cell>
          <cell r="C326" t="str">
            <v>Maior Valor</v>
          </cell>
          <cell r="D326" t="str">
            <v>Servidor capacitado</v>
          </cell>
          <cell r="E326" t="str">
            <v>unidade</v>
          </cell>
          <cell r="F326">
            <v>10</v>
          </cell>
          <cell r="G326" t="str">
            <v>Servidor capacitado (unidade)</v>
          </cell>
          <cell r="H326" t="str">
            <v>4783 - Capacitação profissional dos agentes públicos - SIE</v>
          </cell>
        </row>
        <row r="327">
          <cell r="A327">
            <v>4812</v>
          </cell>
          <cell r="B327" t="str">
            <v>Capacitação profissional dos agentes públicos - GVG</v>
          </cell>
          <cell r="C327" t="str">
            <v>Maior Valor</v>
          </cell>
          <cell r="D327" t="str">
            <v>Servidor capacitado</v>
          </cell>
          <cell r="E327" t="str">
            <v>unidade</v>
          </cell>
          <cell r="F327">
            <v>10</v>
          </cell>
          <cell r="G327" t="str">
            <v>Servidor capacitado (unidade)</v>
          </cell>
          <cell r="H327" t="str">
            <v>4812 - Capacitação profissional dos agentes públicos - GVG</v>
          </cell>
        </row>
        <row r="328">
          <cell r="A328">
            <v>4823</v>
          </cell>
          <cell r="B328" t="str">
            <v>Manutenção e modernização dos serviços de tecnologia da informação e comunicação - DETER</v>
          </cell>
          <cell r="C328" t="str">
            <v>Maior Valor</v>
          </cell>
          <cell r="D328" t="str">
            <v>Estação de trabalho mantida</v>
          </cell>
          <cell r="E328" t="str">
            <v>unidade</v>
          </cell>
          <cell r="F328">
            <v>93</v>
          </cell>
          <cell r="G328" t="str">
            <v>Estação de trabalho mantida (unidade)</v>
          </cell>
          <cell r="H328" t="str">
            <v>4823 - Manutenção e modernização dos serviços de tecnologia da informação e comunicação - DETER</v>
          </cell>
        </row>
        <row r="329">
          <cell r="A329">
            <v>4824</v>
          </cell>
          <cell r="B329" t="str">
            <v>Encargos com estagiários - SED</v>
          </cell>
          <cell r="C329" t="str">
            <v>Maior Valor</v>
          </cell>
          <cell r="D329" t="str">
            <v>Estagiário contratado</v>
          </cell>
          <cell r="E329" t="str">
            <v>unidade</v>
          </cell>
          <cell r="F329">
            <v>200</v>
          </cell>
          <cell r="G329" t="str">
            <v>Estagiário contratado (unidade)</v>
          </cell>
          <cell r="H329" t="str">
            <v>4824 - Encargos com estagiários - SED</v>
          </cell>
        </row>
        <row r="330">
          <cell r="A330">
            <v>4840</v>
          </cell>
          <cell r="B330" t="str">
            <v>Administração e manutenção dos serviços administrativos gerais - SED</v>
          </cell>
          <cell r="C330" t="str">
            <v>Maior Valor</v>
          </cell>
          <cell r="D330" t="str">
            <v>Unidade gestora mantida</v>
          </cell>
          <cell r="E330" t="str">
            <v>unidade</v>
          </cell>
          <cell r="F330">
            <v>1</v>
          </cell>
          <cell r="G330" t="str">
            <v>Unidade gestora mantida (unidade)</v>
          </cell>
          <cell r="H330" t="str">
            <v>4840 - Administração e manutenção dos serviços administrativos gerais - SED</v>
          </cell>
        </row>
        <row r="331">
          <cell r="A331">
            <v>4873</v>
          </cell>
          <cell r="B331" t="str">
            <v>Realização de transportes e fiscalização intermunicipal no Terminal Rita Maria</v>
          </cell>
          <cell r="C331" t="str">
            <v>Soma</v>
          </cell>
          <cell r="D331" t="str">
            <v>Pessoa beneficiada</v>
          </cell>
          <cell r="E331" t="str">
            <v>unidade</v>
          </cell>
          <cell r="F331">
            <v>2760000</v>
          </cell>
          <cell r="G331" t="str">
            <v>Pessoa beneficiada (unidade)</v>
          </cell>
          <cell r="H331" t="str">
            <v>4873 - Realização de transportes e fiscalização intermunicipal no Terminal Rita Maria</v>
          </cell>
        </row>
        <row r="332">
          <cell r="A332">
            <v>4944</v>
          </cell>
          <cell r="B332" t="str">
            <v>Manutenção e modernização dos serviços de tecnologia da informação e comunicação - SED</v>
          </cell>
          <cell r="C332" t="str">
            <v>Maior Valor</v>
          </cell>
          <cell r="D332" t="str">
            <v>Estação de trabalho mantida</v>
          </cell>
          <cell r="E332" t="str">
            <v>unidade</v>
          </cell>
          <cell r="F332">
            <v>10000</v>
          </cell>
          <cell r="G332" t="str">
            <v>Estação de trabalho mantida (unidade)</v>
          </cell>
          <cell r="H332" t="str">
            <v>4944 - Manutenção e modernização dos serviços de tecnologia da informação e comunicação - SED</v>
          </cell>
        </row>
        <row r="333">
          <cell r="A333">
            <v>4953</v>
          </cell>
          <cell r="B333" t="str">
            <v>Realização de estudos, pesquisas e projetos na área de transporte rodoviário</v>
          </cell>
          <cell r="C333" t="str">
            <v>Soma</v>
          </cell>
          <cell r="D333" t="str">
            <v>Estudo realizado</v>
          </cell>
          <cell r="E333" t="str">
            <v>unidade</v>
          </cell>
          <cell r="F333">
            <v>1</v>
          </cell>
          <cell r="G333" t="str">
            <v>Estudo realizado (unidade)</v>
          </cell>
          <cell r="H333" t="str">
            <v>4953 - Realização de estudos, pesquisas e projetos na área de transporte rodoviário</v>
          </cell>
        </row>
        <row r="334">
          <cell r="A334">
            <v>4975</v>
          </cell>
          <cell r="B334" t="str">
            <v>Manutenção e modernização dos serviços de tecnologia da informação e comunicação - UDESC</v>
          </cell>
          <cell r="C334" t="str">
            <v>Maior Valor</v>
          </cell>
          <cell r="D334" t="str">
            <v>Estação de trabalho mantida</v>
          </cell>
          <cell r="E334" t="str">
            <v>unidade</v>
          </cell>
          <cell r="F334">
            <v>2500</v>
          </cell>
          <cell r="G334" t="str">
            <v>Estação de trabalho mantida (unidade)</v>
          </cell>
          <cell r="H334" t="str">
            <v>4975 - Manutenção e modernização dos serviços de tecnologia da informação e comunicação - UDESC</v>
          </cell>
        </row>
        <row r="335">
          <cell r="A335">
            <v>5004</v>
          </cell>
          <cell r="B335" t="str">
            <v>Encargos com estagiários - UDESC</v>
          </cell>
          <cell r="C335" t="str">
            <v>Maior Valor</v>
          </cell>
          <cell r="D335" t="str">
            <v>Estagiário contratado</v>
          </cell>
          <cell r="E335" t="str">
            <v>unidade</v>
          </cell>
          <cell r="F335">
            <v>0</v>
          </cell>
          <cell r="G335" t="str">
            <v>Estagiário contratado (unidade)</v>
          </cell>
          <cell r="H335" t="str">
            <v>5004 - Encargos com estagiários - UDESC</v>
          </cell>
        </row>
        <row r="336">
          <cell r="A336">
            <v>5024</v>
          </cell>
          <cell r="B336" t="str">
            <v>Encargos com estagiários - SDS</v>
          </cell>
          <cell r="C336" t="str">
            <v>Maior Valor</v>
          </cell>
          <cell r="D336" t="str">
            <v>Estagiário contratado</v>
          </cell>
          <cell r="E336" t="str">
            <v>unidade</v>
          </cell>
          <cell r="F336">
            <v>14</v>
          </cell>
          <cell r="G336" t="str">
            <v>Estagiário contratado (unidade)</v>
          </cell>
          <cell r="H336" t="str">
            <v>5024 - Encargos com estagiários - SDS</v>
          </cell>
        </row>
        <row r="337">
          <cell r="A337">
            <v>5030</v>
          </cell>
          <cell r="B337" t="str">
            <v>Administração e manutenção dos serviços administrativos gerais - SDS</v>
          </cell>
          <cell r="C337" t="str">
            <v>Maior Valor</v>
          </cell>
          <cell r="D337" t="str">
            <v>Unidade gestora mantida</v>
          </cell>
          <cell r="E337" t="str">
            <v>unidade</v>
          </cell>
          <cell r="F337">
            <v>1</v>
          </cell>
          <cell r="G337" t="str">
            <v>Unidade gestora mantida (unidade)</v>
          </cell>
          <cell r="H337" t="str">
            <v>5030 - Administração e manutenção dos serviços administrativos gerais - SDS</v>
          </cell>
        </row>
        <row r="338">
          <cell r="A338">
            <v>5039</v>
          </cell>
          <cell r="B338" t="str">
            <v>Manutenção e modernização dos serviços de tecnologia da informação e comunicação - SDS</v>
          </cell>
          <cell r="C338" t="str">
            <v>Maior Valor</v>
          </cell>
          <cell r="D338" t="str">
            <v>Estação de trabalho mantida</v>
          </cell>
          <cell r="E338" t="str">
            <v>unidade</v>
          </cell>
          <cell r="F338">
            <v>150</v>
          </cell>
          <cell r="G338" t="str">
            <v>Estação de trabalho mantida (unidade)</v>
          </cell>
          <cell r="H338" t="str">
            <v>5039 - Manutenção e modernização dos serviços de tecnologia da informação e comunicação - SDS</v>
          </cell>
        </row>
        <row r="339">
          <cell r="A339">
            <v>5200</v>
          </cell>
          <cell r="B339" t="str">
            <v>Encargos com estagiários - FAPESC</v>
          </cell>
          <cell r="C339" t="str">
            <v>Maior Valor</v>
          </cell>
          <cell r="D339" t="str">
            <v>Estagiário contratado</v>
          </cell>
          <cell r="E339" t="str">
            <v>unidade</v>
          </cell>
          <cell r="F339">
            <v>6</v>
          </cell>
          <cell r="G339" t="str">
            <v>Estagiário contratado (unidade)</v>
          </cell>
          <cell r="H339" t="str">
            <v>5200 - Encargos com estagiários - FAPESC</v>
          </cell>
        </row>
        <row r="340">
          <cell r="A340">
            <v>5202</v>
          </cell>
          <cell r="B340" t="str">
            <v>Encargos com estagiários - JUCESC</v>
          </cell>
          <cell r="C340" t="str">
            <v>Maior Valor</v>
          </cell>
          <cell r="D340" t="str">
            <v>Estagiário contratado</v>
          </cell>
          <cell r="E340" t="str">
            <v>unidade</v>
          </cell>
          <cell r="F340">
            <v>10</v>
          </cell>
          <cell r="G340" t="str">
            <v>Estagiário contratado (unidade)</v>
          </cell>
          <cell r="H340" t="str">
            <v>5202 - Encargos com estagiários - JUCESC</v>
          </cell>
        </row>
        <row r="341">
          <cell r="A341">
            <v>5234</v>
          </cell>
          <cell r="B341" t="str">
            <v>Administração e manutenção dos serviços administrativos gerais - FAPESC</v>
          </cell>
          <cell r="C341" t="str">
            <v>Maior Valor</v>
          </cell>
          <cell r="D341" t="str">
            <v>Unidade gestora mantida</v>
          </cell>
          <cell r="E341" t="str">
            <v>unidade</v>
          </cell>
          <cell r="F341">
            <v>1</v>
          </cell>
          <cell r="G341" t="str">
            <v>Unidade gestora mantida (unidade)</v>
          </cell>
          <cell r="H341" t="str">
            <v>5234 - Administração e manutenção dos serviços administrativos gerais - FAPESC</v>
          </cell>
        </row>
        <row r="342">
          <cell r="A342">
            <v>5246</v>
          </cell>
          <cell r="B342" t="str">
            <v>Manutenção e modernização dos serviços de tecnologia da informação e comunicação - FCEE</v>
          </cell>
          <cell r="C342" t="str">
            <v>Maior Valor</v>
          </cell>
          <cell r="D342" t="str">
            <v>Estação de trabalho mantida</v>
          </cell>
          <cell r="E342" t="str">
            <v>unidade</v>
          </cell>
          <cell r="F342">
            <v>261</v>
          </cell>
          <cell r="G342" t="str">
            <v>Estação de trabalho mantida (unidade)</v>
          </cell>
          <cell r="H342" t="str">
            <v>5246 - Manutenção e modernização dos serviços de tecnologia da informação e comunicação - FCEE</v>
          </cell>
        </row>
        <row r="343">
          <cell r="A343">
            <v>5253</v>
          </cell>
          <cell r="B343" t="str">
            <v>Administração e manutenção dos serviços administrativos gerais - JUCESC</v>
          </cell>
          <cell r="C343" t="str">
            <v>Maior Valor</v>
          </cell>
          <cell r="D343" t="str">
            <v>Unidade gestora mantida</v>
          </cell>
          <cell r="E343" t="str">
            <v>unidade</v>
          </cell>
          <cell r="F343">
            <v>1</v>
          </cell>
          <cell r="G343" t="str">
            <v>Unidade gestora mantida (unidade)</v>
          </cell>
          <cell r="H343" t="str">
            <v>5253 - Administração e manutenção dos serviços administrativos gerais - JUCESC</v>
          </cell>
        </row>
        <row r="344">
          <cell r="A344">
            <v>5258</v>
          </cell>
          <cell r="B344" t="str">
            <v>Manutenção e modernização dos serviços de tecnologia da informação e comunicação - SAR</v>
          </cell>
          <cell r="C344" t="str">
            <v>Maior Valor</v>
          </cell>
          <cell r="D344" t="str">
            <v>Estação de trabalho mantida</v>
          </cell>
          <cell r="E344" t="str">
            <v>unidade</v>
          </cell>
          <cell r="F344">
            <v>30</v>
          </cell>
          <cell r="G344" t="str">
            <v>Estação de trabalho mantida (unidade)</v>
          </cell>
          <cell r="H344" t="str">
            <v>5258 - Manutenção e modernização dos serviços de tecnologia da informação e comunicação - SAR</v>
          </cell>
        </row>
        <row r="345">
          <cell r="A345">
            <v>5310</v>
          </cell>
          <cell r="B345" t="str">
            <v>Bolsas de apoio a alunos - UDESC</v>
          </cell>
          <cell r="C345" t="str">
            <v>Maior Valor</v>
          </cell>
          <cell r="D345" t="str">
            <v>Bolsa concedida</v>
          </cell>
          <cell r="E345" t="str">
            <v>unidade</v>
          </cell>
          <cell r="F345">
            <v>3000</v>
          </cell>
          <cell r="G345" t="str">
            <v>Bolsa concedida (unidade)</v>
          </cell>
          <cell r="H345" t="str">
            <v>5310 - Bolsas de apoio a alunos - UDESC</v>
          </cell>
        </row>
        <row r="346">
          <cell r="A346">
            <v>5311</v>
          </cell>
          <cell r="B346" t="str">
            <v>Aquisição de equipamento e material permanente - UDESC</v>
          </cell>
          <cell r="C346" t="str">
            <v>Soma</v>
          </cell>
          <cell r="D346" t="str">
            <v>Equipamento e material adquirido</v>
          </cell>
          <cell r="E346" t="str">
            <v>unidade</v>
          </cell>
          <cell r="F346">
            <v>700</v>
          </cell>
          <cell r="G346" t="str">
            <v>Equipamento e material adquirido (unidade)</v>
          </cell>
          <cell r="H346" t="str">
            <v>5311 - Aquisição de equipamento e material permanente - UDESC</v>
          </cell>
        </row>
        <row r="347">
          <cell r="A347">
            <v>5312</v>
          </cell>
          <cell r="B347" t="str">
            <v>Aquisição, construção e reforma de bens imóveis - UDESC/Chapecó</v>
          </cell>
          <cell r="C347" t="str">
            <v>Maior Valor</v>
          </cell>
          <cell r="D347" t="str">
            <v>Obra executada</v>
          </cell>
          <cell r="E347" t="str">
            <v>unidade</v>
          </cell>
          <cell r="F347">
            <v>1</v>
          </cell>
          <cell r="G347" t="str">
            <v>Obra executada (unidade)</v>
          </cell>
          <cell r="H347" t="str">
            <v>5312 - Aquisição, construção e reforma de bens imóveis - UDESC/Chapecó</v>
          </cell>
        </row>
        <row r="348">
          <cell r="A348">
            <v>5314</v>
          </cell>
          <cell r="B348" t="str">
            <v>Aquisição, construção e reforma de bens imóveis - UDESC/Fpolis</v>
          </cell>
          <cell r="C348" t="str">
            <v>Maior Valor</v>
          </cell>
          <cell r="D348" t="str">
            <v>Obra executada</v>
          </cell>
          <cell r="E348" t="str">
            <v>unidade</v>
          </cell>
          <cell r="F348">
            <v>3</v>
          </cell>
          <cell r="G348" t="str">
            <v>Obra executada (unidade)</v>
          </cell>
          <cell r="H348" t="str">
            <v>5314 - Aquisição, construção e reforma de bens imóveis - UDESC/Fpolis</v>
          </cell>
        </row>
        <row r="349">
          <cell r="A349">
            <v>5315</v>
          </cell>
          <cell r="B349" t="str">
            <v>Aquisição, construção e reforma de bens imóveis - UDESC/Lages</v>
          </cell>
          <cell r="C349" t="str">
            <v>Maior Valor</v>
          </cell>
          <cell r="D349" t="str">
            <v>Obra executada</v>
          </cell>
          <cell r="E349" t="str">
            <v>unidade</v>
          </cell>
          <cell r="F349">
            <v>1</v>
          </cell>
          <cell r="G349" t="str">
            <v>Obra executada (unidade)</v>
          </cell>
          <cell r="H349" t="str">
            <v>5315 - Aquisição, construção e reforma de bens imóveis - UDESC/Lages</v>
          </cell>
        </row>
        <row r="350">
          <cell r="A350">
            <v>5317</v>
          </cell>
          <cell r="B350" t="str">
            <v>Aquisição, construção e reforma de bens imóveis - UDESC/Joinville</v>
          </cell>
          <cell r="C350" t="str">
            <v>Maior Valor</v>
          </cell>
          <cell r="D350" t="str">
            <v>Obra executada</v>
          </cell>
          <cell r="E350" t="str">
            <v>unidade</v>
          </cell>
          <cell r="F350">
            <v>2</v>
          </cell>
          <cell r="G350" t="str">
            <v>Obra executada (unidade)</v>
          </cell>
          <cell r="H350" t="str">
            <v>5317 - Aquisição, construção e reforma de bens imóveis - UDESC/Joinville</v>
          </cell>
        </row>
        <row r="351">
          <cell r="A351">
            <v>5318</v>
          </cell>
          <cell r="B351" t="str">
            <v>Aquisição, construção e reforma de bens imóveis - UDESC/São Bento do Sul</v>
          </cell>
          <cell r="C351" t="str">
            <v>Maior Valor</v>
          </cell>
          <cell r="D351" t="str">
            <v>Obra executada</v>
          </cell>
          <cell r="E351" t="str">
            <v>unidade</v>
          </cell>
          <cell r="F351">
            <v>1</v>
          </cell>
          <cell r="G351" t="str">
            <v>Obra executada (unidade)</v>
          </cell>
          <cell r="H351" t="str">
            <v>5318 - Aquisição, construção e reforma de bens imóveis - UDESC/São Bento do Sul</v>
          </cell>
        </row>
        <row r="352">
          <cell r="A352">
            <v>5320</v>
          </cell>
          <cell r="B352" t="str">
            <v>Aquisição, construção e reforma de bens imóveis - UDESC/Laguna</v>
          </cell>
          <cell r="C352" t="str">
            <v>Maior Valor</v>
          </cell>
          <cell r="D352" t="str">
            <v>Obra executada</v>
          </cell>
          <cell r="E352" t="str">
            <v>unidade</v>
          </cell>
          <cell r="F352">
            <v>1</v>
          </cell>
          <cell r="G352" t="str">
            <v>Obra executada (unidade)</v>
          </cell>
          <cell r="H352" t="str">
            <v>5320 - Aquisição, construção e reforma de bens imóveis - UDESC/Laguna</v>
          </cell>
        </row>
        <row r="353">
          <cell r="A353">
            <v>5321</v>
          </cell>
          <cell r="B353" t="str">
            <v>Aquisição, construção e reforma de bens imóveis - UDESC/Palmitos</v>
          </cell>
          <cell r="C353" t="str">
            <v>Maior Valor</v>
          </cell>
          <cell r="D353" t="str">
            <v>Obra executada</v>
          </cell>
          <cell r="E353" t="str">
            <v>unidade</v>
          </cell>
          <cell r="F353">
            <v>0</v>
          </cell>
          <cell r="G353" t="str">
            <v>Obra executada (unidade)</v>
          </cell>
          <cell r="H353" t="str">
            <v>5321 - Aquisição, construção e reforma de bens imóveis - UDESC/Palmitos</v>
          </cell>
        </row>
        <row r="354">
          <cell r="A354">
            <v>5326</v>
          </cell>
          <cell r="B354" t="str">
            <v>Manutenção e modernização dos serviços de tecnologia da informação e comunicação - PGTC</v>
          </cell>
          <cell r="C354" t="str">
            <v>Maior Valor</v>
          </cell>
          <cell r="D354" t="str">
            <v>Estação de trabalho mantida</v>
          </cell>
          <cell r="E354" t="str">
            <v>unidade</v>
          </cell>
          <cell r="F354">
            <v>77</v>
          </cell>
          <cell r="G354" t="str">
            <v>Estação de trabalho mantida (unidade)</v>
          </cell>
          <cell r="H354" t="str">
            <v>5326 - Manutenção e modernização dos serviços de tecnologia da informação e comunicação - PGTC</v>
          </cell>
        </row>
        <row r="355">
          <cell r="A355">
            <v>5331</v>
          </cell>
          <cell r="B355" t="str">
            <v>Capacitação profissional dos agentes públicos - JUCESC</v>
          </cell>
          <cell r="C355" t="str">
            <v>Maior Valor</v>
          </cell>
          <cell r="D355" t="str">
            <v>Servidor capacitado</v>
          </cell>
          <cell r="E355" t="str">
            <v>unidade</v>
          </cell>
          <cell r="F355">
            <v>74</v>
          </cell>
          <cell r="G355" t="str">
            <v>Servidor capacitado (unidade)</v>
          </cell>
          <cell r="H355" t="str">
            <v>5331 - Capacitação profissional dos agentes públicos - JUCESC</v>
          </cell>
        </row>
        <row r="356">
          <cell r="A356">
            <v>5373</v>
          </cell>
          <cell r="B356" t="str">
            <v>AP - Construção de sede própria - GERSA - ADR - Xanxerê</v>
          </cell>
          <cell r="C356" t="str">
            <v>Maior Valor</v>
          </cell>
          <cell r="D356" t="str">
            <v>Obra executada</v>
          </cell>
          <cell r="E356" t="str">
            <v>unidade</v>
          </cell>
          <cell r="F356">
            <v>1</v>
          </cell>
          <cell r="G356" t="str">
            <v>Obra executada (unidade)</v>
          </cell>
          <cell r="H356" t="str">
            <v>5373 - AP - Construção de sede própria - GERSA - ADR - Xanxerê</v>
          </cell>
        </row>
        <row r="357">
          <cell r="A357">
            <v>5429</v>
          </cell>
          <cell r="B357" t="str">
            <v>Manutenção das unidades assistenciais sob administração da Secretaria de Estado da Saúde</v>
          </cell>
          <cell r="C357" t="str">
            <v>Soma</v>
          </cell>
          <cell r="D357" t="str">
            <v>Paciente atendido</v>
          </cell>
          <cell r="E357" t="str">
            <v>unidade</v>
          </cell>
          <cell r="F357">
            <v>750000</v>
          </cell>
          <cell r="G357" t="str">
            <v>Paciente atendido (unidade)</v>
          </cell>
          <cell r="H357" t="str">
            <v>5429 - Manutenção das unidades assistenciais sob administração da Secretaria de Estado da Saúde</v>
          </cell>
        </row>
        <row r="358">
          <cell r="A358">
            <v>5582</v>
          </cell>
          <cell r="B358" t="str">
            <v>Capacitação profissional dos agentes públicos - SED</v>
          </cell>
          <cell r="C358" t="str">
            <v>Maior Valor</v>
          </cell>
          <cell r="D358" t="str">
            <v>Servidor capacitado</v>
          </cell>
          <cell r="E358" t="str">
            <v>unidade</v>
          </cell>
          <cell r="F358">
            <v>600</v>
          </cell>
          <cell r="G358" t="str">
            <v>Servidor capacitado (unidade)</v>
          </cell>
          <cell r="H358" t="str">
            <v>5582 - Capacitação profissional dos agentes públicos - SED</v>
          </cell>
        </row>
        <row r="359">
          <cell r="A359">
            <v>5599</v>
          </cell>
          <cell r="B359" t="str">
            <v>Manutenção do Conselho Estadual de Educação</v>
          </cell>
          <cell r="C359" t="str">
            <v>Maior Valor</v>
          </cell>
          <cell r="D359" t="str">
            <v>Conselho atuante</v>
          </cell>
          <cell r="E359" t="str">
            <v>unidade</v>
          </cell>
          <cell r="F359">
            <v>1</v>
          </cell>
          <cell r="G359" t="str">
            <v>Conselho atuante (unidade)</v>
          </cell>
          <cell r="H359" t="str">
            <v>5599 - Manutenção do Conselho Estadual de Educação</v>
          </cell>
        </row>
        <row r="360">
          <cell r="A360">
            <v>5650</v>
          </cell>
          <cell r="B360" t="str">
            <v>Manutenção e modernização dos serviços de tecnologia da informação e comunicação - IMA</v>
          </cell>
          <cell r="C360" t="str">
            <v>Maior Valor</v>
          </cell>
          <cell r="D360" t="str">
            <v>Estação de trabalho mantida</v>
          </cell>
          <cell r="E360" t="str">
            <v>unidade</v>
          </cell>
          <cell r="F360">
            <v>350</v>
          </cell>
          <cell r="G360" t="str">
            <v>Estação de trabalho mantida (unidade)</v>
          </cell>
          <cell r="H360" t="str">
            <v>5650 - Manutenção e modernização dos serviços de tecnologia da informação e comunicação - IMA</v>
          </cell>
        </row>
        <row r="361">
          <cell r="A361">
            <v>5693</v>
          </cell>
          <cell r="B361" t="str">
            <v>Adequação e melhoria da infraestrutura dos aeroportos locais - SIE</v>
          </cell>
          <cell r="C361" t="str">
            <v>Maior Valor</v>
          </cell>
          <cell r="D361" t="str">
            <v>Aeroporto adequado</v>
          </cell>
          <cell r="E361" t="str">
            <v>unidade</v>
          </cell>
          <cell r="F361">
            <v>4</v>
          </cell>
          <cell r="G361" t="str">
            <v>Aeroporto adequado (unidade)</v>
          </cell>
          <cell r="H361" t="str">
            <v>5693 - Adequação e melhoria da infraestrutura dos aeroportos locais - SIE</v>
          </cell>
        </row>
        <row r="362">
          <cell r="A362">
            <v>5697</v>
          </cell>
          <cell r="B362" t="str">
            <v>Administração, manutenção e gerenciamento dos aeroportos públicos de Santa Catarina - SIE</v>
          </cell>
          <cell r="C362" t="str">
            <v>Maior Valor</v>
          </cell>
          <cell r="D362" t="str">
            <v>Aeroporto gerenciado</v>
          </cell>
          <cell r="E362" t="str">
            <v>unidade</v>
          </cell>
          <cell r="F362">
            <v>3</v>
          </cell>
          <cell r="G362" t="str">
            <v>Aeroporto gerenciado (unidade)</v>
          </cell>
          <cell r="H362" t="str">
            <v>5697 - Administração, manutenção e gerenciamento dos aeroportos públicos de Santa Catarina - SIE</v>
          </cell>
        </row>
        <row r="363">
          <cell r="A363">
            <v>5852</v>
          </cell>
          <cell r="B363" t="str">
            <v>Capacitação profissional dos agentes públicos - UDESC</v>
          </cell>
          <cell r="C363" t="str">
            <v>Maior Valor</v>
          </cell>
          <cell r="D363" t="str">
            <v>Servidor capacitado</v>
          </cell>
          <cell r="E363" t="str">
            <v>unidade</v>
          </cell>
          <cell r="F363">
            <v>200</v>
          </cell>
          <cell r="G363" t="str">
            <v>Servidor capacitado (unidade)</v>
          </cell>
          <cell r="H363" t="str">
            <v>5852 - Capacitação profissional dos agentes públicos - UDESC</v>
          </cell>
        </row>
        <row r="364">
          <cell r="A364">
            <v>5858</v>
          </cell>
          <cell r="B364" t="str">
            <v>Manutenção do Hospital terceirizado Hélio dos Anjos Ortiz - ADR - Curitibanos</v>
          </cell>
          <cell r="C364" t="str">
            <v>Soma</v>
          </cell>
          <cell r="D364" t="str">
            <v>Paciente atendido</v>
          </cell>
          <cell r="E364" t="str">
            <v>unidade</v>
          </cell>
          <cell r="F364">
            <v>34000</v>
          </cell>
          <cell r="G364" t="str">
            <v>Paciente atendido (unidade)</v>
          </cell>
          <cell r="H364" t="str">
            <v>5858 - Manutenção do Hospital terceirizado Hélio dos Anjos Ortiz - ADR - Curitibanos</v>
          </cell>
        </row>
        <row r="365">
          <cell r="A365">
            <v>5859</v>
          </cell>
          <cell r="B365" t="str">
            <v>Manutenção do Hospital terceirizado Marieta Konder Bornhausen - ADR - Itajaí</v>
          </cell>
          <cell r="C365" t="str">
            <v>Soma</v>
          </cell>
          <cell r="D365" t="str">
            <v>Paciente atendido</v>
          </cell>
          <cell r="E365" t="str">
            <v>unidade</v>
          </cell>
          <cell r="F365">
            <v>163000</v>
          </cell>
          <cell r="G365" t="str">
            <v>Paciente atendido (unidade)</v>
          </cell>
          <cell r="H365" t="str">
            <v>5859 - Manutenção do Hospital terceirizado Marieta Konder Bornhausen - ADR - Itajaí</v>
          </cell>
        </row>
        <row r="366">
          <cell r="A366">
            <v>5861</v>
          </cell>
          <cell r="B366" t="str">
            <v>AP - Manutenção do Hospital terceirizado Regional Lenoir Vargas Ferreira - ADR - Chapecó</v>
          </cell>
          <cell r="C366" t="str">
            <v>Soma</v>
          </cell>
          <cell r="D366" t="str">
            <v>Paciente atendido</v>
          </cell>
          <cell r="E366" t="str">
            <v>unidade</v>
          </cell>
          <cell r="F366">
            <v>116000</v>
          </cell>
          <cell r="G366" t="str">
            <v>Paciente atendido (unidade)</v>
          </cell>
          <cell r="H366" t="str">
            <v>5861 - AP - Manutenção do Hospital terceirizado Regional Lenoir Vargas Ferreira - ADR - Chapecó</v>
          </cell>
        </row>
        <row r="367">
          <cell r="A367">
            <v>5862</v>
          </cell>
          <cell r="B367" t="str">
            <v>Manutenção do Hospital terceirizado Regional São Paulo - ADR - Xanxerê</v>
          </cell>
          <cell r="C367" t="str">
            <v>Soma</v>
          </cell>
          <cell r="D367" t="str">
            <v>Paciente atendido</v>
          </cell>
          <cell r="E367" t="str">
            <v>unidade</v>
          </cell>
          <cell r="F367">
            <v>70000</v>
          </cell>
          <cell r="G367" t="str">
            <v>Paciente atendido (unidade)</v>
          </cell>
          <cell r="H367" t="str">
            <v>5862 - Manutenção do Hospital terceirizado Regional São Paulo - ADR - Xanxerê</v>
          </cell>
        </row>
        <row r="368">
          <cell r="A368">
            <v>5980</v>
          </cell>
          <cell r="B368" t="str">
            <v>Encargos com estagiários - IMA</v>
          </cell>
          <cell r="C368" t="str">
            <v>Maior Valor</v>
          </cell>
          <cell r="D368" t="str">
            <v>Estagiário contratado</v>
          </cell>
          <cell r="E368" t="str">
            <v>unidade</v>
          </cell>
          <cell r="F368">
            <v>180</v>
          </cell>
          <cell r="G368" t="str">
            <v>Estagiário contratado (unidade)</v>
          </cell>
          <cell r="H368" t="str">
            <v>5980 - Encargos com estagiários - IMA</v>
          </cell>
        </row>
        <row r="369">
          <cell r="A369">
            <v>6231</v>
          </cell>
          <cell r="B369" t="str">
            <v>Apoio financeiro a projetos, implantação, expansão, infraestrutura e modernização tecnológica - FPE</v>
          </cell>
          <cell r="C369" t="str">
            <v>Soma</v>
          </cell>
          <cell r="D369" t="str">
            <v>Projeto apoiado</v>
          </cell>
          <cell r="E369" t="str">
            <v>unidade</v>
          </cell>
          <cell r="F369">
            <v>0</v>
          </cell>
          <cell r="G369" t="str">
            <v>Projeto apoiado (unidade)</v>
          </cell>
          <cell r="H369" t="str">
            <v>6231 - Apoio financeiro a projetos, implantação, expansão, infraestrutura e modernização tecnológica - FPE</v>
          </cell>
        </row>
        <row r="370">
          <cell r="A370">
            <v>6237</v>
          </cell>
          <cell r="B370" t="str">
            <v>Administração e manutenção dos serviços administrativos gerais - SEF</v>
          </cell>
          <cell r="C370" t="str">
            <v>Maior Valor</v>
          </cell>
          <cell r="D370" t="str">
            <v>Unidade gestora mantida</v>
          </cell>
          <cell r="E370" t="str">
            <v>unidade</v>
          </cell>
          <cell r="F370">
            <v>1</v>
          </cell>
          <cell r="G370" t="str">
            <v>Unidade gestora mantida (unidade)</v>
          </cell>
          <cell r="H370" t="str">
            <v>6237 - Administração e manutenção dos serviços administrativos gerais - SEF</v>
          </cell>
        </row>
        <row r="371">
          <cell r="A371">
            <v>6291</v>
          </cell>
          <cell r="B371" t="str">
            <v>Operacionalização da educação profissional - SED</v>
          </cell>
          <cell r="C371" t="str">
            <v>Maior Valor</v>
          </cell>
          <cell r="D371" t="str">
            <v>Aluno atendido</v>
          </cell>
          <cell r="E371" t="str">
            <v>unidade</v>
          </cell>
          <cell r="F371">
            <v>10000</v>
          </cell>
          <cell r="G371" t="str">
            <v>Aluno atendido (unidade)</v>
          </cell>
          <cell r="H371" t="str">
            <v>6291 - Operacionalização da educação profissional - SED</v>
          </cell>
        </row>
        <row r="372">
          <cell r="A372">
            <v>6302</v>
          </cell>
          <cell r="B372" t="str">
            <v>Bolsa de estudo para estudante de ensino superior - Art 170/CE - SED</v>
          </cell>
          <cell r="C372" t="str">
            <v>Maior Valor</v>
          </cell>
          <cell r="D372" t="str">
            <v>Bolsa concedida</v>
          </cell>
          <cell r="E372" t="str">
            <v>unidade</v>
          </cell>
          <cell r="F372">
            <v>66000</v>
          </cell>
          <cell r="G372" t="str">
            <v>Bolsa concedida (unidade)</v>
          </cell>
          <cell r="H372" t="str">
            <v>6302 - Bolsa de estudo para estudante de ensino superior - Art 170/CE - SED</v>
          </cell>
        </row>
        <row r="373">
          <cell r="A373">
            <v>6359</v>
          </cell>
          <cell r="B373" t="str">
            <v>Modernização, integração e manutenção da tecnologia da informação e comunicação - SSP</v>
          </cell>
          <cell r="C373" t="str">
            <v>Maior Valor</v>
          </cell>
          <cell r="D373" t="str">
            <v>Sistema integrado</v>
          </cell>
          <cell r="E373" t="str">
            <v>unidade</v>
          </cell>
          <cell r="F373">
            <v>8</v>
          </cell>
          <cell r="G373" t="str">
            <v>Sistema integrado (unidade)</v>
          </cell>
          <cell r="H373" t="str">
            <v>6359 - Modernização, integração e manutenção da tecnologia da informação e comunicação - SSP</v>
          </cell>
        </row>
        <row r="374">
          <cell r="A374">
            <v>6382</v>
          </cell>
          <cell r="B374" t="str">
            <v>Encargos com estagiários - SSP</v>
          </cell>
          <cell r="C374" t="str">
            <v>Maior Valor</v>
          </cell>
          <cell r="D374" t="str">
            <v>Estagiário contratado</v>
          </cell>
          <cell r="E374" t="str">
            <v>unidade</v>
          </cell>
          <cell r="F374">
            <v>255</v>
          </cell>
          <cell r="G374" t="str">
            <v>Estagiário contratado (unidade)</v>
          </cell>
          <cell r="H374" t="str">
            <v>6382 - Encargos com estagiários - SSP</v>
          </cell>
        </row>
        <row r="375">
          <cell r="A375">
            <v>6386</v>
          </cell>
          <cell r="B375" t="str">
            <v>Construção do Fórum da comarca de Rio do Oeste - FRJ</v>
          </cell>
          <cell r="C375" t="str">
            <v>Soma</v>
          </cell>
          <cell r="D375" t="str">
            <v>Fórum construído</v>
          </cell>
          <cell r="E375" t="str">
            <v>m2</v>
          </cell>
          <cell r="F375">
            <v>1</v>
          </cell>
          <cell r="G375" t="str">
            <v>Fórum construído (m2)</v>
          </cell>
          <cell r="H375" t="str">
            <v>6386 - Construção do Fórum da comarca de Rio do Oeste - FRJ</v>
          </cell>
        </row>
        <row r="376">
          <cell r="A376">
            <v>6488</v>
          </cell>
          <cell r="B376" t="str">
            <v>Monitorar, controlar e apoiar ações de prevenção de eventos críticos - SDS</v>
          </cell>
          <cell r="C376" t="str">
            <v>Maior Valor</v>
          </cell>
          <cell r="D376" t="str">
            <v>Serviço de monitoramento</v>
          </cell>
          <cell r="E376" t="str">
            <v>unidade</v>
          </cell>
          <cell r="F376">
            <v>4</v>
          </cell>
          <cell r="G376" t="str">
            <v>Serviço de monitoramento (unidade)</v>
          </cell>
          <cell r="H376" t="str">
            <v>6488 - Monitorar, controlar e apoiar ações de prevenção de eventos críticos - SDS</v>
          </cell>
        </row>
        <row r="377">
          <cell r="A377">
            <v>6499</v>
          </cell>
          <cell r="B377" t="str">
            <v>Reconstituição de bens lesados</v>
          </cell>
          <cell r="C377" t="str">
            <v>Soma</v>
          </cell>
          <cell r="D377" t="str">
            <v>Projeto aprovado</v>
          </cell>
          <cell r="E377" t="str">
            <v>unidade</v>
          </cell>
          <cell r="F377">
            <v>40</v>
          </cell>
          <cell r="G377" t="str">
            <v>Projeto aprovado (unidade)</v>
          </cell>
          <cell r="H377" t="str">
            <v>6499 - Reconstituição de bens lesados</v>
          </cell>
        </row>
        <row r="378">
          <cell r="A378">
            <v>6500</v>
          </cell>
          <cell r="B378" t="str">
            <v>Sistema de outorga de direito de uso e cobrança de recursos hídricos - SDS</v>
          </cell>
          <cell r="C378" t="str">
            <v>Soma</v>
          </cell>
          <cell r="D378" t="str">
            <v>Sistema implantado</v>
          </cell>
          <cell r="E378" t="str">
            <v>unidade</v>
          </cell>
          <cell r="F378">
            <v>100</v>
          </cell>
          <cell r="G378" t="str">
            <v>Sistema implantado (unidade)</v>
          </cell>
          <cell r="H378" t="str">
            <v>6500 - Sistema de outorga de direito de uso e cobrança de recursos hídricos - SDS</v>
          </cell>
        </row>
        <row r="379">
          <cell r="A379">
            <v>6503</v>
          </cell>
          <cell r="B379" t="str">
            <v>Administração e manutenção dos insumos, materiais e serviços administrativos gerais - SSP</v>
          </cell>
          <cell r="C379" t="str">
            <v>Maior Valor</v>
          </cell>
          <cell r="D379" t="str">
            <v>Unidade gestora mantida</v>
          </cell>
          <cell r="E379" t="str">
            <v>unidade</v>
          </cell>
          <cell r="F379">
            <v>3</v>
          </cell>
          <cell r="G379" t="str">
            <v>Unidade gestora mantida (unidade)</v>
          </cell>
          <cell r="H379" t="str">
            <v>6503 - Administração e manutenção dos insumos, materiais e serviços administrativos gerais - SSP</v>
          </cell>
        </row>
        <row r="380">
          <cell r="A380">
            <v>6516</v>
          </cell>
          <cell r="B380" t="str">
            <v>Elaboração e implem do plano estadual de recursos hídricos e planos de bacias hidrog - SDS</v>
          </cell>
          <cell r="C380" t="str">
            <v>Maior Valor</v>
          </cell>
          <cell r="D380" t="str">
            <v>Plano elaborado</v>
          </cell>
          <cell r="E380" t="str">
            <v>unidade</v>
          </cell>
          <cell r="F380">
            <v>1</v>
          </cell>
          <cell r="G380" t="str">
            <v>Plano elaborado (unidade)</v>
          </cell>
          <cell r="H380" t="str">
            <v>6516 - Elaboração e implem do plano estadual de recursos hídricos e planos de bacias hidrog - SDS</v>
          </cell>
        </row>
        <row r="381">
          <cell r="A381">
            <v>6518</v>
          </cell>
          <cell r="B381" t="str">
            <v>Custeio dos honorários periciais</v>
          </cell>
          <cell r="C381" t="str">
            <v>Soma</v>
          </cell>
          <cell r="D381" t="str">
            <v>Perícia realizada</v>
          </cell>
          <cell r="E381" t="str">
            <v>unidade</v>
          </cell>
          <cell r="F381">
            <v>50</v>
          </cell>
          <cell r="G381" t="str">
            <v>Perícia realizada (unidade)</v>
          </cell>
          <cell r="H381" t="str">
            <v>6518 - Custeio dos honorários periciais</v>
          </cell>
        </row>
        <row r="382">
          <cell r="A382">
            <v>6520</v>
          </cell>
          <cell r="B382" t="str">
            <v>Implementar sistema de gestão de Recursos Hídricos</v>
          </cell>
          <cell r="C382" t="str">
            <v>Maior Valor</v>
          </cell>
          <cell r="D382" t="str">
            <v>Sistema implantado</v>
          </cell>
          <cell r="E382" t="str">
            <v>unidade</v>
          </cell>
          <cell r="F382">
            <v>1</v>
          </cell>
          <cell r="G382" t="str">
            <v>Sistema implantado (unidade)</v>
          </cell>
          <cell r="H382" t="str">
            <v>6520 - Implementar sistema de gestão de Recursos Hídricos</v>
          </cell>
        </row>
        <row r="383">
          <cell r="A383">
            <v>6524</v>
          </cell>
          <cell r="B383" t="str">
            <v>Encargos com estagiários - PC</v>
          </cell>
          <cell r="C383" t="str">
            <v>Maior Valor</v>
          </cell>
          <cell r="D383" t="str">
            <v>Estagiário contratado</v>
          </cell>
          <cell r="E383" t="str">
            <v>unidade</v>
          </cell>
          <cell r="F383">
            <v>400</v>
          </cell>
          <cell r="G383" t="str">
            <v>Estagiário contratado (unidade)</v>
          </cell>
          <cell r="H383" t="str">
            <v>6524 - Encargos com estagiários - PC</v>
          </cell>
        </row>
        <row r="384">
          <cell r="A384">
            <v>6602</v>
          </cell>
          <cell r="B384" t="str">
            <v>Reforma do Fórum da comarca de Blumenau - Sede - FRJ</v>
          </cell>
          <cell r="C384" t="str">
            <v>Maior Valor</v>
          </cell>
          <cell r="D384" t="str">
            <v>Fórum reformado</v>
          </cell>
          <cell r="E384" t="str">
            <v>unidade</v>
          </cell>
          <cell r="F384">
            <v>1</v>
          </cell>
          <cell r="G384" t="str">
            <v>Fórum reformado (unidade)</v>
          </cell>
          <cell r="H384" t="str">
            <v>6602 - Reforma do Fórum da comarca de Blumenau - Sede - FRJ</v>
          </cell>
        </row>
        <row r="385">
          <cell r="A385">
            <v>6604</v>
          </cell>
          <cell r="B385" t="str">
            <v>Construção do Fórum da comarca de Navegantes - FRJ</v>
          </cell>
          <cell r="C385" t="str">
            <v>Soma</v>
          </cell>
          <cell r="D385" t="str">
            <v>Fórum construído</v>
          </cell>
          <cell r="E385" t="str">
            <v>m2</v>
          </cell>
          <cell r="F385">
            <v>518</v>
          </cell>
          <cell r="G385" t="str">
            <v>Fórum construído (m2)</v>
          </cell>
          <cell r="H385" t="str">
            <v>6604 - Construção do Fórum da comarca de Navegantes - FRJ</v>
          </cell>
        </row>
        <row r="386">
          <cell r="A386">
            <v>6605</v>
          </cell>
          <cell r="B386" t="str">
            <v>Administração de pessoal e encargos sociais - SSP</v>
          </cell>
          <cell r="C386" t="str">
            <v>Maior Valor</v>
          </cell>
          <cell r="D386" t="str">
            <v>Servidor remunerado</v>
          </cell>
          <cell r="E386" t="str">
            <v>unidade</v>
          </cell>
          <cell r="F386">
            <v>1189</v>
          </cell>
          <cell r="G386" t="str">
            <v>Servidor remunerado (unidade)</v>
          </cell>
          <cell r="H386" t="str">
            <v>6605 - Administração de pessoal e encargos sociais - SSP</v>
          </cell>
        </row>
        <row r="387">
          <cell r="A387">
            <v>6614</v>
          </cell>
          <cell r="B387" t="str">
            <v>Modernização e desenvolvimento institucional</v>
          </cell>
          <cell r="C387" t="str">
            <v>Maior Valor</v>
          </cell>
          <cell r="D387" t="str">
            <v>Processo aprovado</v>
          </cell>
          <cell r="E387" t="str">
            <v>% de aprovação</v>
          </cell>
          <cell r="F387">
            <v>100</v>
          </cell>
          <cell r="G387" t="str">
            <v>Processo aprovado (% de aprovação)</v>
          </cell>
          <cell r="H387" t="str">
            <v>6614 - Modernização e desenvolvimento institucional</v>
          </cell>
        </row>
        <row r="388">
          <cell r="A388">
            <v>6640</v>
          </cell>
          <cell r="B388" t="str">
            <v>Construção do Fórum da comarca de São José do Cedro - FRJ</v>
          </cell>
          <cell r="C388" t="str">
            <v>Soma</v>
          </cell>
          <cell r="D388" t="str">
            <v>Fórum construído</v>
          </cell>
          <cell r="E388" t="str">
            <v>m2</v>
          </cell>
          <cell r="F388">
            <v>1</v>
          </cell>
          <cell r="G388" t="str">
            <v>Fórum construído (m2)</v>
          </cell>
          <cell r="H388" t="str">
            <v>6640 - Construção do Fórum da comarca de São José do Cedro - FRJ</v>
          </cell>
        </row>
        <row r="389">
          <cell r="A389">
            <v>6646</v>
          </cell>
          <cell r="B389" t="str">
            <v>Reforma do Fórum da comarca de Brusque - FRJ</v>
          </cell>
          <cell r="C389" t="str">
            <v>Maior Valor</v>
          </cell>
          <cell r="D389" t="str">
            <v>Fórum reformado</v>
          </cell>
          <cell r="E389" t="str">
            <v>unidade</v>
          </cell>
          <cell r="F389">
            <v>1</v>
          </cell>
          <cell r="G389" t="str">
            <v>Fórum reformado (unidade)</v>
          </cell>
          <cell r="H389" t="str">
            <v>6646 - Reforma do Fórum da comarca de Brusque - FRJ</v>
          </cell>
        </row>
        <row r="390">
          <cell r="A390">
            <v>6657</v>
          </cell>
          <cell r="B390" t="str">
            <v>Construção do Fórum da comarca de Rio Negrinho - FRJ</v>
          </cell>
          <cell r="C390" t="str">
            <v>Soma</v>
          </cell>
          <cell r="D390" t="str">
            <v>Fórum construído</v>
          </cell>
          <cell r="E390" t="str">
            <v>m2</v>
          </cell>
          <cell r="F390">
            <v>1</v>
          </cell>
          <cell r="G390" t="str">
            <v>Fórum construído (m2)</v>
          </cell>
          <cell r="H390" t="str">
            <v>6657 - Construção do Fórum da comarca de Rio Negrinho - FRJ</v>
          </cell>
        </row>
        <row r="391">
          <cell r="A391">
            <v>6661</v>
          </cell>
          <cell r="B391" t="str">
            <v>Pavimentação do trecho entroncamento BR-280 (p/ Araquari) - Rio do Morro - Joinville</v>
          </cell>
          <cell r="C391" t="str">
            <v>Maior Valor</v>
          </cell>
          <cell r="D391" t="str">
            <v>Rodovia pavimentada</v>
          </cell>
          <cell r="E391" t="str">
            <v>km</v>
          </cell>
          <cell r="F391">
            <v>10</v>
          </cell>
          <cell r="G391" t="str">
            <v>Rodovia pavimentada (km)</v>
          </cell>
          <cell r="H391" t="str">
            <v>6661 - Pavimentação do trecho entroncamento BR-280 (p/ Araquari) - Rio do Morro - Joinville</v>
          </cell>
        </row>
        <row r="392">
          <cell r="A392">
            <v>6666</v>
          </cell>
          <cell r="B392" t="str">
            <v>Operação Veraneio Segura - PC</v>
          </cell>
          <cell r="C392" t="str">
            <v>Maior Valor</v>
          </cell>
          <cell r="D392" t="str">
            <v>Operação realizada</v>
          </cell>
          <cell r="E392" t="str">
            <v>unidade</v>
          </cell>
          <cell r="F392">
            <v>1</v>
          </cell>
          <cell r="G392" t="str">
            <v>Operação realizada (unidade)</v>
          </cell>
          <cell r="H392" t="str">
            <v>6666 - Operação Veraneio Segura - PC</v>
          </cell>
        </row>
        <row r="393">
          <cell r="A393">
            <v>6668</v>
          </cell>
          <cell r="B393" t="str">
            <v>Reforma do complexo do Tribunal de Justiça - FRJ</v>
          </cell>
          <cell r="C393" t="str">
            <v>Maior Valor</v>
          </cell>
          <cell r="D393" t="str">
            <v>Edificação construída ou reformada</v>
          </cell>
          <cell r="E393" t="str">
            <v>unidade</v>
          </cell>
          <cell r="F393">
            <v>1</v>
          </cell>
          <cell r="G393" t="str">
            <v>Edificação construída ou reformada (unidade)</v>
          </cell>
          <cell r="H393" t="str">
            <v>6668 - Reforma do complexo do Tribunal de Justiça - FRJ</v>
          </cell>
        </row>
        <row r="394">
          <cell r="A394">
            <v>6673</v>
          </cell>
          <cell r="B394" t="str">
            <v>Construção do Fórum da comarca de Garuva - FRJ</v>
          </cell>
          <cell r="C394" t="str">
            <v>Soma</v>
          </cell>
          <cell r="D394" t="str">
            <v>Fórum construído</v>
          </cell>
          <cell r="E394" t="str">
            <v>m2</v>
          </cell>
          <cell r="F394">
            <v>1</v>
          </cell>
          <cell r="G394" t="str">
            <v>Fórum construído (m2)</v>
          </cell>
          <cell r="H394" t="str">
            <v>6673 - Construção do Fórum da comarca de Garuva - FRJ</v>
          </cell>
        </row>
        <row r="395">
          <cell r="A395">
            <v>6677</v>
          </cell>
          <cell r="B395" t="str">
            <v>Reforma do Fórum de Pomerode - FRJ</v>
          </cell>
          <cell r="C395" t="str">
            <v>Maior Valor</v>
          </cell>
          <cell r="D395" t="str">
            <v>Fórum reformado</v>
          </cell>
          <cell r="E395" t="str">
            <v>unidade</v>
          </cell>
          <cell r="F395">
            <v>0</v>
          </cell>
          <cell r="G395" t="str">
            <v>Fórum reformado (unidade)</v>
          </cell>
          <cell r="H395" t="str">
            <v>6677 - Reforma do Fórum de Pomerode - FRJ</v>
          </cell>
        </row>
        <row r="396">
          <cell r="A396">
            <v>6679</v>
          </cell>
          <cell r="B396" t="str">
            <v>Construção do Fórum da comarca de Garopaba - FRJ</v>
          </cell>
          <cell r="C396" t="str">
            <v>Soma</v>
          </cell>
          <cell r="D396" t="str">
            <v>Fórum construído</v>
          </cell>
          <cell r="E396" t="str">
            <v>m2</v>
          </cell>
          <cell r="F396">
            <v>1</v>
          </cell>
          <cell r="G396" t="str">
            <v>Fórum construído (m2)</v>
          </cell>
          <cell r="H396" t="str">
            <v>6679 - Construção do Fórum da comarca de Garopaba - FRJ</v>
          </cell>
        </row>
        <row r="397">
          <cell r="A397">
            <v>6680</v>
          </cell>
          <cell r="B397" t="str">
            <v>Reforma do Fórum da comarca de Balneário Camboriú - Sede - FRJ</v>
          </cell>
          <cell r="C397" t="str">
            <v>Maior Valor</v>
          </cell>
          <cell r="D397" t="str">
            <v>Fórum reformado</v>
          </cell>
          <cell r="E397" t="str">
            <v>unidade</v>
          </cell>
          <cell r="F397">
            <v>1</v>
          </cell>
          <cell r="G397" t="str">
            <v>Fórum reformado (unidade)</v>
          </cell>
          <cell r="H397" t="str">
            <v>6680 - Reforma do Fórum da comarca de Balneário Camboriú - Sede - FRJ</v>
          </cell>
        </row>
        <row r="398">
          <cell r="A398">
            <v>6684</v>
          </cell>
          <cell r="B398" t="str">
            <v>Construção do Fórum da comarca de Campos Novos - FRJ</v>
          </cell>
          <cell r="C398" t="str">
            <v>Soma</v>
          </cell>
          <cell r="D398" t="str">
            <v>Fórum construído</v>
          </cell>
          <cell r="E398" t="str">
            <v>m2</v>
          </cell>
          <cell r="F398">
            <v>1</v>
          </cell>
          <cell r="G398" t="str">
            <v>Fórum construído (m2)</v>
          </cell>
          <cell r="H398" t="str">
            <v>6684 - Construção do Fórum da comarca de Campos Novos - FRJ</v>
          </cell>
        </row>
        <row r="399">
          <cell r="A399">
            <v>6685</v>
          </cell>
          <cell r="B399" t="str">
            <v>Construção do Fórum da comarca de Canoinhas - FRJ</v>
          </cell>
          <cell r="C399" t="str">
            <v>Soma</v>
          </cell>
          <cell r="D399" t="str">
            <v>Fórum construído</v>
          </cell>
          <cell r="E399" t="str">
            <v>m2</v>
          </cell>
          <cell r="F399">
            <v>1</v>
          </cell>
          <cell r="G399" t="str">
            <v>Fórum construído (m2)</v>
          </cell>
          <cell r="H399" t="str">
            <v>6685 - Construção do Fórum da comarca de Canoinhas - FRJ</v>
          </cell>
        </row>
        <row r="400">
          <cell r="A400">
            <v>6686</v>
          </cell>
          <cell r="B400" t="str">
            <v>Reforma do Fórum de Correia Pinto - FRJ</v>
          </cell>
          <cell r="C400" t="str">
            <v>Maior Valor</v>
          </cell>
          <cell r="D400" t="str">
            <v>Fórum reformado</v>
          </cell>
          <cell r="E400" t="str">
            <v>unidade</v>
          </cell>
          <cell r="F400">
            <v>0</v>
          </cell>
          <cell r="G400" t="str">
            <v>Fórum reformado (unidade)</v>
          </cell>
          <cell r="H400" t="str">
            <v>6686 - Reforma do Fórum de Correia Pinto - FRJ</v>
          </cell>
        </row>
        <row r="401">
          <cell r="A401">
            <v>6687</v>
          </cell>
          <cell r="B401" t="str">
            <v>Construção do Fórum da comarca de Curitibanos - FRJ</v>
          </cell>
          <cell r="C401" t="str">
            <v>Soma</v>
          </cell>
          <cell r="D401" t="str">
            <v>Fórum construído</v>
          </cell>
          <cell r="E401" t="str">
            <v>m2</v>
          </cell>
          <cell r="F401">
            <v>1</v>
          </cell>
          <cell r="G401" t="str">
            <v>Fórum construído (m2)</v>
          </cell>
          <cell r="H401" t="str">
            <v>6687 - Construção do Fórum da comarca de Curitibanos - FRJ</v>
          </cell>
        </row>
        <row r="402">
          <cell r="A402">
            <v>6688</v>
          </cell>
          <cell r="B402" t="str">
            <v>Reforma do Fórum de Descanso - FRJ</v>
          </cell>
          <cell r="C402" t="str">
            <v>Maior Valor</v>
          </cell>
          <cell r="D402" t="str">
            <v>Fórum reformado</v>
          </cell>
          <cell r="E402" t="str">
            <v>unidade</v>
          </cell>
          <cell r="F402">
            <v>0</v>
          </cell>
          <cell r="G402" t="str">
            <v>Fórum reformado (unidade)</v>
          </cell>
          <cell r="H402" t="str">
            <v>6688 - Reforma do Fórum de Descanso - FRJ</v>
          </cell>
        </row>
        <row r="403">
          <cell r="A403">
            <v>6689</v>
          </cell>
          <cell r="B403" t="str">
            <v>Reforma do Fórum da comarca de Itajaí - Sede - FRJ</v>
          </cell>
          <cell r="C403" t="str">
            <v>Maior Valor</v>
          </cell>
          <cell r="D403" t="str">
            <v>Fórum reformado</v>
          </cell>
          <cell r="E403" t="str">
            <v>unidade</v>
          </cell>
          <cell r="F403">
            <v>1</v>
          </cell>
          <cell r="G403" t="str">
            <v>Fórum reformado (unidade)</v>
          </cell>
          <cell r="H403" t="str">
            <v>6689 - Reforma do Fórum da comarca de Itajaí - Sede - FRJ</v>
          </cell>
        </row>
        <row r="404">
          <cell r="A404">
            <v>6694</v>
          </cell>
          <cell r="B404" t="str">
            <v>Construção do Fórum da comarca de Rio do Sul - FRJ</v>
          </cell>
          <cell r="C404" t="str">
            <v>Soma</v>
          </cell>
          <cell r="D404" t="str">
            <v>Fórum construído</v>
          </cell>
          <cell r="E404" t="str">
            <v>m2</v>
          </cell>
          <cell r="F404">
            <v>5220</v>
          </cell>
          <cell r="G404" t="str">
            <v>Fórum construído (m2)</v>
          </cell>
          <cell r="H404" t="str">
            <v>6694 - Construção do Fórum da comarca de Rio do Sul - FRJ</v>
          </cell>
        </row>
        <row r="405">
          <cell r="A405">
            <v>6750</v>
          </cell>
          <cell r="B405" t="str">
            <v>Administração de pessoal e encargos sociais - PC</v>
          </cell>
          <cell r="C405" t="str">
            <v>Maior Valor</v>
          </cell>
          <cell r="D405" t="str">
            <v>Servidor remunerado</v>
          </cell>
          <cell r="E405" t="str">
            <v>unidade</v>
          </cell>
          <cell r="F405">
            <v>3500</v>
          </cell>
          <cell r="G405" t="str">
            <v>Servidor remunerado (unidade)</v>
          </cell>
          <cell r="H405" t="str">
            <v>6750 - Administração de pessoal e encargos sociais - PC</v>
          </cell>
        </row>
        <row r="406">
          <cell r="A406">
            <v>6753</v>
          </cell>
          <cell r="B406" t="str">
            <v>Administração e Manutenção dos insumos, materiais e serviços administrativos gerais - PC</v>
          </cell>
          <cell r="C406" t="str">
            <v>Maior Valor</v>
          </cell>
          <cell r="D406" t="str">
            <v>Unidade gestora mantida</v>
          </cell>
          <cell r="E406" t="str">
            <v>unidade</v>
          </cell>
          <cell r="F406">
            <v>1</v>
          </cell>
          <cell r="G406" t="str">
            <v>Unidade gestora mantida (unidade)</v>
          </cell>
          <cell r="H406" t="str">
            <v>6753 - Administração e Manutenção dos insumos, materiais e serviços administrativos gerais - PC</v>
          </cell>
        </row>
        <row r="407">
          <cell r="A407">
            <v>6763</v>
          </cell>
          <cell r="B407" t="str">
            <v>Coordenação e manutenção dos serviços administrativos</v>
          </cell>
          <cell r="C407" t="str">
            <v>Soma</v>
          </cell>
          <cell r="D407" t="str">
            <v>Balancete contábil</v>
          </cell>
          <cell r="E407" t="str">
            <v>unidade</v>
          </cell>
          <cell r="F407">
            <v>12</v>
          </cell>
          <cell r="G407" t="str">
            <v>Balancete contábil (unidade)</v>
          </cell>
          <cell r="H407" t="str">
            <v>6763 - Coordenação e manutenção dos serviços administrativos</v>
          </cell>
        </row>
        <row r="408">
          <cell r="A408">
            <v>6765</v>
          </cell>
          <cell r="B408" t="str">
            <v>Coordenação institucional</v>
          </cell>
          <cell r="C408" t="str">
            <v>Soma</v>
          </cell>
          <cell r="D408" t="str">
            <v>Plano de gestão</v>
          </cell>
          <cell r="E408" t="str">
            <v>unidade</v>
          </cell>
          <cell r="F408">
            <v>1</v>
          </cell>
          <cell r="G408" t="str">
            <v>Plano de gestão (unidade)</v>
          </cell>
          <cell r="H408" t="str">
            <v>6765 - Coordenação institucional</v>
          </cell>
        </row>
        <row r="409">
          <cell r="A409">
            <v>6766</v>
          </cell>
          <cell r="B409" t="str">
            <v>Aperfeiçoamento de membros e servidores do Ministério Público</v>
          </cell>
          <cell r="C409" t="str">
            <v>Soma</v>
          </cell>
          <cell r="D409" t="str">
            <v>Membros e servidores capacitados</v>
          </cell>
          <cell r="E409" t="str">
            <v>unidade</v>
          </cell>
          <cell r="F409">
            <v>2200</v>
          </cell>
          <cell r="G409" t="str">
            <v>Membros e servidores capacitados (unidade)</v>
          </cell>
          <cell r="H409" t="str">
            <v>6766 - Aperfeiçoamento de membros e servidores do Ministério Público</v>
          </cell>
        </row>
        <row r="410">
          <cell r="A410">
            <v>6774</v>
          </cell>
          <cell r="B410" t="str">
            <v>Promoção de eventos relacionados ao meio ambiente - IMA</v>
          </cell>
          <cell r="C410" t="str">
            <v>Soma</v>
          </cell>
          <cell r="D410" t="str">
            <v>Evento realizado</v>
          </cell>
          <cell r="E410" t="str">
            <v>unidade</v>
          </cell>
          <cell r="F410">
            <v>5</v>
          </cell>
          <cell r="G410" t="str">
            <v>Evento realizado (unidade)</v>
          </cell>
          <cell r="H410" t="str">
            <v>6774 - Promoção de eventos relacionados ao meio ambiente - IMA</v>
          </cell>
        </row>
        <row r="411">
          <cell r="A411">
            <v>6775</v>
          </cell>
          <cell r="B411" t="str">
            <v>Manutenção e serviços administrativos gerais - TJ</v>
          </cell>
          <cell r="C411" t="str">
            <v>Maior Valor</v>
          </cell>
          <cell r="D411" t="str">
            <v>Unidade gestora mantida</v>
          </cell>
          <cell r="E411" t="str">
            <v>unidade</v>
          </cell>
          <cell r="F411">
            <v>0</v>
          </cell>
          <cell r="G411" t="str">
            <v>Unidade gestora mantida (unidade)</v>
          </cell>
          <cell r="H411" t="str">
            <v>6775 - Manutenção e serviços administrativos gerais - TJ</v>
          </cell>
        </row>
        <row r="412">
          <cell r="A412">
            <v>6777</v>
          </cell>
          <cell r="B412" t="str">
            <v>Administração de pessoal ativo e encargos - TJ</v>
          </cell>
          <cell r="C412" t="str">
            <v>Maior Valor</v>
          </cell>
          <cell r="D412" t="str">
            <v>Servidor remunerado</v>
          </cell>
          <cell r="E412" t="str">
            <v>unidade</v>
          </cell>
          <cell r="F412">
            <v>6334</v>
          </cell>
          <cell r="G412" t="str">
            <v>Servidor remunerado (unidade)</v>
          </cell>
          <cell r="H412" t="str">
            <v>6777 - Administração de pessoal ativo e encargos - TJ</v>
          </cell>
        </row>
        <row r="413">
          <cell r="A413">
            <v>6779</v>
          </cell>
          <cell r="B413" t="str">
            <v>Encargos extrajudiciais com inativos - TJ</v>
          </cell>
          <cell r="C413" t="str">
            <v>Maior Valor</v>
          </cell>
          <cell r="D413" t="str">
            <v>Servidor inativo</v>
          </cell>
          <cell r="E413" t="str">
            <v>unidade</v>
          </cell>
          <cell r="F413">
            <v>175</v>
          </cell>
          <cell r="G413" t="str">
            <v>Servidor inativo (unidade)</v>
          </cell>
          <cell r="H413" t="str">
            <v>6779 - Encargos extrajudiciais com inativos - TJ</v>
          </cell>
        </row>
        <row r="414">
          <cell r="A414">
            <v>6780</v>
          </cell>
          <cell r="B414" t="str">
            <v>Administração de pessoal inativo e encargos - TJ</v>
          </cell>
          <cell r="C414" t="str">
            <v>Maior Valor</v>
          </cell>
          <cell r="D414" t="str">
            <v>Servidor inativo</v>
          </cell>
          <cell r="E414" t="str">
            <v>unidade</v>
          </cell>
          <cell r="F414">
            <v>1885</v>
          </cell>
          <cell r="G414" t="str">
            <v>Servidor inativo (unidade)</v>
          </cell>
          <cell r="H414" t="str">
            <v>6780 - Administração de pessoal inativo e encargos - TJ</v>
          </cell>
        </row>
        <row r="415">
          <cell r="A415">
            <v>6781</v>
          </cell>
          <cell r="B415" t="str">
            <v>Capacitação e aperfeiçoamento - SIDEJUD</v>
          </cell>
          <cell r="C415" t="str">
            <v>Soma</v>
          </cell>
          <cell r="D415" t="str">
            <v>Servidor capacitado</v>
          </cell>
          <cell r="E415" t="str">
            <v>unidade</v>
          </cell>
          <cell r="F415">
            <v>16000</v>
          </cell>
          <cell r="G415" t="str">
            <v>Servidor capacitado (unidade)</v>
          </cell>
          <cell r="H415" t="str">
            <v>6781 - Capacitação e aperfeiçoamento - SIDEJUD</v>
          </cell>
        </row>
        <row r="416">
          <cell r="A416">
            <v>6782</v>
          </cell>
          <cell r="B416" t="str">
            <v>Encargos com precatórios e sentenças - TJ</v>
          </cell>
          <cell r="C416" t="str">
            <v>Soma</v>
          </cell>
          <cell r="D416" t="str">
            <v>Precatório pago</v>
          </cell>
          <cell r="E416" t="str">
            <v>unidade</v>
          </cell>
          <cell r="F416">
            <v>0</v>
          </cell>
          <cell r="G416" t="str">
            <v>Precatório pago (unidade)</v>
          </cell>
          <cell r="H416" t="str">
            <v>6782 - Encargos com precatórios e sentenças - TJ</v>
          </cell>
        </row>
        <row r="417">
          <cell r="A417">
            <v>6783</v>
          </cell>
          <cell r="B417" t="str">
            <v>Manutenção, serviços e equipamentos de informática - Sidejud</v>
          </cell>
          <cell r="C417" t="str">
            <v>Maior Valor</v>
          </cell>
          <cell r="D417" t="str">
            <v>Unidade gestora mantida</v>
          </cell>
          <cell r="E417" t="str">
            <v>unidade</v>
          </cell>
          <cell r="F417">
            <v>0</v>
          </cell>
          <cell r="G417" t="str">
            <v>Unidade gestora mantida (unidade)</v>
          </cell>
          <cell r="H417" t="str">
            <v>6783 - Manutenção, serviços e equipamentos de informática - Sidejud</v>
          </cell>
        </row>
        <row r="418">
          <cell r="A418">
            <v>6784</v>
          </cell>
          <cell r="B418" t="str">
            <v>Manutenção e serviços administrativos gerais - Sidejud</v>
          </cell>
          <cell r="C418" t="str">
            <v>Maior Valor</v>
          </cell>
          <cell r="D418" t="str">
            <v>Unidade gestora mantida</v>
          </cell>
          <cell r="E418" t="str">
            <v>unidade</v>
          </cell>
          <cell r="F418">
            <v>0</v>
          </cell>
          <cell r="G418" t="str">
            <v>Unidade gestora mantida (unidade)</v>
          </cell>
          <cell r="H418" t="str">
            <v>6784 - Manutenção e serviços administrativos gerais - Sidejud</v>
          </cell>
        </row>
        <row r="419">
          <cell r="A419">
            <v>6785</v>
          </cell>
          <cell r="B419" t="str">
            <v>Manutenção e serviços administrativos gerais - FRJ</v>
          </cell>
          <cell r="C419" t="str">
            <v>Maior Valor</v>
          </cell>
          <cell r="D419" t="str">
            <v>Unidade gestora mantida</v>
          </cell>
          <cell r="E419" t="str">
            <v>unidade</v>
          </cell>
          <cell r="F419">
            <v>1</v>
          </cell>
          <cell r="G419" t="str">
            <v>Unidade gestora mantida (unidade)</v>
          </cell>
          <cell r="H419" t="str">
            <v>6785 - Manutenção e serviços administrativos gerais - FRJ</v>
          </cell>
        </row>
        <row r="420">
          <cell r="A420">
            <v>6786</v>
          </cell>
          <cell r="B420" t="str">
            <v>Garantia da prestação de serviços extrajudiciais - FRJ - SELO</v>
          </cell>
          <cell r="C420" t="str">
            <v>Maior Valor</v>
          </cell>
          <cell r="D420" t="str">
            <v>Concessão fiscalizada</v>
          </cell>
          <cell r="E420" t="str">
            <v>unidade</v>
          </cell>
          <cell r="F420">
            <v>596</v>
          </cell>
          <cell r="G420" t="str">
            <v>Concessão fiscalizada (unidade)</v>
          </cell>
          <cell r="H420" t="str">
            <v>6786 - Garantia da prestação de serviços extrajudiciais - FRJ - SELO</v>
          </cell>
        </row>
        <row r="421">
          <cell r="A421">
            <v>7070</v>
          </cell>
          <cell r="B421" t="str">
            <v>Execução de obras emergenciais - DEINFRA</v>
          </cell>
          <cell r="C421" t="str">
            <v>Soma</v>
          </cell>
          <cell r="D421" t="str">
            <v>Obra executada</v>
          </cell>
          <cell r="E421" t="str">
            <v>unidade</v>
          </cell>
          <cell r="F421">
            <v>200</v>
          </cell>
          <cell r="G421" t="str">
            <v>Obra executada (unidade)</v>
          </cell>
          <cell r="H421" t="str">
            <v>7070 - Execução de obras emergenciais - DEINFRA</v>
          </cell>
        </row>
        <row r="422">
          <cell r="A422">
            <v>7113</v>
          </cell>
          <cell r="B422" t="str">
            <v>Cooperação com municípios para gestão da educação básica</v>
          </cell>
          <cell r="C422" t="str">
            <v>Maior Valor</v>
          </cell>
          <cell r="D422" t="str">
            <v>Município atendido</v>
          </cell>
          <cell r="E422" t="str">
            <v>unidade</v>
          </cell>
          <cell r="F422">
            <v>295</v>
          </cell>
          <cell r="G422" t="str">
            <v>Município atendido (unidade)</v>
          </cell>
          <cell r="H422" t="str">
            <v>7113 - Cooperação com municípios para gestão da educação básica</v>
          </cell>
        </row>
        <row r="423">
          <cell r="A423">
            <v>7133</v>
          </cell>
          <cell r="B423" t="str">
            <v>Capacitação e formação de profissionais da educação profissional</v>
          </cell>
          <cell r="C423" t="str">
            <v>Maior Valor</v>
          </cell>
          <cell r="D423" t="str">
            <v>Profissional capacitado</v>
          </cell>
          <cell r="E423" t="str">
            <v>unidade</v>
          </cell>
          <cell r="F423">
            <v>1000</v>
          </cell>
          <cell r="G423" t="str">
            <v>Profissional capacitado (unidade)</v>
          </cell>
          <cell r="H423" t="str">
            <v>7133 - Capacitação e formação de profissionais da educação profissional</v>
          </cell>
        </row>
        <row r="424">
          <cell r="A424">
            <v>7277</v>
          </cell>
          <cell r="B424" t="str">
            <v>Administração e manutenção dos serviços administrativos gerais - IMA</v>
          </cell>
          <cell r="C424" t="str">
            <v>Maior Valor</v>
          </cell>
          <cell r="D424" t="str">
            <v>Unidade gestora mantida</v>
          </cell>
          <cell r="E424" t="str">
            <v>unidade</v>
          </cell>
          <cell r="F424">
            <v>800</v>
          </cell>
          <cell r="G424" t="str">
            <v>Unidade gestora mantida (unidade)</v>
          </cell>
          <cell r="H424" t="str">
            <v>7277 - Administração e manutenção dos serviços administrativos gerais - IMA</v>
          </cell>
        </row>
        <row r="425">
          <cell r="A425">
            <v>7658</v>
          </cell>
          <cell r="B425" t="str">
            <v>Fortalecimento dos comitês de gerenciamento de bacias hidrográficas - SDS</v>
          </cell>
          <cell r="C425" t="str">
            <v>Soma</v>
          </cell>
          <cell r="D425" t="str">
            <v>Bacia hidrográfica administrada</v>
          </cell>
          <cell r="E425" t="str">
            <v>unidade</v>
          </cell>
          <cell r="F425">
            <v>16</v>
          </cell>
          <cell r="G425" t="str">
            <v>Bacia hidrográfica administrada (unidade)</v>
          </cell>
          <cell r="H425" t="str">
            <v>7658 - Fortalecimento dos comitês de gerenciamento de bacias hidrográficas - SDS</v>
          </cell>
        </row>
        <row r="426">
          <cell r="A426">
            <v>7856</v>
          </cell>
          <cell r="B426" t="str">
            <v>Administração de pessoal e encargos sociais - UDESC</v>
          </cell>
          <cell r="C426" t="str">
            <v>Maior Valor</v>
          </cell>
          <cell r="D426" t="str">
            <v>Servidor remunerado</v>
          </cell>
          <cell r="E426" t="str">
            <v>unidade</v>
          </cell>
          <cell r="F426">
            <v>2000</v>
          </cell>
          <cell r="G426" t="str">
            <v>Servidor remunerado (unidade)</v>
          </cell>
          <cell r="H426" t="str">
            <v>7856 - Administração de pessoal e encargos sociais - UDESC</v>
          </cell>
        </row>
        <row r="427">
          <cell r="A427">
            <v>7961</v>
          </cell>
          <cell r="B427" t="str">
            <v>Encargos com estagiários - PGE</v>
          </cell>
          <cell r="C427" t="str">
            <v>Maior Valor</v>
          </cell>
          <cell r="D427" t="str">
            <v>Estagiário contratado</v>
          </cell>
          <cell r="E427" t="str">
            <v>unidade</v>
          </cell>
          <cell r="F427">
            <v>250</v>
          </cell>
          <cell r="G427" t="str">
            <v>Estagiário contratado (unidade)</v>
          </cell>
          <cell r="H427" t="str">
            <v>7961 - Encargos com estagiários - PGE</v>
          </cell>
        </row>
        <row r="428">
          <cell r="A428">
            <v>7998</v>
          </cell>
          <cell r="B428" t="str">
            <v>Manutenção e modernização dos serviços de tecnologia da informação e comunicação - PGE</v>
          </cell>
          <cell r="C428" t="str">
            <v>Maior Valor</v>
          </cell>
          <cell r="D428" t="str">
            <v>Estação de trabalho mantida</v>
          </cell>
          <cell r="E428" t="str">
            <v>unidade</v>
          </cell>
          <cell r="F428">
            <v>5</v>
          </cell>
          <cell r="G428" t="str">
            <v>Estação de trabalho mantida (unidade)</v>
          </cell>
          <cell r="H428" t="str">
            <v>7998 - Manutenção e modernização dos serviços de tecnologia da informação e comunicação - PGE</v>
          </cell>
        </row>
        <row r="429">
          <cell r="A429">
            <v>8003</v>
          </cell>
          <cell r="B429" t="str">
            <v>Manutenção e modernização dos serviços de tecnologia da informação e comunicação - FAPESC</v>
          </cell>
          <cell r="C429" t="str">
            <v>Maior Valor</v>
          </cell>
          <cell r="D429" t="str">
            <v>Estação de trabalho mantida</v>
          </cell>
          <cell r="E429" t="str">
            <v>unidade</v>
          </cell>
          <cell r="F429">
            <v>130</v>
          </cell>
          <cell r="G429" t="str">
            <v>Estação de trabalho mantida (unidade)</v>
          </cell>
          <cell r="H429" t="str">
            <v>8003 - Manutenção e modernização dos serviços de tecnologia da informação e comunicação - FAPESC</v>
          </cell>
        </row>
        <row r="430">
          <cell r="A430">
            <v>8008</v>
          </cell>
          <cell r="B430" t="str">
            <v>Administração e manutenção dos serviços administrativos gerais - PGE</v>
          </cell>
          <cell r="C430" t="str">
            <v>Maior Valor</v>
          </cell>
          <cell r="D430" t="str">
            <v>Unidade gestora mantida</v>
          </cell>
          <cell r="E430" t="str">
            <v>unidade</v>
          </cell>
          <cell r="F430">
            <v>5</v>
          </cell>
          <cell r="G430" t="str">
            <v>Unidade gestora mantida (unidade)</v>
          </cell>
          <cell r="H430" t="str">
            <v>8008 - Administração e manutenção dos serviços administrativos gerais - PGE</v>
          </cell>
        </row>
        <row r="431">
          <cell r="A431">
            <v>8029</v>
          </cell>
          <cell r="B431" t="str">
            <v>Pagamentos de despesas judiciais - PGE</v>
          </cell>
          <cell r="C431" t="str">
            <v>Maior Valor</v>
          </cell>
          <cell r="D431" t="str">
            <v>Encargo pago</v>
          </cell>
          <cell r="E431" t="str">
            <v>unidade</v>
          </cell>
          <cell r="F431">
            <v>2500</v>
          </cell>
          <cell r="G431" t="str">
            <v>Encargo pago (unidade)</v>
          </cell>
          <cell r="H431" t="str">
            <v>8029 - Pagamentos de despesas judiciais - PGE</v>
          </cell>
        </row>
        <row r="432">
          <cell r="A432">
            <v>8036</v>
          </cell>
          <cell r="B432" t="str">
            <v>Pagamento de sentenças de pequeno valor - PGE</v>
          </cell>
          <cell r="C432" t="str">
            <v>Maior Valor</v>
          </cell>
          <cell r="D432" t="str">
            <v>Encargo pago</v>
          </cell>
          <cell r="E432" t="str">
            <v>unidade</v>
          </cell>
          <cell r="F432">
            <v>6000</v>
          </cell>
          <cell r="G432" t="str">
            <v>Encargo pago (unidade)</v>
          </cell>
          <cell r="H432" t="str">
            <v>8036 - Pagamento de sentenças de pequeno valor - PGE</v>
          </cell>
        </row>
        <row r="433">
          <cell r="A433">
            <v>8083</v>
          </cell>
          <cell r="B433" t="str">
            <v>Encargos com estagiários - FUNJURE - PGE</v>
          </cell>
          <cell r="C433" t="str">
            <v>Maior Valor</v>
          </cell>
          <cell r="D433" t="str">
            <v>Estagiário contratado</v>
          </cell>
          <cell r="E433" t="str">
            <v>unidade</v>
          </cell>
          <cell r="F433">
            <v>250</v>
          </cell>
          <cell r="G433" t="str">
            <v>Estagiário contratado (unidade)</v>
          </cell>
          <cell r="H433" t="str">
            <v>8083 - Encargos com estagiários - FUNJURE - PGE</v>
          </cell>
        </row>
        <row r="434">
          <cell r="A434">
            <v>8088</v>
          </cell>
          <cell r="B434" t="str">
            <v>Capacitação profissional dos agentes públicos - FUNJURE - PGE</v>
          </cell>
          <cell r="C434" t="str">
            <v>Maior Valor</v>
          </cell>
          <cell r="D434" t="str">
            <v>Servidor capacitado</v>
          </cell>
          <cell r="E434" t="str">
            <v>unidade</v>
          </cell>
          <cell r="F434">
            <v>200</v>
          </cell>
          <cell r="G434" t="str">
            <v>Servidor capacitado (unidade)</v>
          </cell>
          <cell r="H434" t="str">
            <v>8088 - Capacitação profissional dos agentes públicos - FUNJURE - PGE</v>
          </cell>
        </row>
        <row r="435">
          <cell r="A435">
            <v>8094</v>
          </cell>
          <cell r="B435" t="str">
            <v>Manutenção e modernização dos serviços de tecnologia da informação e comunicação - FUNJURE - PGE</v>
          </cell>
          <cell r="C435" t="str">
            <v>Maior Valor</v>
          </cell>
          <cell r="D435" t="str">
            <v>Estação de trabalho mantida</v>
          </cell>
          <cell r="E435" t="str">
            <v>unidade</v>
          </cell>
          <cell r="F435">
            <v>10</v>
          </cell>
          <cell r="G435" t="str">
            <v>Estação de trabalho mantida (unidade)</v>
          </cell>
          <cell r="H435" t="str">
            <v>8094 - Manutenção e modernização dos serviços de tecnologia da informação e comunicação - FUNJURE - PGE</v>
          </cell>
        </row>
        <row r="436">
          <cell r="A436">
            <v>8100</v>
          </cell>
          <cell r="B436" t="str">
            <v>Administração e manutenção dos serviços administrativos gerais - FUNJURE - PGE</v>
          </cell>
          <cell r="C436" t="str">
            <v>Maior Valor</v>
          </cell>
          <cell r="D436" t="str">
            <v>Unidade gestora mantida</v>
          </cell>
          <cell r="E436" t="str">
            <v>unidade</v>
          </cell>
          <cell r="F436">
            <v>1</v>
          </cell>
          <cell r="G436" t="str">
            <v>Unidade gestora mantida (unidade)</v>
          </cell>
          <cell r="H436" t="str">
            <v>8100 - Administração e manutenção dos serviços administrativos gerais - FUNJURE - PGE</v>
          </cell>
        </row>
        <row r="437">
          <cell r="A437">
            <v>8419</v>
          </cell>
          <cell r="B437" t="str">
            <v>Manutenção e modernização dos serviços de tecnologia da informação e comunicação - IPREV</v>
          </cell>
          <cell r="C437" t="str">
            <v>Maior Valor</v>
          </cell>
          <cell r="D437" t="str">
            <v>Estação de trabalho mantida</v>
          </cell>
          <cell r="E437" t="str">
            <v>unidade</v>
          </cell>
          <cell r="F437">
            <v>28</v>
          </cell>
          <cell r="G437" t="str">
            <v>Estação de trabalho mantida (unidade)</v>
          </cell>
          <cell r="H437" t="str">
            <v>8419 - Manutenção e modernização dos serviços de tecnologia da informação e comunicação - IPREV</v>
          </cell>
        </row>
        <row r="438">
          <cell r="A438">
            <v>8421</v>
          </cell>
          <cell r="B438" t="str">
            <v>Implementação de novas modalidades lotéricas - CODESC</v>
          </cell>
          <cell r="C438" t="str">
            <v>Maior Valor</v>
          </cell>
          <cell r="D438" t="str">
            <v>Projeto implantado</v>
          </cell>
          <cell r="E438" t="str">
            <v>unidade</v>
          </cell>
          <cell r="F438">
            <v>0</v>
          </cell>
          <cell r="G438" t="str">
            <v>Projeto implantado (unidade)</v>
          </cell>
          <cell r="H438" t="str">
            <v>8421 - Implementação de novas modalidades lotéricas - CODESC</v>
          </cell>
        </row>
        <row r="439">
          <cell r="A439">
            <v>8450</v>
          </cell>
          <cell r="B439" t="str">
            <v>Apoio a política de trabalho, emprego, renda e qualificação profissional</v>
          </cell>
          <cell r="C439" t="str">
            <v>Soma</v>
          </cell>
          <cell r="D439" t="str">
            <v>Pessoa atendida</v>
          </cell>
          <cell r="E439" t="str">
            <v>unidade</v>
          </cell>
          <cell r="F439">
            <v>880000</v>
          </cell>
          <cell r="G439" t="str">
            <v>Pessoa atendida (unidade)</v>
          </cell>
          <cell r="H439" t="str">
            <v>8450 - Apoio a política de trabalho, emprego, renda e qualificação profissional</v>
          </cell>
        </row>
        <row r="440">
          <cell r="A440">
            <v>8470</v>
          </cell>
          <cell r="B440" t="str">
            <v>Fiscalização e atendimento de reclamações ambientais - IMA</v>
          </cell>
          <cell r="C440" t="str">
            <v>Soma</v>
          </cell>
          <cell r="D440" t="str">
            <v>Atendimento realizado</v>
          </cell>
          <cell r="E440" t="str">
            <v>unidade</v>
          </cell>
          <cell r="F440">
            <v>1000</v>
          </cell>
          <cell r="G440" t="str">
            <v>Atendimento realizado (unidade)</v>
          </cell>
          <cell r="H440" t="str">
            <v>8470 - Fiscalização e atendimento de reclamações ambientais - IMA</v>
          </cell>
        </row>
        <row r="441">
          <cell r="A441">
            <v>8474</v>
          </cell>
          <cell r="B441" t="str">
            <v>Manutenção e modernização dos serviços de tecnologia da informação e comunicação - SIE</v>
          </cell>
          <cell r="C441" t="str">
            <v>Maior Valor</v>
          </cell>
          <cell r="D441" t="str">
            <v>Estação de trabalho mantida</v>
          </cell>
          <cell r="E441" t="str">
            <v>unidade</v>
          </cell>
          <cell r="F441">
            <v>45</v>
          </cell>
          <cell r="G441" t="str">
            <v>Estação de trabalho mantida (unidade)</v>
          </cell>
          <cell r="H441" t="str">
            <v>8474 - Manutenção e modernização dos serviços de tecnologia da informação e comunicação - SIE</v>
          </cell>
        </row>
        <row r="442">
          <cell r="A442">
            <v>8523</v>
          </cell>
          <cell r="B442" t="str">
            <v>Reforma do Centro Integrado de Cultura -  FCC</v>
          </cell>
          <cell r="C442" t="str">
            <v>Maior Valor</v>
          </cell>
          <cell r="D442" t="str">
            <v>Obra executada</v>
          </cell>
          <cell r="E442" t="str">
            <v>unidade</v>
          </cell>
          <cell r="F442">
            <v>1</v>
          </cell>
          <cell r="G442" t="str">
            <v>Obra executada (unidade)</v>
          </cell>
          <cell r="H442" t="str">
            <v>8523 - Reforma do Centro Integrado de Cultura -  FCC</v>
          </cell>
        </row>
        <row r="443">
          <cell r="A443">
            <v>8575</v>
          </cell>
          <cell r="B443" t="str">
            <v>Apoio ao sistema viário estadual - SIE</v>
          </cell>
          <cell r="C443" t="str">
            <v>Maior Valor</v>
          </cell>
          <cell r="D443" t="str">
            <v>Município atendido</v>
          </cell>
          <cell r="E443" t="str">
            <v>unidade</v>
          </cell>
          <cell r="F443">
            <v>295</v>
          </cell>
          <cell r="G443" t="str">
            <v>Município atendido (unidade)</v>
          </cell>
          <cell r="H443" t="str">
            <v>8575 - Apoio ao sistema viário estadual - SIE</v>
          </cell>
        </row>
        <row r="444">
          <cell r="A444">
            <v>8577</v>
          </cell>
          <cell r="B444" t="str">
            <v>Apoio ao sistema viário rural - SIE</v>
          </cell>
          <cell r="C444" t="str">
            <v>Maior Valor</v>
          </cell>
          <cell r="D444" t="str">
            <v>Município atendido</v>
          </cell>
          <cell r="E444" t="str">
            <v>unidade</v>
          </cell>
          <cell r="F444">
            <v>295</v>
          </cell>
          <cell r="G444" t="str">
            <v>Município atendido (unidade)</v>
          </cell>
          <cell r="H444" t="str">
            <v>8577 - Apoio ao sistema viário rural - SIE</v>
          </cell>
        </row>
        <row r="445">
          <cell r="A445">
            <v>8579</v>
          </cell>
          <cell r="B445" t="str">
            <v>Apoio ao sistema viário urbano - SIE</v>
          </cell>
          <cell r="C445" t="str">
            <v>Maior Valor</v>
          </cell>
          <cell r="D445" t="str">
            <v>Município atendido</v>
          </cell>
          <cell r="E445" t="str">
            <v>unidade</v>
          </cell>
          <cell r="F445">
            <v>295</v>
          </cell>
          <cell r="G445" t="str">
            <v>Município atendido (unidade)</v>
          </cell>
          <cell r="H445" t="str">
            <v>8579 - Apoio ao sistema viário urbano - SIE</v>
          </cell>
        </row>
        <row r="446">
          <cell r="A446">
            <v>8641</v>
          </cell>
          <cell r="B446" t="str">
            <v>Manutenção do Hospital de Custódia de Florianópolis</v>
          </cell>
          <cell r="C446" t="str">
            <v>Maior Valor</v>
          </cell>
          <cell r="D446" t="str">
            <v>Entidade de saúde beneficiada</v>
          </cell>
          <cell r="E446" t="str">
            <v>unidade</v>
          </cell>
          <cell r="F446">
            <v>1</v>
          </cell>
          <cell r="G446" t="str">
            <v>Entidade de saúde beneficiada (unidade)</v>
          </cell>
          <cell r="H446" t="str">
            <v>8641 - Manutenção do Hospital de Custódia de Florianópolis</v>
          </cell>
        </row>
        <row r="447">
          <cell r="A447">
            <v>8661</v>
          </cell>
          <cell r="B447" t="str">
            <v>Administração de pessoal e encargos sociais - educação especial - FCEE</v>
          </cell>
          <cell r="C447" t="str">
            <v>Maior Valor</v>
          </cell>
          <cell r="D447" t="str">
            <v>Servidor remunerado</v>
          </cell>
          <cell r="E447" t="str">
            <v>unidade</v>
          </cell>
          <cell r="F447">
            <v>4000</v>
          </cell>
          <cell r="G447" t="str">
            <v>Servidor remunerado (unidade)</v>
          </cell>
          <cell r="H447" t="str">
            <v>8661 - Administração de pessoal e encargos sociais - educação especial - FCEE</v>
          </cell>
        </row>
        <row r="448">
          <cell r="A448">
            <v>8662</v>
          </cell>
          <cell r="B448" t="str">
            <v>Administração de pessoal e encargos sociais - ensino médio - SED</v>
          </cell>
          <cell r="C448" t="str">
            <v>Maior Valor</v>
          </cell>
          <cell r="D448" t="str">
            <v>Servidor remunerado</v>
          </cell>
          <cell r="E448" t="str">
            <v>unidade</v>
          </cell>
          <cell r="F448">
            <v>14214</v>
          </cell>
          <cell r="G448" t="str">
            <v>Servidor remunerado (unidade)</v>
          </cell>
          <cell r="H448" t="str">
            <v>8662 - Administração de pessoal e encargos sociais - ensino médio - SED</v>
          </cell>
        </row>
        <row r="449">
          <cell r="A449">
            <v>8664</v>
          </cell>
          <cell r="B449" t="str">
            <v>Manutenção e modernização dos serviços de tecnologia da informação e comunicação - JUCESC</v>
          </cell>
          <cell r="C449" t="str">
            <v>Maior Valor</v>
          </cell>
          <cell r="D449" t="str">
            <v>Estação de trabalho mantida</v>
          </cell>
          <cell r="E449" t="str">
            <v>unidade</v>
          </cell>
          <cell r="F449">
            <v>260</v>
          </cell>
          <cell r="G449" t="str">
            <v>Estação de trabalho mantida (unidade)</v>
          </cell>
          <cell r="H449" t="str">
            <v>8664 - Manutenção e modernização dos serviços de tecnologia da informação e comunicação - JUCESC</v>
          </cell>
        </row>
        <row r="450">
          <cell r="A450">
            <v>8734</v>
          </cell>
          <cell r="B450" t="str">
            <v>AP - Pavimentação da SC-110, trecho Petrolândia - BR-282</v>
          </cell>
          <cell r="C450" t="str">
            <v>Maior Valor</v>
          </cell>
          <cell r="D450" t="str">
            <v>Rodovia pavimentada</v>
          </cell>
          <cell r="E450" t="str">
            <v>km</v>
          </cell>
          <cell r="F450">
            <v>30</v>
          </cell>
          <cell r="G450" t="str">
            <v>Rodovia pavimentada (km)</v>
          </cell>
          <cell r="H450" t="str">
            <v>8734 - AP - Pavimentação da SC-110, trecho Petrolândia - BR-282</v>
          </cell>
        </row>
        <row r="451">
          <cell r="A451">
            <v>8781</v>
          </cell>
          <cell r="B451" t="str">
            <v>AP - Pavimentação da SC-120, trecho Curitibanos - BR-282 (p/ São José do Cerrito)</v>
          </cell>
          <cell r="C451" t="str">
            <v>Maior Valor</v>
          </cell>
          <cell r="D451" t="str">
            <v>Rodovia pavimentada</v>
          </cell>
          <cell r="E451" t="str">
            <v>km</v>
          </cell>
          <cell r="F451">
            <v>42</v>
          </cell>
          <cell r="G451" t="str">
            <v>Rodovia pavimentada (km)</v>
          </cell>
          <cell r="H451" t="str">
            <v>8781 - AP - Pavimentação da SC-120, trecho Curitibanos - BR-282 (p/ São José do Cerrito)</v>
          </cell>
        </row>
        <row r="452">
          <cell r="A452">
            <v>9111</v>
          </cell>
          <cell r="B452" t="str">
            <v>Aquisição, construção e reforma de bens imóveis - UDESC/Balneário Camboriú</v>
          </cell>
          <cell r="C452" t="str">
            <v>Maior Valor</v>
          </cell>
          <cell r="D452" t="str">
            <v>Obra executada</v>
          </cell>
          <cell r="E452" t="str">
            <v>unidade</v>
          </cell>
          <cell r="F452">
            <v>1</v>
          </cell>
          <cell r="G452" t="str">
            <v>Obra executada (unidade)</v>
          </cell>
          <cell r="H452" t="str">
            <v>9111 - Aquisição, construção e reforma de bens imóveis - UDESC/Balneário Camboriú</v>
          </cell>
        </row>
        <row r="453">
          <cell r="A453">
            <v>9156</v>
          </cell>
          <cell r="B453" t="str">
            <v>AP - Pavimentação da SC-434, trecho Paulo Lopes - Garopaba, via Siriú/Macacu</v>
          </cell>
          <cell r="C453" t="str">
            <v>Maior Valor</v>
          </cell>
          <cell r="D453" t="str">
            <v>Rodovia pavimentada</v>
          </cell>
          <cell r="E453" t="str">
            <v>km</v>
          </cell>
          <cell r="F453">
            <v>20</v>
          </cell>
          <cell r="G453" t="str">
            <v>Rodovia pavimentada (km)</v>
          </cell>
          <cell r="H453" t="str">
            <v>9156 - AP - Pavimentação da SC-434, trecho Paulo Lopes - Garopaba, via Siriú/Macacu</v>
          </cell>
        </row>
        <row r="454">
          <cell r="A454">
            <v>9164</v>
          </cell>
          <cell r="B454" t="str">
            <v>AP - Expansão da UDESC para a região de Blumenau</v>
          </cell>
          <cell r="C454" t="str">
            <v>Maior Valor</v>
          </cell>
          <cell r="D454" t="str">
            <v>Unidade construída</v>
          </cell>
          <cell r="E454" t="str">
            <v>unidade</v>
          </cell>
          <cell r="F454">
            <v>1</v>
          </cell>
          <cell r="G454" t="str">
            <v>Unidade construída (unidade)</v>
          </cell>
          <cell r="H454" t="str">
            <v>9164 - AP - Expansão da UDESC para a região de Blumenau</v>
          </cell>
        </row>
        <row r="455">
          <cell r="A455">
            <v>9190</v>
          </cell>
          <cell r="B455" t="str">
            <v>AP - Pavimentação da SC-283, trecho Mondaí - Itapiranga</v>
          </cell>
          <cell r="C455" t="str">
            <v>Maior Valor</v>
          </cell>
          <cell r="D455" t="str">
            <v>Obra executada</v>
          </cell>
          <cell r="E455" t="str">
            <v>unidade</v>
          </cell>
          <cell r="F455">
            <v>1</v>
          </cell>
          <cell r="G455" t="str">
            <v>Obra executada (unidade)</v>
          </cell>
          <cell r="H455" t="str">
            <v>9190 - AP - Pavimentação da SC-283, trecho Mondaí - Itapiranga</v>
          </cell>
        </row>
        <row r="456">
          <cell r="A456">
            <v>9195</v>
          </cell>
          <cell r="B456" t="str">
            <v>AP - Pavimentação do trecho União do Oeste - Quilombo</v>
          </cell>
          <cell r="C456" t="str">
            <v>Maior Valor</v>
          </cell>
          <cell r="D456" t="str">
            <v>Obra executada</v>
          </cell>
          <cell r="E456" t="str">
            <v>unidade</v>
          </cell>
          <cell r="F456">
            <v>1</v>
          </cell>
          <cell r="G456" t="str">
            <v>Obra executada (unidade)</v>
          </cell>
          <cell r="H456" t="str">
            <v>9195 - AP - Pavimentação do trecho União do Oeste - Quilombo</v>
          </cell>
        </row>
        <row r="457">
          <cell r="A457">
            <v>9200</v>
          </cell>
          <cell r="B457" t="str">
            <v>Pavimentação da SC-281, trecho Agrolândia - Otacílio Costa</v>
          </cell>
          <cell r="C457" t="str">
            <v>Maior Valor</v>
          </cell>
          <cell r="D457" t="str">
            <v>Rodovia pavimentada</v>
          </cell>
          <cell r="E457" t="str">
            <v>km</v>
          </cell>
          <cell r="F457">
            <v>50</v>
          </cell>
          <cell r="G457" t="str">
            <v>Rodovia pavimentada (km)</v>
          </cell>
          <cell r="H457" t="str">
            <v>9200 - Pavimentação da SC-281, trecho Agrolândia - Otacílio Costa</v>
          </cell>
        </row>
        <row r="458">
          <cell r="A458">
            <v>9259</v>
          </cell>
          <cell r="B458" t="str">
            <v>Ampliação e reforma de imóveis - FUNPAT - SEA</v>
          </cell>
          <cell r="C458" t="str">
            <v>Maior Valor</v>
          </cell>
          <cell r="D458" t="str">
            <v>Obra executada</v>
          </cell>
          <cell r="E458" t="str">
            <v>unidade</v>
          </cell>
          <cell r="F458">
            <v>6</v>
          </cell>
          <cell r="G458" t="str">
            <v>Obra executada (unidade)</v>
          </cell>
          <cell r="H458" t="str">
            <v>9259 - Ampliação e reforma de imóveis - FUNPAT - SEA</v>
          </cell>
        </row>
        <row r="459">
          <cell r="A459">
            <v>9279</v>
          </cell>
          <cell r="B459" t="str">
            <v>Reforma do Fórum da comarca de Joinville - Sede - FRJ</v>
          </cell>
          <cell r="C459" t="str">
            <v>Maior Valor</v>
          </cell>
          <cell r="D459" t="str">
            <v>Fórum reformado</v>
          </cell>
          <cell r="E459" t="str">
            <v>unidade</v>
          </cell>
          <cell r="F459">
            <v>1</v>
          </cell>
          <cell r="G459" t="str">
            <v>Fórum reformado (unidade)</v>
          </cell>
          <cell r="H459" t="str">
            <v>9279 - Reforma do Fórum da comarca de Joinville - Sede - FRJ</v>
          </cell>
        </row>
        <row r="460">
          <cell r="A460">
            <v>9323</v>
          </cell>
          <cell r="B460" t="str">
            <v>AP - Pavimentação da SC-451, trecho Frei Rogério - entroncamento SC-452 (p/ Fraiburgo)</v>
          </cell>
          <cell r="C460" t="str">
            <v>Maior Valor</v>
          </cell>
          <cell r="D460" t="str">
            <v>Rodovia pavimentada</v>
          </cell>
          <cell r="E460" t="str">
            <v>km</v>
          </cell>
          <cell r="F460">
            <v>20</v>
          </cell>
          <cell r="G460" t="str">
            <v>Rodovia pavimentada (km)</v>
          </cell>
          <cell r="H460" t="str">
            <v>9323 - AP - Pavimentação da SC-451, trecho Frei Rogério - entroncamento SC-452 (p/ Fraiburgo)</v>
          </cell>
        </row>
        <row r="461">
          <cell r="A461">
            <v>9324</v>
          </cell>
          <cell r="B461" t="str">
            <v>Pavimentação da SC-156, trecho São Domingos - Vila Milani - Divisa SC/PR</v>
          </cell>
          <cell r="C461" t="str">
            <v>Maior Valor</v>
          </cell>
          <cell r="D461" t="str">
            <v>Rodovia pavimentada</v>
          </cell>
          <cell r="E461" t="str">
            <v>km</v>
          </cell>
          <cell r="F461">
            <v>22</v>
          </cell>
          <cell r="G461" t="str">
            <v>Rodovia pavimentada (km)</v>
          </cell>
          <cell r="H461" t="str">
            <v>9324 - Pavimentação da SC-156, trecho São Domingos - Vila Milani - Divisa SC/PR</v>
          </cell>
        </row>
        <row r="462">
          <cell r="A462">
            <v>9327</v>
          </cell>
          <cell r="B462" t="str">
            <v>AP - Pavimentação da SC-484, trecho Caxambu do Sul - Guatambu</v>
          </cell>
          <cell r="C462" t="str">
            <v>Maior Valor</v>
          </cell>
          <cell r="D462" t="str">
            <v>Obra executada</v>
          </cell>
          <cell r="E462" t="str">
            <v>unidade</v>
          </cell>
          <cell r="F462">
            <v>1</v>
          </cell>
          <cell r="G462" t="str">
            <v>Obra executada (unidade)</v>
          </cell>
          <cell r="H462" t="str">
            <v>9327 - AP - Pavimentação da SC-484, trecho Caxambu do Sul - Guatambu</v>
          </cell>
        </row>
        <row r="463">
          <cell r="A463">
            <v>9339</v>
          </cell>
          <cell r="B463" t="str">
            <v>Desapropriação de áreas para obras do Programa BID-VI</v>
          </cell>
          <cell r="C463" t="str">
            <v>Soma</v>
          </cell>
          <cell r="D463" t="str">
            <v>Área desapropriada</v>
          </cell>
          <cell r="E463" t="str">
            <v>hectare</v>
          </cell>
          <cell r="F463">
            <v>6000</v>
          </cell>
          <cell r="G463" t="str">
            <v>Área desapropriada (hectare)</v>
          </cell>
          <cell r="H463" t="str">
            <v>9339 - Desapropriação de áreas para obras do Programa BID-VI</v>
          </cell>
        </row>
        <row r="464">
          <cell r="A464">
            <v>9342</v>
          </cell>
          <cell r="B464" t="str">
            <v>Encargos com inativos - TJ - Fundo Financeiro</v>
          </cell>
          <cell r="C464" t="str">
            <v>Maior Valor</v>
          </cell>
          <cell r="D464" t="str">
            <v>Servidor inativo</v>
          </cell>
          <cell r="E464" t="str">
            <v>unidade</v>
          </cell>
          <cell r="F464">
            <v>1420</v>
          </cell>
          <cell r="G464" t="str">
            <v>Servidor inativo (unidade)</v>
          </cell>
          <cell r="H464" t="str">
            <v>9342 - Encargos com inativos - TJ - Fundo Financeiro</v>
          </cell>
        </row>
        <row r="465">
          <cell r="A465">
            <v>9343</v>
          </cell>
          <cell r="B465" t="str">
            <v>Encargos com inativos - MPSC - Fundo Financeiro</v>
          </cell>
          <cell r="C465" t="str">
            <v>Maior Valor</v>
          </cell>
          <cell r="D465" t="str">
            <v>Membro e servidor inativo</v>
          </cell>
          <cell r="E465" t="str">
            <v>unidade</v>
          </cell>
          <cell r="F465">
            <v>225</v>
          </cell>
          <cell r="G465" t="str">
            <v>Membro e servidor inativo (unidade)</v>
          </cell>
          <cell r="H465" t="str">
            <v>9343 - Encargos com inativos - MPSC - Fundo Financeiro</v>
          </cell>
        </row>
        <row r="466">
          <cell r="A466">
            <v>9344</v>
          </cell>
          <cell r="B466" t="str">
            <v>Administração de pessoal e encargos sociais - ensino profissional - SED</v>
          </cell>
          <cell r="C466" t="str">
            <v>Maior Valor</v>
          </cell>
          <cell r="D466" t="str">
            <v>Servidor remunerado</v>
          </cell>
          <cell r="E466" t="str">
            <v>unidade</v>
          </cell>
          <cell r="F466">
            <v>500</v>
          </cell>
          <cell r="G466" t="str">
            <v>Servidor remunerado (unidade)</v>
          </cell>
          <cell r="H466" t="str">
            <v>9344 - Administração de pessoal e encargos sociais - ensino profissional - SED</v>
          </cell>
        </row>
        <row r="467">
          <cell r="A467">
            <v>9345</v>
          </cell>
          <cell r="B467" t="str">
            <v>Encargos com inativos - Poder Executivo - Fundo Financeiro</v>
          </cell>
          <cell r="C467" t="str">
            <v>Maior Valor</v>
          </cell>
          <cell r="D467" t="str">
            <v>Servidor inativo</v>
          </cell>
          <cell r="E467" t="str">
            <v>unidade</v>
          </cell>
          <cell r="F467">
            <v>16000</v>
          </cell>
          <cell r="G467" t="str">
            <v>Servidor inativo (unidade)</v>
          </cell>
          <cell r="H467" t="str">
            <v>9345 - Encargos com inativos - Poder Executivo - Fundo Financeiro</v>
          </cell>
        </row>
        <row r="468">
          <cell r="A468">
            <v>9346</v>
          </cell>
          <cell r="B468" t="str">
            <v>Encargos com inativos - IPREV - Fundo Financeiro</v>
          </cell>
          <cell r="C468" t="str">
            <v>Maior Valor</v>
          </cell>
          <cell r="D468" t="str">
            <v>Servidor inativo</v>
          </cell>
          <cell r="E468" t="str">
            <v>unidade</v>
          </cell>
          <cell r="F468">
            <v>270</v>
          </cell>
          <cell r="G468" t="str">
            <v>Servidor inativo (unidade)</v>
          </cell>
          <cell r="H468" t="str">
            <v>9346 - Encargos com inativos - IPREV - Fundo Financeiro</v>
          </cell>
        </row>
        <row r="469">
          <cell r="A469">
            <v>9347</v>
          </cell>
          <cell r="B469" t="str">
            <v>Encargos com inativos - SES - Fundo Financeiro</v>
          </cell>
          <cell r="C469" t="str">
            <v>Maior Valor</v>
          </cell>
          <cell r="D469" t="str">
            <v>Servidor inativo</v>
          </cell>
          <cell r="E469" t="str">
            <v>unidade</v>
          </cell>
          <cell r="F469">
            <v>7000</v>
          </cell>
          <cell r="G469" t="str">
            <v>Servidor inativo (unidade)</v>
          </cell>
          <cell r="H469" t="str">
            <v>9347 - Encargos com inativos - SES - Fundo Financeiro</v>
          </cell>
        </row>
        <row r="470">
          <cell r="A470">
            <v>9348</v>
          </cell>
          <cell r="B470" t="str">
            <v>Encargos com inativos - Educação - Fundo Financeiro</v>
          </cell>
          <cell r="C470" t="str">
            <v>Maior Valor</v>
          </cell>
          <cell r="D470" t="str">
            <v>Servidor inativo</v>
          </cell>
          <cell r="E470" t="str">
            <v>unidade</v>
          </cell>
          <cell r="F470">
            <v>19300</v>
          </cell>
          <cell r="G470" t="str">
            <v>Servidor inativo (unidade)</v>
          </cell>
          <cell r="H470" t="str">
            <v>9348 - Encargos com inativos - Educação - Fundo Financeiro</v>
          </cell>
        </row>
        <row r="471">
          <cell r="A471">
            <v>9349</v>
          </cell>
          <cell r="B471" t="str">
            <v>Encargos com inativos - Ensino Fundamental - Fundo Financeiro</v>
          </cell>
          <cell r="C471" t="str">
            <v>Maior Valor</v>
          </cell>
          <cell r="D471" t="str">
            <v>Servidor inativo</v>
          </cell>
          <cell r="E471" t="str">
            <v>unidade</v>
          </cell>
          <cell r="F471">
            <v>14000</v>
          </cell>
          <cell r="G471" t="str">
            <v>Servidor inativo (unidade)</v>
          </cell>
          <cell r="H471" t="str">
            <v>9349 - Encargos com inativos - Ensino Fundamental - Fundo Financeiro</v>
          </cell>
        </row>
        <row r="472">
          <cell r="A472">
            <v>9350</v>
          </cell>
          <cell r="B472" t="str">
            <v>Encargos com inativos - FCEE - Fundo Financeiro</v>
          </cell>
          <cell r="C472" t="str">
            <v>Maior Valor</v>
          </cell>
          <cell r="D472" t="str">
            <v>Servidor inativo</v>
          </cell>
          <cell r="E472" t="str">
            <v>unidade</v>
          </cell>
          <cell r="F472">
            <v>800</v>
          </cell>
          <cell r="G472" t="str">
            <v>Servidor inativo (unidade)</v>
          </cell>
          <cell r="H472" t="str">
            <v>9350 - Encargos com inativos - FCEE - Fundo Financeiro</v>
          </cell>
        </row>
        <row r="473">
          <cell r="A473">
            <v>9354</v>
          </cell>
          <cell r="B473" t="str">
            <v>Encargos com inativos - APSFS - Fundo Financeiro</v>
          </cell>
          <cell r="C473" t="str">
            <v>Maior Valor</v>
          </cell>
          <cell r="D473" t="str">
            <v>Servidor inativo</v>
          </cell>
          <cell r="E473" t="str">
            <v>unidade</v>
          </cell>
          <cell r="F473">
            <v>0</v>
          </cell>
          <cell r="G473" t="str">
            <v>Servidor inativo (unidade)</v>
          </cell>
          <cell r="H473" t="str">
            <v>9354 - Encargos com inativos - APSFS - Fundo Financeiro</v>
          </cell>
        </row>
        <row r="474">
          <cell r="A474">
            <v>9355</v>
          </cell>
          <cell r="B474" t="str">
            <v>Encargos com inativos - DETER - Fundo Financeiro</v>
          </cell>
          <cell r="C474" t="str">
            <v>Maior Valor</v>
          </cell>
          <cell r="D474" t="str">
            <v>Servidor inativo</v>
          </cell>
          <cell r="E474" t="str">
            <v>unidade</v>
          </cell>
          <cell r="F474">
            <v>130</v>
          </cell>
          <cell r="G474" t="str">
            <v>Servidor inativo (unidade)</v>
          </cell>
          <cell r="H474" t="str">
            <v>9355 - Encargos com inativos - DETER - Fundo Financeiro</v>
          </cell>
        </row>
        <row r="475">
          <cell r="A475">
            <v>9356</v>
          </cell>
          <cell r="B475" t="str">
            <v>Encargos com inativos - UDESC - Fundo Financeiro</v>
          </cell>
          <cell r="C475" t="str">
            <v>Maior Valor</v>
          </cell>
          <cell r="D475" t="str">
            <v>Servidor inativo</v>
          </cell>
          <cell r="E475" t="str">
            <v>unidade</v>
          </cell>
          <cell r="F475">
            <v>650</v>
          </cell>
          <cell r="G475" t="str">
            <v>Servidor inativo (unidade)</v>
          </cell>
          <cell r="H475" t="str">
            <v>9356 - Encargos com inativos - UDESC - Fundo Financeiro</v>
          </cell>
        </row>
        <row r="476">
          <cell r="A476">
            <v>9357</v>
          </cell>
          <cell r="B476" t="str">
            <v>Auxílio reclusão - Poder Executivo - Fundo Financeiro</v>
          </cell>
          <cell r="C476" t="str">
            <v>Maior Valor</v>
          </cell>
          <cell r="D476" t="str">
            <v>Família beneficiada</v>
          </cell>
          <cell r="E476" t="str">
            <v>unidade</v>
          </cell>
          <cell r="F476">
            <v>24</v>
          </cell>
          <cell r="G476" t="str">
            <v>Família beneficiada (unidade)</v>
          </cell>
          <cell r="H476" t="str">
            <v>9357 - Auxílio reclusão - Poder Executivo - Fundo Financeiro</v>
          </cell>
        </row>
        <row r="477">
          <cell r="A477">
            <v>9358</v>
          </cell>
          <cell r="B477" t="str">
            <v>Encargos com inativos - ALESC - Fundo Financeiro</v>
          </cell>
          <cell r="C477" t="str">
            <v>Maior Valor</v>
          </cell>
          <cell r="D477" t="str">
            <v>Servidor inativo</v>
          </cell>
          <cell r="E477" t="str">
            <v>unidade</v>
          </cell>
          <cell r="F477">
            <v>768</v>
          </cell>
          <cell r="G477" t="str">
            <v>Servidor inativo (unidade)</v>
          </cell>
          <cell r="H477" t="str">
            <v>9358 - Encargos com inativos - ALESC - Fundo Financeiro</v>
          </cell>
        </row>
        <row r="478">
          <cell r="A478">
            <v>9359</v>
          </cell>
          <cell r="B478" t="str">
            <v>Encargos com inativos - TCE - Fundo Financeiro</v>
          </cell>
          <cell r="C478" t="str">
            <v>Maior Valor</v>
          </cell>
          <cell r="D478" t="str">
            <v>Servidor inativo</v>
          </cell>
          <cell r="E478" t="str">
            <v>unidade</v>
          </cell>
          <cell r="F478">
            <v>290</v>
          </cell>
          <cell r="G478" t="str">
            <v>Servidor inativo (unidade)</v>
          </cell>
          <cell r="H478" t="str">
            <v>9359 - Encargos com inativos - TCE - Fundo Financeiro</v>
          </cell>
        </row>
        <row r="479">
          <cell r="A479">
            <v>9360</v>
          </cell>
          <cell r="B479" t="str">
            <v>Pensões - Poder Executivo - Fundo Financeiro</v>
          </cell>
          <cell r="C479" t="str">
            <v>Maior Valor</v>
          </cell>
          <cell r="D479" t="str">
            <v>Segurado/beneficiado</v>
          </cell>
          <cell r="E479" t="str">
            <v>unidade</v>
          </cell>
          <cell r="F479">
            <v>13000</v>
          </cell>
          <cell r="G479" t="str">
            <v>Segurado/beneficiado (unidade)</v>
          </cell>
          <cell r="H479" t="str">
            <v>9360 - Pensões - Poder Executivo - Fundo Financeiro</v>
          </cell>
        </row>
        <row r="480">
          <cell r="A480">
            <v>9364</v>
          </cell>
          <cell r="B480" t="str">
            <v>Projetos de engenharia rodoviária - BID-VI</v>
          </cell>
          <cell r="C480" t="str">
            <v>Soma</v>
          </cell>
          <cell r="D480" t="str">
            <v>Projeto de rodovia elaborado</v>
          </cell>
          <cell r="E480" t="str">
            <v>km</v>
          </cell>
          <cell r="F480">
            <v>140</v>
          </cell>
          <cell r="G480" t="str">
            <v>Projeto de rodovia elaborado (km)</v>
          </cell>
          <cell r="H480" t="str">
            <v>9364 - Projetos de engenharia rodoviária - BID-VI</v>
          </cell>
        </row>
        <row r="481">
          <cell r="A481">
            <v>9365</v>
          </cell>
          <cell r="B481" t="str">
            <v>Medidas de compensação ambiental - BID-VI</v>
          </cell>
          <cell r="C481" t="str">
            <v>Soma</v>
          </cell>
          <cell r="D481" t="str">
            <v>Compensação ambiental</v>
          </cell>
          <cell r="E481" t="str">
            <v>km</v>
          </cell>
          <cell r="F481">
            <v>0</v>
          </cell>
          <cell r="G481" t="str">
            <v>Compensação ambiental (km)</v>
          </cell>
          <cell r="H481" t="str">
            <v>9365 - Medidas de compensação ambiental - BID-VI</v>
          </cell>
        </row>
        <row r="482">
          <cell r="A482">
            <v>9367</v>
          </cell>
          <cell r="B482" t="str">
            <v>Reabilitação da ponte Hercílio Luz em Florianópolis</v>
          </cell>
          <cell r="C482" t="str">
            <v>Maior Valor</v>
          </cell>
          <cell r="D482" t="str">
            <v>Travessia conservada e reabilitada</v>
          </cell>
          <cell r="E482" t="str">
            <v>unidade</v>
          </cell>
          <cell r="F482">
            <v>1</v>
          </cell>
          <cell r="G482" t="str">
            <v>Travessia conservada e reabilitada (unidade)</v>
          </cell>
          <cell r="H482" t="str">
            <v>9367 - Reabilitação da ponte Hercílio Luz em Florianópolis</v>
          </cell>
        </row>
        <row r="483">
          <cell r="A483">
            <v>9374</v>
          </cell>
          <cell r="B483" t="str">
            <v>Apoio a Projetos de Gestão, Fiscalização e Preservação Ambiental</v>
          </cell>
          <cell r="C483" t="str">
            <v>Soma</v>
          </cell>
          <cell r="D483" t="str">
            <v>Projeto apoiado</v>
          </cell>
          <cell r="E483" t="str">
            <v>unidade</v>
          </cell>
          <cell r="F483">
            <v>6</v>
          </cell>
          <cell r="G483" t="str">
            <v>Projeto apoiado (unidade)</v>
          </cell>
          <cell r="H483" t="str">
            <v>9374 - Apoio a Projetos de Gestão, Fiscalização e Preservação Ambiental</v>
          </cell>
        </row>
        <row r="484">
          <cell r="A484">
            <v>9375</v>
          </cell>
          <cell r="B484" t="str">
            <v>Manutenção das aeronaves do SAMU/Corpo de Bombeiro Militar</v>
          </cell>
          <cell r="C484" t="str">
            <v>Soma</v>
          </cell>
          <cell r="D484" t="str">
            <v>Aeronave mantida</v>
          </cell>
          <cell r="E484" t="str">
            <v>unidade</v>
          </cell>
          <cell r="F484">
            <v>5</v>
          </cell>
          <cell r="G484" t="str">
            <v>Aeronave mantida (unidade)</v>
          </cell>
          <cell r="H484" t="str">
            <v>9375 - Manutenção das aeronaves do SAMU/Corpo de Bombeiro Militar</v>
          </cell>
        </row>
        <row r="485">
          <cell r="A485">
            <v>9380</v>
          </cell>
          <cell r="B485" t="str">
            <v>Encargos com inativos extrajudiciais - TJ - Fundo Financeiro</v>
          </cell>
          <cell r="C485" t="str">
            <v>Maior Valor</v>
          </cell>
          <cell r="D485" t="str">
            <v>Servidor inativo</v>
          </cell>
          <cell r="E485" t="str">
            <v>unidade</v>
          </cell>
          <cell r="F485">
            <v>460</v>
          </cell>
          <cell r="G485" t="str">
            <v>Servidor inativo (unidade)</v>
          </cell>
          <cell r="H485" t="str">
            <v>9380 - Encargos com inativos extrajudiciais - TJ - Fundo Financeiro</v>
          </cell>
        </row>
        <row r="486">
          <cell r="A486">
            <v>9419</v>
          </cell>
          <cell r="B486" t="str">
            <v>Apoiar projetos de Educação, estudos e pesquisa na área Ambiental</v>
          </cell>
          <cell r="C486" t="str">
            <v>Soma</v>
          </cell>
          <cell r="D486" t="str">
            <v>Projeto apoiado</v>
          </cell>
          <cell r="E486" t="str">
            <v>unidade</v>
          </cell>
          <cell r="F486">
            <v>6</v>
          </cell>
          <cell r="G486" t="str">
            <v>Projeto apoiado (unidade)</v>
          </cell>
          <cell r="H486" t="str">
            <v>9419 - Apoiar projetos de Educação, estudos e pesquisa na área Ambiental</v>
          </cell>
        </row>
        <row r="487">
          <cell r="A487">
            <v>9459</v>
          </cell>
          <cell r="B487" t="str">
            <v>Ações de proteção social especial de média complexidade</v>
          </cell>
          <cell r="C487" t="str">
            <v>Maior Valor</v>
          </cell>
          <cell r="D487" t="str">
            <v>Equipamento beneficiado</v>
          </cell>
          <cell r="E487" t="str">
            <v>unidade</v>
          </cell>
          <cell r="F487">
            <v>96</v>
          </cell>
          <cell r="G487" t="str">
            <v>Equipamento beneficiado (unidade)</v>
          </cell>
          <cell r="H487" t="str">
            <v>9459 - Ações de proteção social especial de média complexidade</v>
          </cell>
        </row>
        <row r="488">
          <cell r="A488">
            <v>9462</v>
          </cell>
          <cell r="B488" t="str">
            <v>Gestão Estadual do Sistema Único de Assistência Social</v>
          </cell>
          <cell r="C488" t="str">
            <v>(vazio)</v>
          </cell>
          <cell r="D488" t="str">
            <v>Ação realizada</v>
          </cell>
          <cell r="E488" t="str">
            <v>unidade</v>
          </cell>
          <cell r="F488">
            <v>20</v>
          </cell>
          <cell r="G488" t="str">
            <v>Ação realizada (unidade)</v>
          </cell>
          <cell r="H488" t="str">
            <v>9462 - Gestão Estadual do Sistema Único de Assistência Social</v>
          </cell>
        </row>
        <row r="489">
          <cell r="A489">
            <v>9488</v>
          </cell>
          <cell r="B489" t="str">
            <v>Promoção da Educação Fiscal</v>
          </cell>
          <cell r="C489" t="str">
            <v>Soma</v>
          </cell>
          <cell r="D489" t="str">
            <v>Evento realizado</v>
          </cell>
          <cell r="E489" t="str">
            <v>unidade</v>
          </cell>
          <cell r="F489">
            <v>3</v>
          </cell>
          <cell r="G489" t="str">
            <v>Evento realizado (unidade)</v>
          </cell>
          <cell r="H489" t="str">
            <v>9488 - Promoção da Educação Fiscal</v>
          </cell>
        </row>
        <row r="490">
          <cell r="A490">
            <v>9521</v>
          </cell>
          <cell r="B490" t="str">
            <v>Encargos com inativos - MPSC - Fundo Previdenciário</v>
          </cell>
          <cell r="C490" t="str">
            <v>Maior Valor</v>
          </cell>
          <cell r="D490" t="str">
            <v>Membro e servidor inativo</v>
          </cell>
          <cell r="E490" t="str">
            <v>unidade</v>
          </cell>
          <cell r="F490">
            <v>0</v>
          </cell>
          <cell r="G490" t="str">
            <v>Membro e servidor inativo (unidade)</v>
          </cell>
          <cell r="H490" t="str">
            <v>9521 - Encargos com inativos - MPSC - Fundo Previdenciário</v>
          </cell>
        </row>
        <row r="491">
          <cell r="A491">
            <v>9539</v>
          </cell>
          <cell r="B491" t="str">
            <v>AP - Implantação do sistema de esgotamento sanitário de Mafra</v>
          </cell>
          <cell r="C491" t="str">
            <v>Soma</v>
          </cell>
          <cell r="D491" t="str">
            <v>Obra   executada</v>
          </cell>
          <cell r="E491" t="str">
            <v>% de execução</v>
          </cell>
          <cell r="F491">
            <v>40</v>
          </cell>
          <cell r="G491" t="str">
            <v>Obra   executada (% de execução)</v>
          </cell>
          <cell r="H491" t="str">
            <v>9539 - AP - Implantação do sistema de esgotamento sanitário de Mafra</v>
          </cell>
        </row>
        <row r="492">
          <cell r="A492">
            <v>9540</v>
          </cell>
          <cell r="B492" t="str">
            <v>AP - Implantação do sistema de esgotamento sanitário de Rio do Sul</v>
          </cell>
          <cell r="C492" t="str">
            <v>Soma</v>
          </cell>
          <cell r="D492" t="str">
            <v>Obra   executada</v>
          </cell>
          <cell r="E492" t="str">
            <v>% de execução</v>
          </cell>
          <cell r="F492">
            <v>13</v>
          </cell>
          <cell r="G492" t="str">
            <v>Obra   executada (% de execução)</v>
          </cell>
          <cell r="H492" t="str">
            <v>9540 - AP - Implantação do sistema de esgotamento sanitário de Rio do Sul</v>
          </cell>
        </row>
        <row r="493">
          <cell r="A493">
            <v>9544</v>
          </cell>
          <cell r="B493" t="str">
            <v>AP - Implantação do sistema de esgotamento sanitário de Videira</v>
          </cell>
          <cell r="C493" t="str">
            <v>Soma</v>
          </cell>
          <cell r="D493" t="str">
            <v>Obra   executada</v>
          </cell>
          <cell r="E493" t="str">
            <v>% de execução</v>
          </cell>
          <cell r="F493">
            <v>71</v>
          </cell>
          <cell r="G493" t="str">
            <v>Obra   executada (% de execução)</v>
          </cell>
          <cell r="H493" t="str">
            <v>9544 - AP - Implantação do sistema de esgotamento sanitário de Videira</v>
          </cell>
        </row>
        <row r="494">
          <cell r="A494">
            <v>9546</v>
          </cell>
          <cell r="B494" t="str">
            <v>AP - Implantação do sistema de esgotamento sanitário de Caçador</v>
          </cell>
          <cell r="C494" t="str">
            <v>Soma</v>
          </cell>
          <cell r="D494" t="str">
            <v>Obra   executada</v>
          </cell>
          <cell r="E494" t="str">
            <v>% de execução</v>
          </cell>
          <cell r="F494">
            <v>44</v>
          </cell>
          <cell r="G494" t="str">
            <v>Obra   executada (% de execução)</v>
          </cell>
          <cell r="H494" t="str">
            <v>9546 - AP - Implantação do sistema de esgotamento sanitário de Caçador</v>
          </cell>
        </row>
        <row r="495">
          <cell r="A495">
            <v>9547</v>
          </cell>
          <cell r="B495" t="str">
            <v>Implantação do sistema de esgotamento sanitário de Canoinhas</v>
          </cell>
          <cell r="C495" t="str">
            <v>Soma</v>
          </cell>
          <cell r="D495" t="str">
            <v>Obra   executada</v>
          </cell>
          <cell r="E495" t="str">
            <v>% de execução</v>
          </cell>
          <cell r="F495">
            <v>0</v>
          </cell>
          <cell r="G495" t="str">
            <v>Obra   executada (% de execução)</v>
          </cell>
          <cell r="H495" t="str">
            <v>9547 - Implantação do sistema de esgotamento sanitário de Canoinhas</v>
          </cell>
        </row>
        <row r="496">
          <cell r="A496">
            <v>9549</v>
          </cell>
          <cell r="B496" t="str">
            <v>Implantação do sistema de esgotamento sanitário de Concórdia</v>
          </cell>
          <cell r="C496" t="str">
            <v>Soma</v>
          </cell>
          <cell r="D496" t="str">
            <v>Obra   executada</v>
          </cell>
          <cell r="E496" t="str">
            <v>% de execução</v>
          </cell>
          <cell r="F496">
            <v>15</v>
          </cell>
          <cell r="G496" t="str">
            <v>Obra   executada (% de execução)</v>
          </cell>
          <cell r="H496" t="str">
            <v>9549 - Implantação do sistema de esgotamento sanitário de Concórdia</v>
          </cell>
        </row>
        <row r="497">
          <cell r="A497">
            <v>9559</v>
          </cell>
          <cell r="B497" t="str">
            <v>Implantação do sistema de esgotamento sanitário de Biguaçu</v>
          </cell>
          <cell r="C497" t="str">
            <v>Soma</v>
          </cell>
          <cell r="D497" t="str">
            <v>Obra   executada</v>
          </cell>
          <cell r="E497" t="str">
            <v>% de execução</v>
          </cell>
          <cell r="F497">
            <v>15</v>
          </cell>
          <cell r="G497" t="str">
            <v>Obra   executada (% de execução)</v>
          </cell>
          <cell r="H497" t="str">
            <v>9559 - Implantação do sistema de esgotamento sanitário de Biguaçu</v>
          </cell>
        </row>
        <row r="498">
          <cell r="A498">
            <v>9573</v>
          </cell>
          <cell r="B498" t="str">
            <v>Ampliação do sistema de abastecimento de água de São José (diversos bairros - etapa 2)</v>
          </cell>
          <cell r="C498" t="str">
            <v>Soma</v>
          </cell>
          <cell r="D498" t="str">
            <v>Obra   executada</v>
          </cell>
          <cell r="E498" t="str">
            <v>% de execução</v>
          </cell>
          <cell r="F498">
            <v>36</v>
          </cell>
          <cell r="G498" t="str">
            <v>Obra   executada (% de execução)</v>
          </cell>
          <cell r="H498" t="str">
            <v>9573 - Ampliação do sistema de abastecimento de água de São José (diversos bairros - etapa 2)</v>
          </cell>
        </row>
        <row r="499">
          <cell r="A499">
            <v>9575</v>
          </cell>
          <cell r="B499" t="str">
            <v>Implantação do sistema de esgotamento sanitário de Piçarras</v>
          </cell>
          <cell r="C499" t="str">
            <v>Soma</v>
          </cell>
          <cell r="D499" t="str">
            <v>Obra   executada</v>
          </cell>
          <cell r="E499" t="str">
            <v>% de execução</v>
          </cell>
          <cell r="F499">
            <v>37</v>
          </cell>
          <cell r="G499" t="str">
            <v>Obra   executada (% de execução)</v>
          </cell>
          <cell r="H499" t="str">
            <v>9575 - Implantação do sistema de esgotamento sanitário de Piçarras</v>
          </cell>
        </row>
        <row r="500">
          <cell r="A500">
            <v>9576</v>
          </cell>
          <cell r="B500" t="str">
            <v>Ampliação do sistema de esgotamento sanitário de Bombinhas</v>
          </cell>
          <cell r="C500" t="str">
            <v>Soma</v>
          </cell>
          <cell r="D500" t="str">
            <v>Obra   executada</v>
          </cell>
          <cell r="E500" t="str">
            <v>% de execução</v>
          </cell>
          <cell r="F500">
            <v>0</v>
          </cell>
          <cell r="G500" t="str">
            <v>Obra   executada (% de execução)</v>
          </cell>
          <cell r="H500" t="str">
            <v>9576 - Ampliação do sistema de esgotamento sanitário de Bombinhas</v>
          </cell>
        </row>
        <row r="501">
          <cell r="A501">
            <v>9581</v>
          </cell>
          <cell r="B501" t="str">
            <v>Implantação do sistema de esgotamento sanitário de Balneário Barra do Sul</v>
          </cell>
          <cell r="C501" t="str">
            <v>Soma</v>
          </cell>
          <cell r="D501" t="str">
            <v>Obra   executada</v>
          </cell>
          <cell r="E501" t="str">
            <v>% de execução</v>
          </cell>
          <cell r="F501">
            <v>23</v>
          </cell>
          <cell r="G501" t="str">
            <v>Obra   executada (% de execução)</v>
          </cell>
          <cell r="H501" t="str">
            <v>9581 - Implantação do sistema de esgotamento sanitário de Balneário Barra do Sul</v>
          </cell>
        </row>
        <row r="502">
          <cell r="A502">
            <v>9586</v>
          </cell>
          <cell r="B502" t="str">
            <v>Melhorias em imóveis</v>
          </cell>
          <cell r="C502" t="str">
            <v>Soma</v>
          </cell>
          <cell r="D502" t="str">
            <v>Programa implantado</v>
          </cell>
          <cell r="E502" t="str">
            <v>% de execução</v>
          </cell>
          <cell r="F502">
            <v>15</v>
          </cell>
          <cell r="G502" t="str">
            <v>Programa implantado (% de execução)</v>
          </cell>
          <cell r="H502" t="str">
            <v>9586 - Melhorias em imóveis</v>
          </cell>
        </row>
        <row r="503">
          <cell r="A503">
            <v>9589</v>
          </cell>
          <cell r="B503" t="str">
            <v>Aquisição de móveis e utensílios</v>
          </cell>
          <cell r="C503" t="str">
            <v>Soma</v>
          </cell>
          <cell r="D503" t="str">
            <v>Programa implantado</v>
          </cell>
          <cell r="E503" t="str">
            <v>% de execução</v>
          </cell>
          <cell r="F503">
            <v>4</v>
          </cell>
          <cell r="G503" t="str">
            <v>Programa implantado (% de execução)</v>
          </cell>
          <cell r="H503" t="str">
            <v>9589 - Aquisição de móveis e utensílios</v>
          </cell>
        </row>
        <row r="504">
          <cell r="A504">
            <v>9592</v>
          </cell>
          <cell r="B504" t="str">
            <v>Aquisição de veículos - frota leve</v>
          </cell>
          <cell r="C504" t="str">
            <v>Soma</v>
          </cell>
          <cell r="D504" t="str">
            <v>Veículo adquirido</v>
          </cell>
          <cell r="E504" t="str">
            <v>unidade</v>
          </cell>
          <cell r="F504">
            <v>5</v>
          </cell>
          <cell r="G504" t="str">
            <v>Veículo adquirido (unidade)</v>
          </cell>
          <cell r="H504" t="str">
            <v>9592 - Aquisição de veículos - frota leve</v>
          </cell>
        </row>
        <row r="505">
          <cell r="A505">
            <v>9593</v>
          </cell>
          <cell r="B505" t="str">
            <v>Aquisição de veículos - frota pesada</v>
          </cell>
          <cell r="C505" t="str">
            <v>Soma</v>
          </cell>
          <cell r="D505" t="str">
            <v>Veículo adquirido</v>
          </cell>
          <cell r="E505" t="str">
            <v>unidade</v>
          </cell>
          <cell r="F505">
            <v>20</v>
          </cell>
          <cell r="G505" t="str">
            <v>Veículo adquirido (unidade)</v>
          </cell>
          <cell r="H505" t="str">
            <v>9593 - Aquisição de veículos - frota pesada</v>
          </cell>
        </row>
        <row r="506">
          <cell r="A506">
            <v>9594</v>
          </cell>
          <cell r="B506" t="str">
            <v>Aquisição de equipamentos eletro-mecânicos</v>
          </cell>
          <cell r="C506" t="str">
            <v>Soma</v>
          </cell>
          <cell r="D506" t="str">
            <v>Programa implantado</v>
          </cell>
          <cell r="E506" t="str">
            <v>% de execução</v>
          </cell>
          <cell r="F506">
            <v>18</v>
          </cell>
          <cell r="G506" t="str">
            <v>Programa implantado (% de execução)</v>
          </cell>
          <cell r="H506" t="str">
            <v>9594 - Aquisição de equipamentos eletro-mecânicos</v>
          </cell>
        </row>
        <row r="507">
          <cell r="A507">
            <v>9595</v>
          </cell>
          <cell r="B507" t="str">
            <v>Aquisição de equipamentos de tratamento de água e esgoto</v>
          </cell>
          <cell r="C507" t="str">
            <v>Soma</v>
          </cell>
          <cell r="D507" t="str">
            <v>Programa implantado</v>
          </cell>
          <cell r="E507" t="str">
            <v>% de execução</v>
          </cell>
          <cell r="F507">
            <v>20</v>
          </cell>
          <cell r="G507" t="str">
            <v>Programa implantado (% de execução)</v>
          </cell>
          <cell r="H507" t="str">
            <v>9595 - Aquisição de equipamentos de tratamento de água e esgoto</v>
          </cell>
        </row>
        <row r="508">
          <cell r="A508">
            <v>9596</v>
          </cell>
          <cell r="B508" t="str">
            <v>Aquisição de equipamentos de laboratório de análises</v>
          </cell>
          <cell r="C508" t="str">
            <v>Soma</v>
          </cell>
          <cell r="D508" t="str">
            <v>Programa implantado</v>
          </cell>
          <cell r="E508" t="str">
            <v>% de execução</v>
          </cell>
          <cell r="F508">
            <v>22</v>
          </cell>
          <cell r="G508" t="str">
            <v>Programa implantado (% de execução)</v>
          </cell>
          <cell r="H508" t="str">
            <v>9596 - Aquisição de equipamentos de laboratório de análises</v>
          </cell>
        </row>
        <row r="509">
          <cell r="A509">
            <v>9597</v>
          </cell>
          <cell r="B509" t="str">
            <v>Aquisição de equipamentos de oficina, engenharia e desenho</v>
          </cell>
          <cell r="C509" t="str">
            <v>Soma</v>
          </cell>
          <cell r="D509" t="str">
            <v>Programa implantado</v>
          </cell>
          <cell r="E509" t="str">
            <v>% de execução</v>
          </cell>
          <cell r="F509">
            <v>26</v>
          </cell>
          <cell r="G509" t="str">
            <v>Programa implantado (% de execução)</v>
          </cell>
          <cell r="H509" t="str">
            <v>9597 - Aquisição de equipamentos de oficina, engenharia e desenho</v>
          </cell>
        </row>
        <row r="510">
          <cell r="A510">
            <v>9606</v>
          </cell>
          <cell r="B510" t="str">
            <v>AP - Ampliação e melhorias operacionais no sistema de abastecimento de água - ADR - Concórdia</v>
          </cell>
          <cell r="C510" t="str">
            <v>Maior Valor</v>
          </cell>
          <cell r="D510" t="str">
            <v>Obra executada</v>
          </cell>
          <cell r="E510" t="str">
            <v>unidade</v>
          </cell>
          <cell r="F510">
            <v>1</v>
          </cell>
          <cell r="G510" t="str">
            <v>Obra executada (unidade)</v>
          </cell>
          <cell r="H510" t="str">
            <v>9606 - AP - Ampliação e melhorias operacionais no sistema de abastecimento de água - ADR - Concórdia</v>
          </cell>
        </row>
        <row r="511">
          <cell r="A511">
            <v>9637</v>
          </cell>
          <cell r="B511" t="str">
            <v>Capacitação profissional dos agentes públicos - FAPESC</v>
          </cell>
          <cell r="C511" t="str">
            <v>Maior Valor</v>
          </cell>
          <cell r="D511" t="str">
            <v>Servidor capacitado</v>
          </cell>
          <cell r="E511" t="str">
            <v>unidade</v>
          </cell>
          <cell r="F511">
            <v>70</v>
          </cell>
          <cell r="G511" t="str">
            <v>Servidor capacitado (unidade)</v>
          </cell>
          <cell r="H511" t="str">
            <v>9637 - Capacitação profissional dos agentes públicos - FAPESC</v>
          </cell>
        </row>
        <row r="512">
          <cell r="A512">
            <v>9659</v>
          </cell>
          <cell r="B512" t="str">
            <v>Pensões - TCE - Fundo Financeiro</v>
          </cell>
          <cell r="C512" t="str">
            <v>Maior Valor</v>
          </cell>
          <cell r="D512" t="str">
            <v>Segurado/beneficiado</v>
          </cell>
          <cell r="E512" t="str">
            <v>unidade</v>
          </cell>
          <cell r="F512">
            <v>100</v>
          </cell>
          <cell r="G512" t="str">
            <v>Segurado/beneficiado (unidade)</v>
          </cell>
          <cell r="H512" t="str">
            <v>9659 - Pensões - TCE - Fundo Financeiro</v>
          </cell>
        </row>
        <row r="513">
          <cell r="A513">
            <v>9660</v>
          </cell>
          <cell r="B513" t="str">
            <v>Pensões - TJ - Fundo Financeiro</v>
          </cell>
          <cell r="C513" t="str">
            <v>Maior Valor</v>
          </cell>
          <cell r="D513" t="str">
            <v>Segurado/beneficiado</v>
          </cell>
          <cell r="E513" t="str">
            <v>unidade</v>
          </cell>
          <cell r="F513">
            <v>490</v>
          </cell>
          <cell r="G513" t="str">
            <v>Segurado/beneficiado (unidade)</v>
          </cell>
          <cell r="H513" t="str">
            <v>9660 - Pensões - TJ - Fundo Financeiro</v>
          </cell>
        </row>
        <row r="514">
          <cell r="A514">
            <v>9661</v>
          </cell>
          <cell r="B514" t="str">
            <v>Pensões - MPSC - Fundo Financeiro</v>
          </cell>
          <cell r="C514" t="str">
            <v>Maior Valor</v>
          </cell>
          <cell r="D514" t="str">
            <v>Segurado/beneficiado</v>
          </cell>
          <cell r="E514" t="str">
            <v>unidade</v>
          </cell>
          <cell r="F514">
            <v>110</v>
          </cell>
          <cell r="G514" t="str">
            <v>Segurado/beneficiado (unidade)</v>
          </cell>
          <cell r="H514" t="str">
            <v>9661 - Pensões - MPSC - Fundo Financeiro</v>
          </cell>
        </row>
        <row r="515">
          <cell r="A515">
            <v>9662</v>
          </cell>
          <cell r="B515" t="str">
            <v>Pensões - ALESC - Fundo Financeiro</v>
          </cell>
          <cell r="C515" t="str">
            <v>Maior Valor</v>
          </cell>
          <cell r="D515" t="str">
            <v>Segurado/beneficiado</v>
          </cell>
          <cell r="E515" t="str">
            <v>unidade</v>
          </cell>
          <cell r="F515">
            <v>385</v>
          </cell>
          <cell r="G515" t="str">
            <v>Segurado/beneficiado (unidade)</v>
          </cell>
          <cell r="H515" t="str">
            <v>9662 - Pensões - ALESC - Fundo Financeiro</v>
          </cell>
        </row>
        <row r="516">
          <cell r="A516">
            <v>9663</v>
          </cell>
          <cell r="B516" t="str">
            <v>Sentenças judiciais - RPV - Fundo Financeiro</v>
          </cell>
          <cell r="C516" t="str">
            <v>Maior Valor</v>
          </cell>
          <cell r="D516" t="str">
            <v>Servidor inativo</v>
          </cell>
          <cell r="E516" t="str">
            <v>unidade</v>
          </cell>
          <cell r="F516">
            <v>365</v>
          </cell>
          <cell r="G516" t="str">
            <v>Servidor inativo (unidade)</v>
          </cell>
          <cell r="H516" t="str">
            <v>9663 - Sentenças judiciais - RPV - Fundo Financeiro</v>
          </cell>
        </row>
        <row r="517">
          <cell r="A517">
            <v>9681</v>
          </cell>
          <cell r="B517" t="str">
            <v>Pensões - Poder Executivo - Fundo Previdenciário</v>
          </cell>
          <cell r="C517" t="str">
            <v>Maior Valor</v>
          </cell>
          <cell r="D517" t="str">
            <v>Segurado/beneficiado</v>
          </cell>
          <cell r="E517" t="str">
            <v>unidade</v>
          </cell>
          <cell r="F517">
            <v>0</v>
          </cell>
          <cell r="G517" t="str">
            <v>Segurado/beneficiado (unidade)</v>
          </cell>
          <cell r="H517" t="str">
            <v>9681 - Pensões - Poder Executivo - Fundo Previdenciário</v>
          </cell>
        </row>
        <row r="518">
          <cell r="A518">
            <v>9682</v>
          </cell>
          <cell r="B518" t="str">
            <v>Encargos com inativos - Poder Executivo - Fundo Previdenciário</v>
          </cell>
          <cell r="C518" t="str">
            <v>Maior Valor</v>
          </cell>
          <cell r="D518" t="str">
            <v>Servidor inativo</v>
          </cell>
          <cell r="E518" t="str">
            <v>unidade</v>
          </cell>
          <cell r="F518">
            <v>0</v>
          </cell>
          <cell r="G518" t="str">
            <v>Servidor inativo (unidade)</v>
          </cell>
          <cell r="H518" t="str">
            <v>9682 - Encargos com inativos - Poder Executivo - Fundo Previdenciário</v>
          </cell>
        </row>
        <row r="519">
          <cell r="A519">
            <v>9683</v>
          </cell>
          <cell r="B519" t="str">
            <v>Encargos com inativos - IPREV - Fundo Previdenciário</v>
          </cell>
          <cell r="C519" t="str">
            <v>Maior Valor</v>
          </cell>
          <cell r="D519" t="str">
            <v>Servidor inativo</v>
          </cell>
          <cell r="E519" t="str">
            <v>unidade</v>
          </cell>
          <cell r="F519">
            <v>0</v>
          </cell>
          <cell r="G519" t="str">
            <v>Servidor inativo (unidade)</v>
          </cell>
          <cell r="H519" t="str">
            <v>9683 - Encargos com inativos - IPREV - Fundo Previdenciário</v>
          </cell>
        </row>
        <row r="520">
          <cell r="A520">
            <v>9685</v>
          </cell>
          <cell r="B520" t="str">
            <v>Encargos com inativos - SES - Fundo Previdenciário</v>
          </cell>
          <cell r="C520" t="str">
            <v>Maior Valor</v>
          </cell>
          <cell r="D520" t="str">
            <v>Servidor inativo</v>
          </cell>
          <cell r="E520" t="str">
            <v>unidade</v>
          </cell>
          <cell r="F520">
            <v>0</v>
          </cell>
          <cell r="G520" t="str">
            <v>Servidor inativo (unidade)</v>
          </cell>
          <cell r="H520" t="str">
            <v>9685 - Encargos com inativos - SES - Fundo Previdenciário</v>
          </cell>
        </row>
        <row r="521">
          <cell r="A521">
            <v>9687</v>
          </cell>
          <cell r="B521" t="str">
            <v>Encargos com inativos - Educação - Fundo Previdenciário</v>
          </cell>
          <cell r="C521" t="str">
            <v>Maior Valor</v>
          </cell>
          <cell r="D521" t="str">
            <v>Servidor inativo</v>
          </cell>
          <cell r="E521" t="str">
            <v>unidade</v>
          </cell>
          <cell r="F521">
            <v>0</v>
          </cell>
          <cell r="G521" t="str">
            <v>Servidor inativo (unidade)</v>
          </cell>
          <cell r="H521" t="str">
            <v>9687 - Encargos com inativos - Educação - Fundo Previdenciário</v>
          </cell>
        </row>
        <row r="522">
          <cell r="A522">
            <v>9688</v>
          </cell>
          <cell r="B522" t="str">
            <v>Encargos com inativos - Ensino Fundamental - Fundo Previdenciário</v>
          </cell>
          <cell r="C522" t="str">
            <v>Maior Valor</v>
          </cell>
          <cell r="D522" t="str">
            <v>Servidor inativo</v>
          </cell>
          <cell r="E522" t="str">
            <v>unidade</v>
          </cell>
          <cell r="F522">
            <v>0</v>
          </cell>
          <cell r="G522" t="str">
            <v>Servidor inativo (unidade)</v>
          </cell>
          <cell r="H522" t="str">
            <v>9688 - Encargos com inativos - Ensino Fundamental - Fundo Previdenciário</v>
          </cell>
        </row>
        <row r="523">
          <cell r="A523">
            <v>9690</v>
          </cell>
          <cell r="B523" t="str">
            <v>Encargos com inativos - FCEE - Fundo Previdenciário</v>
          </cell>
          <cell r="C523" t="str">
            <v>Maior Valor</v>
          </cell>
          <cell r="D523" t="str">
            <v>Servidor inativo</v>
          </cell>
          <cell r="E523" t="str">
            <v>unidade</v>
          </cell>
          <cell r="F523">
            <v>0</v>
          </cell>
          <cell r="G523" t="str">
            <v>Servidor inativo (unidade)</v>
          </cell>
          <cell r="H523" t="str">
            <v>9690 - Encargos com inativos - FCEE - Fundo Previdenciário</v>
          </cell>
        </row>
        <row r="524">
          <cell r="A524">
            <v>9691</v>
          </cell>
          <cell r="B524" t="str">
            <v>Encargos com inativos - FATMA - Fundo Previdenciário</v>
          </cell>
          <cell r="C524" t="str">
            <v>Maior Valor</v>
          </cell>
          <cell r="D524" t="str">
            <v>Servidor inativo</v>
          </cell>
          <cell r="E524" t="str">
            <v>unidade</v>
          </cell>
          <cell r="F524">
            <v>0</v>
          </cell>
          <cell r="G524" t="str">
            <v>Servidor inativo (unidade)</v>
          </cell>
          <cell r="H524" t="str">
            <v>9691 - Encargos com inativos - FATMA - Fundo Previdenciário</v>
          </cell>
        </row>
        <row r="525">
          <cell r="A525">
            <v>9692</v>
          </cell>
          <cell r="B525" t="str">
            <v>Encargos com inativos - JUCESC - Fundo Previdenciário</v>
          </cell>
          <cell r="C525" t="str">
            <v>Maior Valor</v>
          </cell>
          <cell r="D525" t="str">
            <v>Servidor inativo</v>
          </cell>
          <cell r="E525" t="str">
            <v>unidade</v>
          </cell>
          <cell r="F525">
            <v>0</v>
          </cell>
          <cell r="G525" t="str">
            <v>Servidor inativo (unidade)</v>
          </cell>
          <cell r="H525" t="str">
            <v>9692 - Encargos com inativos - JUCESC - Fundo Previdenciário</v>
          </cell>
        </row>
        <row r="526">
          <cell r="A526">
            <v>9693</v>
          </cell>
          <cell r="B526" t="str">
            <v>Encargos com inativos - DEINFRA - Fundo Previdenciário</v>
          </cell>
          <cell r="C526" t="str">
            <v>Maior Valor</v>
          </cell>
          <cell r="D526" t="str">
            <v>Servidor inativo</v>
          </cell>
          <cell r="E526" t="str">
            <v>unidade</v>
          </cell>
          <cell r="F526">
            <v>0</v>
          </cell>
          <cell r="G526" t="str">
            <v>Servidor inativo (unidade)</v>
          </cell>
          <cell r="H526" t="str">
            <v>9693 - Encargos com inativos - DEINFRA - Fundo Previdenciário</v>
          </cell>
        </row>
        <row r="527">
          <cell r="A527">
            <v>9694</v>
          </cell>
          <cell r="B527" t="str">
            <v>Encargos com inativos - APSFS - Fundo Previdenciário</v>
          </cell>
          <cell r="C527" t="str">
            <v>Maior Valor</v>
          </cell>
          <cell r="D527" t="str">
            <v>Servidor inativo</v>
          </cell>
          <cell r="E527" t="str">
            <v>unidade</v>
          </cell>
          <cell r="F527">
            <v>0</v>
          </cell>
          <cell r="G527" t="str">
            <v>Servidor inativo (unidade)</v>
          </cell>
          <cell r="H527" t="str">
            <v>9694 - Encargos com inativos - APSFS - Fundo Previdenciário</v>
          </cell>
        </row>
        <row r="528">
          <cell r="A528">
            <v>9695</v>
          </cell>
          <cell r="B528" t="str">
            <v>Encargos com inativos - DETER - Fundo Previdenciário</v>
          </cell>
          <cell r="C528" t="str">
            <v>Maior Valor</v>
          </cell>
          <cell r="D528" t="str">
            <v>Servidor inativo</v>
          </cell>
          <cell r="E528" t="str">
            <v>unidade</v>
          </cell>
          <cell r="F528">
            <v>0</v>
          </cell>
          <cell r="G528" t="str">
            <v>Servidor inativo (unidade)</v>
          </cell>
          <cell r="H528" t="str">
            <v>9695 - Encargos com inativos - DETER - Fundo Previdenciário</v>
          </cell>
        </row>
        <row r="529">
          <cell r="A529">
            <v>9697</v>
          </cell>
          <cell r="B529" t="str">
            <v>Encargos com inativos - UDESC - Fundo Previdenciário</v>
          </cell>
          <cell r="C529" t="str">
            <v>Maior Valor</v>
          </cell>
          <cell r="D529" t="str">
            <v>Servidor inativo</v>
          </cell>
          <cell r="E529" t="str">
            <v>unidade</v>
          </cell>
          <cell r="F529">
            <v>0</v>
          </cell>
          <cell r="G529" t="str">
            <v>Servidor inativo (unidade)</v>
          </cell>
          <cell r="H529" t="str">
            <v>9697 - Encargos com inativos - UDESC - Fundo Previdenciário</v>
          </cell>
        </row>
        <row r="530">
          <cell r="A530">
            <v>9698</v>
          </cell>
          <cell r="B530" t="str">
            <v>Auxílio reclusão - Poder Executivo - Fundo Previdenciário</v>
          </cell>
          <cell r="C530" t="str">
            <v>Maior Valor</v>
          </cell>
          <cell r="D530" t="str">
            <v>Família beneficiada</v>
          </cell>
          <cell r="E530" t="str">
            <v>unidade</v>
          </cell>
          <cell r="F530">
            <v>0</v>
          </cell>
          <cell r="G530" t="str">
            <v>Família beneficiada (unidade)</v>
          </cell>
          <cell r="H530" t="str">
            <v>9698 - Auxílio reclusão - Poder Executivo - Fundo Previdenciário</v>
          </cell>
        </row>
        <row r="531">
          <cell r="A531">
            <v>9699</v>
          </cell>
          <cell r="B531" t="str">
            <v>Encargos com inativos - TCE - Fundo Previdenciário</v>
          </cell>
          <cell r="C531" t="str">
            <v>Maior Valor</v>
          </cell>
          <cell r="D531" t="str">
            <v>Servidor inativo</v>
          </cell>
          <cell r="E531" t="str">
            <v>unidade</v>
          </cell>
          <cell r="F531">
            <v>0</v>
          </cell>
          <cell r="G531" t="str">
            <v>Servidor inativo (unidade)</v>
          </cell>
          <cell r="H531" t="str">
            <v>9699 - Encargos com inativos - TCE - Fundo Previdenciário</v>
          </cell>
        </row>
        <row r="532">
          <cell r="A532">
            <v>9701</v>
          </cell>
          <cell r="B532" t="str">
            <v>Encargos com inativos - TJ - Fundo Previdenciário</v>
          </cell>
          <cell r="C532" t="str">
            <v>Maior Valor</v>
          </cell>
          <cell r="D532" t="str">
            <v>Servidor inativo</v>
          </cell>
          <cell r="E532" t="str">
            <v>unidade</v>
          </cell>
          <cell r="F532">
            <v>0</v>
          </cell>
          <cell r="G532" t="str">
            <v>Servidor inativo (unidade)</v>
          </cell>
          <cell r="H532" t="str">
            <v>9701 - Encargos com inativos - TJ - Fundo Previdenciário</v>
          </cell>
        </row>
        <row r="533">
          <cell r="A533">
            <v>9703</v>
          </cell>
          <cell r="B533" t="str">
            <v>Encargos com inativos - ALESC - Fundo Previdenciário</v>
          </cell>
          <cell r="C533" t="str">
            <v>Maior Valor</v>
          </cell>
          <cell r="D533" t="str">
            <v>Servidor inativo</v>
          </cell>
          <cell r="E533" t="str">
            <v>unidade</v>
          </cell>
          <cell r="F533">
            <v>0</v>
          </cell>
          <cell r="G533" t="str">
            <v>Servidor inativo (unidade)</v>
          </cell>
          <cell r="H533" t="str">
            <v>9703 - Encargos com inativos - ALESC - Fundo Previdenciário</v>
          </cell>
        </row>
        <row r="534">
          <cell r="A534">
            <v>9705</v>
          </cell>
          <cell r="B534" t="str">
            <v>Pensões - TCE - Fundo Previdenciário</v>
          </cell>
          <cell r="C534" t="str">
            <v>Maior Valor</v>
          </cell>
          <cell r="D534" t="str">
            <v>Segurado/beneficiado</v>
          </cell>
          <cell r="E534" t="str">
            <v>unidade</v>
          </cell>
          <cell r="F534">
            <v>0</v>
          </cell>
          <cell r="G534" t="str">
            <v>Segurado/beneficiado (unidade)</v>
          </cell>
          <cell r="H534" t="str">
            <v>9705 - Pensões - TCE - Fundo Previdenciário</v>
          </cell>
        </row>
        <row r="535">
          <cell r="A535">
            <v>9707</v>
          </cell>
          <cell r="B535" t="str">
            <v>Pensões - TJ - Fundo Previdenciário</v>
          </cell>
          <cell r="C535" t="str">
            <v>Maior Valor</v>
          </cell>
          <cell r="D535" t="str">
            <v>Segurado/beneficiado</v>
          </cell>
          <cell r="E535" t="str">
            <v>unidade</v>
          </cell>
          <cell r="F535">
            <v>0</v>
          </cell>
          <cell r="G535" t="str">
            <v>Segurado/beneficiado (unidade)</v>
          </cell>
          <cell r="H535" t="str">
            <v>9707 - Pensões - TJ - Fundo Previdenciário</v>
          </cell>
        </row>
        <row r="536">
          <cell r="A536">
            <v>9708</v>
          </cell>
          <cell r="B536" t="str">
            <v>Pensões - MPSC - Fundo Previdenciário</v>
          </cell>
          <cell r="C536" t="str">
            <v>Maior Valor</v>
          </cell>
          <cell r="D536" t="str">
            <v>Segurado/beneficiado</v>
          </cell>
          <cell r="E536" t="str">
            <v>unidade</v>
          </cell>
          <cell r="F536">
            <v>0</v>
          </cell>
          <cell r="G536" t="str">
            <v>Segurado/beneficiado (unidade)</v>
          </cell>
          <cell r="H536" t="str">
            <v>9708 - Pensões - MPSC - Fundo Previdenciário</v>
          </cell>
        </row>
        <row r="537">
          <cell r="A537">
            <v>9709</v>
          </cell>
          <cell r="B537" t="str">
            <v>Pensões - ALESC - Fundo Previdenciário</v>
          </cell>
          <cell r="C537" t="str">
            <v>Maior Valor</v>
          </cell>
          <cell r="D537" t="str">
            <v>Segurado/beneficiado</v>
          </cell>
          <cell r="E537" t="str">
            <v>unidade</v>
          </cell>
          <cell r="F537">
            <v>0</v>
          </cell>
          <cell r="G537" t="str">
            <v>Segurado/beneficiado (unidade)</v>
          </cell>
          <cell r="H537" t="str">
            <v>9709 - Pensões - ALESC - Fundo Previdenciário</v>
          </cell>
        </row>
        <row r="538">
          <cell r="A538">
            <v>9710</v>
          </cell>
          <cell r="B538" t="str">
            <v>Sentenças judiciais - Fundo Previdenciário</v>
          </cell>
          <cell r="C538" t="str">
            <v>Maior Valor</v>
          </cell>
          <cell r="D538" t="str">
            <v>Servidor inativo</v>
          </cell>
          <cell r="E538" t="str">
            <v>unidade</v>
          </cell>
          <cell r="F538">
            <v>0</v>
          </cell>
          <cell r="G538" t="str">
            <v>Servidor inativo (unidade)</v>
          </cell>
          <cell r="H538" t="str">
            <v>9710 - Sentenças judiciais - Fundo Previdenciário</v>
          </cell>
        </row>
        <row r="539">
          <cell r="A539">
            <v>9759</v>
          </cell>
          <cell r="B539" t="str">
            <v>Programa de autonomia de gestão escolar</v>
          </cell>
          <cell r="C539" t="str">
            <v>Maior Valor</v>
          </cell>
          <cell r="D539" t="str">
            <v>Escola atendida</v>
          </cell>
          <cell r="E539" t="str">
            <v>unidade</v>
          </cell>
          <cell r="F539">
            <v>1084</v>
          </cell>
          <cell r="G539" t="str">
            <v>Escola atendida (unidade)</v>
          </cell>
          <cell r="H539" t="str">
            <v>9759 - Programa de autonomia de gestão escolar</v>
          </cell>
        </row>
        <row r="540">
          <cell r="A540">
            <v>9785</v>
          </cell>
          <cell r="B540" t="str">
            <v>Cursos estratégicos do PROESDE - SED</v>
          </cell>
          <cell r="C540" t="str">
            <v>Maior Valor</v>
          </cell>
          <cell r="D540" t="str">
            <v>Bolsa concedida</v>
          </cell>
          <cell r="E540" t="str">
            <v>unidade</v>
          </cell>
          <cell r="F540">
            <v>19000</v>
          </cell>
          <cell r="G540" t="str">
            <v>Bolsa concedida (unidade)</v>
          </cell>
          <cell r="H540" t="str">
            <v>9785 - Cursos estratégicos do PROESDE - SED</v>
          </cell>
        </row>
        <row r="541">
          <cell r="A541">
            <v>9927</v>
          </cell>
          <cell r="B541" t="str">
            <v>Gestão administrativa do Projeto SC Rural Microbacias 3 - SDS</v>
          </cell>
          <cell r="C541" t="str">
            <v>Maior Valor</v>
          </cell>
          <cell r="D541" t="str">
            <v>Serviço prestado</v>
          </cell>
          <cell r="E541" t="str">
            <v>unidade</v>
          </cell>
          <cell r="F541">
            <v>0</v>
          </cell>
          <cell r="G541" t="str">
            <v>Serviço prestado (unidade)</v>
          </cell>
          <cell r="H541" t="str">
            <v>9927 - Gestão administrativa do Projeto SC Rural Microbacias 3 - SDS</v>
          </cell>
        </row>
        <row r="542">
          <cell r="A542">
            <v>9967</v>
          </cell>
          <cell r="B542" t="str">
            <v>Sentenças judiciais - IPREV</v>
          </cell>
          <cell r="C542" t="str">
            <v>Maior Valor</v>
          </cell>
          <cell r="D542" t="str">
            <v>Servidor inativo</v>
          </cell>
          <cell r="E542" t="str">
            <v>unidade</v>
          </cell>
          <cell r="F542">
            <v>100</v>
          </cell>
          <cell r="G542" t="str">
            <v>Servidor inativo (unidade)</v>
          </cell>
          <cell r="H542" t="str">
            <v>9967 - Sentenças judiciais - IPREV</v>
          </cell>
        </row>
        <row r="543">
          <cell r="A543">
            <v>9987</v>
          </cell>
          <cell r="B543" t="str">
            <v>Reserva de contingência - IPREV - Fundo Previdenciário</v>
          </cell>
          <cell r="C543" t="str">
            <v>Maior Valor</v>
          </cell>
          <cell r="D543" t="str">
            <v>Servidor beneficiado</v>
          </cell>
          <cell r="E543" t="str">
            <v>unidade</v>
          </cell>
          <cell r="F543">
            <v>0</v>
          </cell>
          <cell r="G543" t="str">
            <v>Servidor beneficiado (unidade)</v>
          </cell>
          <cell r="H543" t="str">
            <v>9987 - Reserva de contingência - IPREV - Fundo Previdenciário</v>
          </cell>
        </row>
        <row r="544">
          <cell r="A544">
            <v>9999</v>
          </cell>
          <cell r="B544" t="str">
            <v>Reserva de contingência</v>
          </cell>
          <cell r="C544" t="str">
            <v>Maior Valor</v>
          </cell>
          <cell r="D544" t="str">
            <v>Encargo pago</v>
          </cell>
          <cell r="E544" t="str">
            <v>unidade</v>
          </cell>
          <cell r="F544">
            <v>1</v>
          </cell>
          <cell r="G544" t="str">
            <v>Encargo pago (unidade)</v>
          </cell>
          <cell r="H544" t="str">
            <v>9999 - Reserva de contingência</v>
          </cell>
        </row>
        <row r="545">
          <cell r="A545">
            <v>10033</v>
          </cell>
          <cell r="B545" t="str">
            <v>Participação no capital social - CELESC Distribuição</v>
          </cell>
          <cell r="C545" t="str">
            <v>Maior Valor</v>
          </cell>
          <cell r="D545" t="str">
            <v>Aumento do capital social</v>
          </cell>
          <cell r="E545" t="str">
            <v>% de realização</v>
          </cell>
          <cell r="F545">
            <v>100</v>
          </cell>
          <cell r="G545" t="str">
            <v>Aumento do capital social (% de realização)</v>
          </cell>
          <cell r="H545" t="str">
            <v>10033 - Participação no capital social - CELESC Distribuição</v>
          </cell>
        </row>
        <row r="546">
          <cell r="A546">
            <v>10059</v>
          </cell>
          <cell r="B546" t="str">
            <v>Adequação e melhoria da infraestrutura do aeroporto de São Joaquim</v>
          </cell>
          <cell r="C546" t="str">
            <v>Maior Valor</v>
          </cell>
          <cell r="D546" t="str">
            <v>Aeroporto adequado</v>
          </cell>
          <cell r="E546" t="str">
            <v>unidade</v>
          </cell>
          <cell r="F546">
            <v>0</v>
          </cell>
          <cell r="G546" t="str">
            <v>Aeroporto adequado (unidade)</v>
          </cell>
          <cell r="H546" t="str">
            <v>10059 - Adequação e melhoria da infraestrutura do aeroporto de São Joaquim</v>
          </cell>
        </row>
        <row r="547">
          <cell r="A547">
            <v>10068</v>
          </cell>
          <cell r="B547" t="str">
            <v>Pavimentação da SC-442, trecho Cocal do Sul - Estação Cocal</v>
          </cell>
          <cell r="C547" t="str">
            <v>Maior Valor</v>
          </cell>
          <cell r="D547" t="str">
            <v>Rodovia pavimentada</v>
          </cell>
          <cell r="E547" t="str">
            <v>km</v>
          </cell>
          <cell r="F547">
            <v>11</v>
          </cell>
          <cell r="G547" t="str">
            <v>Rodovia pavimentada (km)</v>
          </cell>
          <cell r="H547" t="str">
            <v>10068 - Pavimentação da SC-442, trecho Cocal do Sul - Estação Cocal</v>
          </cell>
        </row>
        <row r="548">
          <cell r="A548">
            <v>10083</v>
          </cell>
          <cell r="B548" t="str">
            <v>Ampliação PCH Celso Ramos - município de Faxinal dos Guedes</v>
          </cell>
          <cell r="C548" t="str">
            <v>Maior Valor</v>
          </cell>
          <cell r="D548" t="str">
            <v>Usina ampliada</v>
          </cell>
          <cell r="E548" t="str">
            <v>MW</v>
          </cell>
          <cell r="F548">
            <v>0</v>
          </cell>
          <cell r="G548" t="str">
            <v>Usina ampliada (MW)</v>
          </cell>
          <cell r="H548" t="str">
            <v>10083 - Ampliação PCH Celso Ramos - município de Faxinal dos Guedes</v>
          </cell>
        </row>
        <row r="549">
          <cell r="A549">
            <v>10117</v>
          </cell>
          <cell r="B549" t="str">
            <v>Manutenção, conservação e reforma das instalações</v>
          </cell>
          <cell r="C549" t="str">
            <v>Soma</v>
          </cell>
          <cell r="D549" t="str">
            <v>Projeto de engenharia realizado</v>
          </cell>
          <cell r="E549" t="str">
            <v>unidade</v>
          </cell>
          <cell r="F549">
            <v>10</v>
          </cell>
          <cell r="G549" t="str">
            <v>Projeto de engenharia realizado (unidade)</v>
          </cell>
          <cell r="H549" t="str">
            <v>10117 - Manutenção, conservação e reforma das instalações</v>
          </cell>
        </row>
        <row r="550">
          <cell r="A550">
            <v>10121</v>
          </cell>
          <cell r="B550" t="str">
            <v>Implantação e requalificação dos eixos estruturais Sist Integrado Transp Coletivo Joinville - BNDES</v>
          </cell>
          <cell r="C550" t="str">
            <v>Maior Valor</v>
          </cell>
          <cell r="D550" t="str">
            <v>Obra executada</v>
          </cell>
          <cell r="E550" t="str">
            <v>unidade</v>
          </cell>
          <cell r="F550">
            <v>4</v>
          </cell>
          <cell r="G550" t="str">
            <v>Obra executada (unidade)</v>
          </cell>
          <cell r="H550" t="str">
            <v>10121 - Implantação e requalificação dos eixos estruturais Sist Integrado Transp Coletivo Joinville - BNDES</v>
          </cell>
        </row>
        <row r="551">
          <cell r="A551">
            <v>10129</v>
          </cell>
          <cell r="B551" t="str">
            <v>Melhorias terminais de integração, medidas moderad tráfego e Museu Transp - SITC Joinville - BNDES</v>
          </cell>
          <cell r="C551" t="str">
            <v>Maior Valor</v>
          </cell>
          <cell r="D551" t="str">
            <v>Obra executada</v>
          </cell>
          <cell r="E551" t="str">
            <v>unidade</v>
          </cell>
          <cell r="F551">
            <v>0</v>
          </cell>
          <cell r="G551" t="str">
            <v>Obra executada (unidade)</v>
          </cell>
          <cell r="H551" t="str">
            <v>10129 - Melhorias terminais de integração, medidas moderad tráfego e Museu Transp - SITC Joinville - BNDES</v>
          </cell>
        </row>
        <row r="552">
          <cell r="A552">
            <v>10131</v>
          </cell>
          <cell r="B552" t="str">
            <v>Gerenciam/projetos/superv obras Programa Moderniz Sist Integr Transp Colet de Joinville - BNDES</v>
          </cell>
          <cell r="C552" t="str">
            <v>Soma</v>
          </cell>
          <cell r="D552" t="str">
            <v>Consultoria contratada</v>
          </cell>
          <cell r="E552" t="str">
            <v>unidade</v>
          </cell>
          <cell r="F552">
            <v>0</v>
          </cell>
          <cell r="G552" t="str">
            <v>Consultoria contratada (unidade)</v>
          </cell>
          <cell r="H552" t="str">
            <v>10131 - Gerenciam/projetos/superv obras Programa Moderniz Sist Integr Transp Colet de Joinville - BNDES</v>
          </cell>
        </row>
        <row r="553">
          <cell r="A553">
            <v>10154</v>
          </cell>
          <cell r="B553" t="str">
            <v>Fiscalização e monitoramento de unidades de conservação da flora e fauna do estado - IMA</v>
          </cell>
          <cell r="C553" t="str">
            <v>Maior Valor</v>
          </cell>
          <cell r="D553" t="str">
            <v>Área com manejo sustentável</v>
          </cell>
          <cell r="E553" t="str">
            <v>hectare</v>
          </cell>
          <cell r="F553">
            <v>80000</v>
          </cell>
          <cell r="G553" t="str">
            <v>Área com manejo sustentável (hectare)</v>
          </cell>
          <cell r="H553" t="str">
            <v>10154 - Fiscalização e monitoramento de unidades de conservação da flora e fauna do estado - IMA</v>
          </cell>
        </row>
        <row r="554">
          <cell r="A554">
            <v>10180</v>
          </cell>
          <cell r="B554" t="str">
            <v>Operacionalização do Conselho Estadual do Meio Ambiente</v>
          </cell>
          <cell r="C554" t="str">
            <v>Maior Valor</v>
          </cell>
          <cell r="D554" t="str">
            <v>Conselho apoiado</v>
          </cell>
          <cell r="E554" t="str">
            <v>unidade</v>
          </cell>
          <cell r="F554">
            <v>1</v>
          </cell>
          <cell r="G554" t="str">
            <v>Conselho apoiado (unidade)</v>
          </cell>
          <cell r="H554" t="str">
            <v>10180 - Operacionalização do Conselho Estadual do Meio Ambiente</v>
          </cell>
        </row>
        <row r="555">
          <cell r="A555">
            <v>10184</v>
          </cell>
          <cell r="B555" t="str">
            <v>Ampliação do sistema de esgotamento sanitário São José (Bacias D/F)</v>
          </cell>
          <cell r="C555" t="str">
            <v>Soma</v>
          </cell>
          <cell r="D555" t="str">
            <v>Obra   executada</v>
          </cell>
          <cell r="E555" t="str">
            <v>% de execução</v>
          </cell>
          <cell r="F555">
            <v>18</v>
          </cell>
          <cell r="G555" t="str">
            <v>Obra   executada (% de execução)</v>
          </cell>
          <cell r="H555" t="str">
            <v>10184 - Ampliação do sistema de esgotamento sanitário São José (Bacias D/F)</v>
          </cell>
        </row>
        <row r="556">
          <cell r="A556">
            <v>10185</v>
          </cell>
          <cell r="B556" t="str">
            <v>Ampliação do sistema de esgotamento sanitário de São José (Centro Histórico e Ponta de Baixo)</v>
          </cell>
          <cell r="C556" t="str">
            <v>Soma</v>
          </cell>
          <cell r="D556" t="str">
            <v>Obra   executada</v>
          </cell>
          <cell r="E556" t="str">
            <v>% de execução</v>
          </cell>
          <cell r="F556">
            <v>20</v>
          </cell>
          <cell r="G556" t="str">
            <v>Obra   executada (% de execução)</v>
          </cell>
          <cell r="H556" t="str">
            <v>10185 - Ampliação do sistema de esgotamento sanitário de São José (Centro Histórico e Ponta de Baixo)</v>
          </cell>
        </row>
        <row r="557">
          <cell r="A557">
            <v>10186</v>
          </cell>
          <cell r="B557" t="str">
            <v>Ampliação do sistema de esgotamento sanitário de Florianópolis - Costa Norte (Praia Brava/Lagoinha)</v>
          </cell>
          <cell r="C557" t="str">
            <v>Soma</v>
          </cell>
          <cell r="D557" t="str">
            <v>Obra   executada</v>
          </cell>
          <cell r="E557" t="str">
            <v>% de execução</v>
          </cell>
          <cell r="F557">
            <v>0</v>
          </cell>
          <cell r="G557" t="str">
            <v>Obra   executada (% de execução)</v>
          </cell>
          <cell r="H557" t="str">
            <v>10186 - Ampliação do sistema de esgotamento sanitário de Florianópolis - Costa Norte (Praia Brava/Lagoinha)</v>
          </cell>
        </row>
        <row r="558">
          <cell r="A558">
            <v>10206</v>
          </cell>
          <cell r="B558" t="str">
            <v>Alimentação escolar aos alunos da educação básica</v>
          </cell>
          <cell r="C558" t="str">
            <v>Maior Valor</v>
          </cell>
          <cell r="D558" t="str">
            <v>Aluno atendido</v>
          </cell>
          <cell r="E558" t="str">
            <v>unidade</v>
          </cell>
          <cell r="F558">
            <v>550000</v>
          </cell>
          <cell r="G558" t="str">
            <v>Aluno atendido (unidade)</v>
          </cell>
          <cell r="H558" t="str">
            <v>10206 - Alimentação escolar aos alunos da educação básica</v>
          </cell>
        </row>
        <row r="559">
          <cell r="A559">
            <v>10209</v>
          </cell>
          <cell r="B559" t="str">
            <v>Gerenciamento de programas de financiamento</v>
          </cell>
          <cell r="C559" t="str">
            <v>Maior Valor</v>
          </cell>
          <cell r="D559" t="str">
            <v>Programa gerenciado</v>
          </cell>
          <cell r="E559" t="str">
            <v>unidade</v>
          </cell>
          <cell r="F559">
            <v>1</v>
          </cell>
          <cell r="G559" t="str">
            <v>Programa gerenciado (unidade)</v>
          </cell>
          <cell r="H559" t="str">
            <v>10209 - Gerenciamento de programas de financiamento</v>
          </cell>
        </row>
        <row r="560">
          <cell r="A560">
            <v>10211</v>
          </cell>
          <cell r="B560" t="str">
            <v>AP - Pavimentação da SC-350, trecho Abelardo Luz - Passos Maia - BR-153</v>
          </cell>
          <cell r="C560" t="str">
            <v>Maior Valor</v>
          </cell>
          <cell r="D560" t="str">
            <v>Rodovia pavimentada</v>
          </cell>
          <cell r="E560" t="str">
            <v>km</v>
          </cell>
          <cell r="F560">
            <v>90</v>
          </cell>
          <cell r="G560" t="str">
            <v>Rodovia pavimentada (km)</v>
          </cell>
          <cell r="H560" t="str">
            <v>10211 - AP - Pavimentação da SC-350, trecho Abelardo Luz - Passos Maia - BR-153</v>
          </cell>
        </row>
        <row r="561">
          <cell r="A561">
            <v>10216</v>
          </cell>
          <cell r="B561" t="str">
            <v>Participação no capital social - EPAGRI</v>
          </cell>
          <cell r="C561" t="str">
            <v>Maior Valor</v>
          </cell>
          <cell r="D561" t="str">
            <v>Aumento do capital social</v>
          </cell>
          <cell r="E561" t="str">
            <v>% de realização</v>
          </cell>
          <cell r="F561">
            <v>100</v>
          </cell>
          <cell r="G561" t="str">
            <v>Aumento do capital social (% de realização)</v>
          </cell>
          <cell r="H561" t="str">
            <v>10216 - Participação no capital social - EPAGRI</v>
          </cell>
        </row>
        <row r="562">
          <cell r="A562">
            <v>10221</v>
          </cell>
          <cell r="B562" t="str">
            <v>Moderniz da adm das receitas e da gestão fiscal, financ e patrim das adm estad - PMAE-Gestão - SEA</v>
          </cell>
          <cell r="C562" t="str">
            <v>Maior Valor</v>
          </cell>
          <cell r="D562" t="str">
            <v>Programa gerenciado</v>
          </cell>
          <cell r="E562" t="str">
            <v>unidade</v>
          </cell>
          <cell r="F562">
            <v>0</v>
          </cell>
          <cell r="G562" t="str">
            <v>Programa gerenciado (unidade)</v>
          </cell>
          <cell r="H562" t="str">
            <v>10221 - Moderniz da adm das receitas e da gestão fiscal, financ e patrim das adm estad - PMAE-Gestão - SEA</v>
          </cell>
        </row>
        <row r="563">
          <cell r="A563">
            <v>10237</v>
          </cell>
          <cell r="B563" t="str">
            <v>Ampliação do sistema de esgotamento sanitário de Criciúma (Próspera)</v>
          </cell>
          <cell r="C563" t="str">
            <v>Soma</v>
          </cell>
          <cell r="D563" t="str">
            <v>Obra   executada</v>
          </cell>
          <cell r="E563" t="str">
            <v>% de execução</v>
          </cell>
          <cell r="F563">
            <v>34</v>
          </cell>
          <cell r="G563" t="str">
            <v>Obra   executada (% de execução)</v>
          </cell>
          <cell r="H563" t="str">
            <v>10237 - Ampliação do sistema de esgotamento sanitário de Criciúma (Próspera)</v>
          </cell>
        </row>
        <row r="564">
          <cell r="A564">
            <v>10258</v>
          </cell>
          <cell r="B564" t="str">
            <v>Manutenção e modernização dos serviços de tecnologia da informação e comunicação - FPS - SEA</v>
          </cell>
          <cell r="C564" t="str">
            <v>Maior Valor</v>
          </cell>
          <cell r="D564" t="str">
            <v>Estação de trabalho mantida</v>
          </cell>
          <cell r="E564" t="str">
            <v>unidade</v>
          </cell>
          <cell r="F564">
            <v>103</v>
          </cell>
          <cell r="G564" t="str">
            <v>Estação de trabalho mantida (unidade)</v>
          </cell>
          <cell r="H564" t="str">
            <v>10258 - Manutenção e modernização dos serviços de tecnologia da informação e comunicação - FPS - SEA</v>
          </cell>
        </row>
        <row r="565">
          <cell r="A565">
            <v>10261</v>
          </cell>
          <cell r="B565" t="str">
            <v>Melhoria da infraestrutura da defesa sanitária agropecuária</v>
          </cell>
          <cell r="C565" t="str">
            <v>Soma</v>
          </cell>
          <cell r="D565" t="str">
            <v>Unidade mobiliada e equipada</v>
          </cell>
          <cell r="E565" t="str">
            <v>unidade</v>
          </cell>
          <cell r="F565">
            <v>0</v>
          </cell>
          <cell r="G565" t="str">
            <v>Unidade mobiliada e equipada (unidade)</v>
          </cell>
          <cell r="H565" t="str">
            <v>10261 - Melhoria da infraestrutura da defesa sanitária agropecuária</v>
          </cell>
        </row>
        <row r="566">
          <cell r="A566">
            <v>10264</v>
          </cell>
          <cell r="B566" t="str">
            <v>Gestão socioambiental - corredores ecológicos - SC Rural - MB 3 - IMA</v>
          </cell>
          <cell r="C566" t="str">
            <v>Maior Valor</v>
          </cell>
          <cell r="D566" t="str">
            <v>Unidade executora apoiada</v>
          </cell>
          <cell r="E566" t="str">
            <v>unidade</v>
          </cell>
          <cell r="F566">
            <v>0</v>
          </cell>
          <cell r="G566" t="str">
            <v>Unidade executora apoiada (unidade)</v>
          </cell>
          <cell r="H566" t="str">
            <v>10264 - Gestão socioambiental - corredores ecológicos - SC Rural - MB 3 - IMA</v>
          </cell>
        </row>
        <row r="567">
          <cell r="A567">
            <v>10271</v>
          </cell>
          <cell r="B567" t="str">
            <v>Pagamento de acordos judiciais - PGE</v>
          </cell>
          <cell r="C567" t="str">
            <v>Maior Valor</v>
          </cell>
          <cell r="D567" t="str">
            <v>Encargo pago</v>
          </cell>
          <cell r="E567" t="str">
            <v>unidade</v>
          </cell>
          <cell r="F567">
            <v>5</v>
          </cell>
          <cell r="G567" t="str">
            <v>Encargo pago (unidade)</v>
          </cell>
          <cell r="H567" t="str">
            <v>10271 - Pagamento de acordos judiciais - PGE</v>
          </cell>
        </row>
        <row r="568">
          <cell r="A568">
            <v>10272</v>
          </cell>
          <cell r="B568" t="str">
            <v>Ampliação do sistema de esgotamento sanitário de Florianópolis (Ingleses)</v>
          </cell>
          <cell r="C568" t="str">
            <v>Soma</v>
          </cell>
          <cell r="D568" t="str">
            <v>Obra   executada</v>
          </cell>
          <cell r="E568" t="str">
            <v>% de execução</v>
          </cell>
          <cell r="F568">
            <v>34</v>
          </cell>
          <cell r="G568" t="str">
            <v>Obra   executada (% de execução)</v>
          </cell>
          <cell r="H568" t="str">
            <v>10272 - Ampliação do sistema de esgotamento sanitário de Florianópolis (Ingleses)</v>
          </cell>
        </row>
        <row r="569">
          <cell r="A569">
            <v>10273</v>
          </cell>
          <cell r="B569" t="str">
            <v>Ampliação do sistema de esgotamento sanitário de Florianópolis (Bacia D/F)</v>
          </cell>
          <cell r="C569" t="str">
            <v>Soma</v>
          </cell>
          <cell r="D569" t="str">
            <v>Obra   executada</v>
          </cell>
          <cell r="E569" t="str">
            <v>% de execução</v>
          </cell>
          <cell r="F569">
            <v>41</v>
          </cell>
          <cell r="G569" t="str">
            <v>Obra   executada (% de execução)</v>
          </cell>
          <cell r="H569" t="str">
            <v>10273 - Ampliação do sistema de esgotamento sanitário de Florianópolis (Bacia D/F)</v>
          </cell>
        </row>
        <row r="570">
          <cell r="A570">
            <v>10274</v>
          </cell>
          <cell r="B570" t="str">
            <v>Ampliação do sistema de esgotamento sanitário de Florianópolis (Saco Grande/Monte Verde/João Paulo)</v>
          </cell>
          <cell r="C570" t="str">
            <v>Soma</v>
          </cell>
          <cell r="D570" t="str">
            <v>Obra   executada</v>
          </cell>
          <cell r="E570" t="str">
            <v>% de execução</v>
          </cell>
          <cell r="F570">
            <v>56</v>
          </cell>
          <cell r="G570" t="str">
            <v>Obra   executada (% de execução)</v>
          </cell>
          <cell r="H570" t="str">
            <v>10274 - Ampliação do sistema de esgotamento sanitário de Florianópolis (Saco Grande/Monte Verde/João Paulo)</v>
          </cell>
        </row>
        <row r="571">
          <cell r="A571">
            <v>10275</v>
          </cell>
          <cell r="B571" t="str">
            <v>Ampliação do sistema de esgotamento sanitário de Florianópolis (Lagoa da Conceição)</v>
          </cell>
          <cell r="C571" t="str">
            <v>Soma</v>
          </cell>
          <cell r="D571" t="str">
            <v>Obra   executada</v>
          </cell>
          <cell r="E571" t="str">
            <v>% de execução</v>
          </cell>
          <cell r="F571">
            <v>0</v>
          </cell>
          <cell r="G571" t="str">
            <v>Obra   executada (% de execução)</v>
          </cell>
          <cell r="H571" t="str">
            <v>10275 - Ampliação do sistema de esgotamento sanitário de Florianópolis (Lagoa da Conceição)</v>
          </cell>
        </row>
        <row r="572">
          <cell r="A572">
            <v>10276</v>
          </cell>
          <cell r="B572" t="str">
            <v>Ampliação do sistema de esgotamento sanitário de Florianópolis - Sul da Ilha</v>
          </cell>
          <cell r="C572" t="str">
            <v>Soma</v>
          </cell>
          <cell r="D572" t="str">
            <v>Obra   executada</v>
          </cell>
          <cell r="E572" t="str">
            <v>% de execução</v>
          </cell>
          <cell r="F572">
            <v>0</v>
          </cell>
          <cell r="G572" t="str">
            <v>Obra   executada (% de execução)</v>
          </cell>
          <cell r="H572" t="str">
            <v>10276 - Ampliação do sistema de esgotamento sanitário de Florianópolis - Sul da Ilha</v>
          </cell>
        </row>
        <row r="573">
          <cell r="A573">
            <v>10278</v>
          </cell>
          <cell r="B573" t="str">
            <v>Apoio creditício às micro e pequenas empresas - BADESC</v>
          </cell>
          <cell r="C573" t="str">
            <v>Soma</v>
          </cell>
          <cell r="D573" t="str">
            <v>Operação de crédito realizada</v>
          </cell>
          <cell r="E573" t="str">
            <v>unidade</v>
          </cell>
          <cell r="F573">
            <v>0</v>
          </cell>
          <cell r="G573" t="str">
            <v>Operação de crédito realizada (unidade)</v>
          </cell>
          <cell r="H573" t="str">
            <v>10278 - Apoio creditício às micro e pequenas empresas - BADESC</v>
          </cell>
        </row>
        <row r="574">
          <cell r="A574">
            <v>10281</v>
          </cell>
          <cell r="B574" t="str">
            <v>Apoio creditício às empresas de médio e grande porte - BADESC</v>
          </cell>
          <cell r="C574" t="str">
            <v>Soma</v>
          </cell>
          <cell r="D574" t="str">
            <v>Operação de crédito realizada</v>
          </cell>
          <cell r="E574" t="str">
            <v>unidade</v>
          </cell>
          <cell r="F574">
            <v>0</v>
          </cell>
          <cell r="G574" t="str">
            <v>Operação de crédito realizada (unidade)</v>
          </cell>
          <cell r="H574" t="str">
            <v>10281 - Apoio creditício às empresas de médio e grande porte - BADESC</v>
          </cell>
        </row>
        <row r="575">
          <cell r="A575">
            <v>10283</v>
          </cell>
          <cell r="B575" t="str">
            <v>Apoio creditício ao sistema de microcrédito - BADESC</v>
          </cell>
          <cell r="C575" t="str">
            <v>Soma</v>
          </cell>
          <cell r="D575" t="str">
            <v>Operação de crédito realizada</v>
          </cell>
          <cell r="E575" t="str">
            <v>unidade</v>
          </cell>
          <cell r="F575">
            <v>0</v>
          </cell>
          <cell r="G575" t="str">
            <v>Operação de crédito realizada (unidade)</v>
          </cell>
          <cell r="H575" t="str">
            <v>10283 - Apoio creditício ao sistema de microcrédito - BADESC</v>
          </cell>
        </row>
        <row r="576">
          <cell r="A576">
            <v>10287</v>
          </cell>
          <cell r="B576" t="str">
            <v>Apoio creditício ao desenvolvimento dos municípios - BADESC</v>
          </cell>
          <cell r="C576" t="str">
            <v>Soma</v>
          </cell>
          <cell r="D576" t="str">
            <v>Operação de crédito realizada</v>
          </cell>
          <cell r="E576" t="str">
            <v>unidade</v>
          </cell>
          <cell r="F576">
            <v>0</v>
          </cell>
          <cell r="G576" t="str">
            <v>Operação de crédito realizada (unidade)</v>
          </cell>
          <cell r="H576" t="str">
            <v>10287 - Apoio creditício ao desenvolvimento dos municípios - BADESC</v>
          </cell>
        </row>
        <row r="577">
          <cell r="A577">
            <v>10345</v>
          </cell>
          <cell r="B577" t="str">
            <v>Campanhas de caráter social, informativa e institucional - Saúde - SES</v>
          </cell>
          <cell r="C577" t="str">
            <v>Maior Valor</v>
          </cell>
          <cell r="D577" t="str">
            <v>Campanha realizada</v>
          </cell>
          <cell r="E577" t="str">
            <v>unidade</v>
          </cell>
          <cell r="F577">
            <v>20</v>
          </cell>
          <cell r="G577" t="str">
            <v>Campanha realizada (unidade)</v>
          </cell>
          <cell r="H577" t="str">
            <v>10345 - Campanhas de caráter social, informativa e institucional - Saúde - SES</v>
          </cell>
        </row>
        <row r="578">
          <cell r="A578">
            <v>10410</v>
          </cell>
          <cell r="B578" t="str">
            <v>Reforma do Fórum da comarca de Campo Erê - FRJ</v>
          </cell>
          <cell r="C578" t="str">
            <v>Maior Valor</v>
          </cell>
          <cell r="D578" t="str">
            <v>Fórum reformado</v>
          </cell>
          <cell r="E578" t="str">
            <v>unidade</v>
          </cell>
          <cell r="F578">
            <v>1</v>
          </cell>
          <cell r="G578" t="str">
            <v>Fórum reformado (unidade)</v>
          </cell>
          <cell r="H578" t="str">
            <v>10410 - Reforma do Fórum da comarca de Campo Erê - FRJ</v>
          </cell>
        </row>
        <row r="579">
          <cell r="A579">
            <v>10411</v>
          </cell>
          <cell r="B579" t="str">
            <v>Reforma do Fórum da comarca de Chapecó - FRJ</v>
          </cell>
          <cell r="C579" t="str">
            <v>Maior Valor</v>
          </cell>
          <cell r="D579" t="str">
            <v>Fórum reformado</v>
          </cell>
          <cell r="E579" t="str">
            <v>unidade</v>
          </cell>
          <cell r="F579">
            <v>1</v>
          </cell>
          <cell r="G579" t="str">
            <v>Fórum reformado (unidade)</v>
          </cell>
          <cell r="H579" t="str">
            <v>10411 - Reforma do Fórum da comarca de Chapecó - FRJ</v>
          </cell>
        </row>
        <row r="580">
          <cell r="A580">
            <v>10462</v>
          </cell>
          <cell r="B580" t="str">
            <v>Capacitação dos beneficiários do projeto SC Rural - EPAGRI</v>
          </cell>
          <cell r="C580" t="str">
            <v>Soma</v>
          </cell>
          <cell r="D580" t="str">
            <v>Beneficiários capacitados com repetição</v>
          </cell>
          <cell r="E580" t="str">
            <v>unidade</v>
          </cell>
          <cell r="F580">
            <v>0</v>
          </cell>
          <cell r="G580" t="str">
            <v>Beneficiários capacitados com repetição (unidade)</v>
          </cell>
          <cell r="H580" t="str">
            <v>10462 - Capacitação dos beneficiários do projeto SC Rural - EPAGRI</v>
          </cell>
        </row>
        <row r="581">
          <cell r="A581">
            <v>10463</v>
          </cell>
          <cell r="B581" t="str">
            <v>Educação ambiental rural - EPAGRI</v>
          </cell>
          <cell r="C581" t="str">
            <v>Soma</v>
          </cell>
          <cell r="D581" t="str">
            <v>Família beneficiada</v>
          </cell>
          <cell r="E581" t="str">
            <v>unidade</v>
          </cell>
          <cell r="F581">
            <v>0</v>
          </cell>
          <cell r="G581" t="str">
            <v>Família beneficiada (unidade)</v>
          </cell>
          <cell r="H581" t="str">
            <v>10463 - Educação ambiental rural - EPAGRI</v>
          </cell>
        </row>
        <row r="582">
          <cell r="A582">
            <v>10465</v>
          </cell>
          <cell r="B582" t="str">
            <v>Capacitação da equipe técnica para executar o projeto SC Rural - EPAGRI</v>
          </cell>
          <cell r="C582" t="str">
            <v>Soma</v>
          </cell>
          <cell r="D582" t="str">
            <v>Profissional capacitado</v>
          </cell>
          <cell r="E582" t="str">
            <v>unidade</v>
          </cell>
          <cell r="F582">
            <v>0</v>
          </cell>
          <cell r="G582" t="str">
            <v>Profissional capacitado (unidade)</v>
          </cell>
          <cell r="H582" t="str">
            <v>10465 - Capacitação da equipe técnica para executar o projeto SC Rural - EPAGRI</v>
          </cell>
        </row>
        <row r="583">
          <cell r="A583">
            <v>10466</v>
          </cell>
          <cell r="B583" t="str">
            <v>Monitoramento, avaliação e divulgação do projeto SC Rural - EPAGRI</v>
          </cell>
          <cell r="C583" t="str">
            <v>Maior Valor</v>
          </cell>
          <cell r="D583" t="str">
            <v>Serviço de monitoramento</v>
          </cell>
          <cell r="E583" t="str">
            <v>unidade</v>
          </cell>
          <cell r="F583">
            <v>0</v>
          </cell>
          <cell r="G583" t="str">
            <v>Serviço de monitoramento (unidade)</v>
          </cell>
          <cell r="H583" t="str">
            <v>10466 - Monitoramento, avaliação e divulgação do projeto SC Rural - EPAGRI</v>
          </cell>
        </row>
        <row r="584">
          <cell r="A584">
            <v>10507</v>
          </cell>
          <cell r="B584" t="str">
            <v>Construção do Fórum da comarca de São João Batista - FRJ</v>
          </cell>
          <cell r="C584" t="str">
            <v>Soma</v>
          </cell>
          <cell r="D584" t="str">
            <v>Fórum construído</v>
          </cell>
          <cell r="E584" t="str">
            <v>m2</v>
          </cell>
          <cell r="F584">
            <v>1</v>
          </cell>
          <cell r="G584" t="str">
            <v>Fórum construído (m2)</v>
          </cell>
          <cell r="H584" t="str">
            <v>10507 - Construção do Fórum da comarca de São João Batista - FRJ</v>
          </cell>
        </row>
        <row r="585">
          <cell r="A585">
            <v>10515</v>
          </cell>
          <cell r="B585" t="str">
            <v>Reforma do Fórum Regional do Estreito - FRJ</v>
          </cell>
          <cell r="C585" t="str">
            <v>Maior Valor</v>
          </cell>
          <cell r="D585" t="str">
            <v>Fórum reformado</v>
          </cell>
          <cell r="E585" t="str">
            <v>unidade</v>
          </cell>
          <cell r="F585">
            <v>0</v>
          </cell>
          <cell r="G585" t="str">
            <v>Fórum reformado (unidade)</v>
          </cell>
          <cell r="H585" t="str">
            <v>10515 - Reforma do Fórum Regional do Estreito - FRJ</v>
          </cell>
        </row>
        <row r="586">
          <cell r="A586">
            <v>10516</v>
          </cell>
          <cell r="B586" t="str">
            <v>Reforma do Fórum da comarca de Taió - FRJ</v>
          </cell>
          <cell r="C586" t="str">
            <v>Maior Valor</v>
          </cell>
          <cell r="D586" t="str">
            <v>Fórum reformado</v>
          </cell>
          <cell r="E586" t="str">
            <v>unidade</v>
          </cell>
          <cell r="F586">
            <v>1</v>
          </cell>
          <cell r="G586" t="str">
            <v>Fórum reformado (unidade)</v>
          </cell>
          <cell r="H586" t="str">
            <v>10516 - Reforma do Fórum da comarca de Taió - FRJ</v>
          </cell>
        </row>
        <row r="587">
          <cell r="A587">
            <v>10517</v>
          </cell>
          <cell r="B587" t="str">
            <v>Reforma do Fórum da comarca da Capital - Sede - FRJ</v>
          </cell>
          <cell r="C587" t="str">
            <v>Maior Valor</v>
          </cell>
          <cell r="D587" t="str">
            <v>Fórum reformado</v>
          </cell>
          <cell r="E587" t="str">
            <v>unidade</v>
          </cell>
          <cell r="F587">
            <v>1</v>
          </cell>
          <cell r="G587" t="str">
            <v>Fórum reformado (unidade)</v>
          </cell>
          <cell r="H587" t="str">
            <v>10517 - Reforma do Fórum da comarca da Capital - Sede - FRJ</v>
          </cell>
        </row>
        <row r="588">
          <cell r="A588">
            <v>10527</v>
          </cell>
          <cell r="B588" t="str">
            <v>Reforma do Fórum da comarca de Lauro Müller - FRJ</v>
          </cell>
          <cell r="C588" t="str">
            <v>Maior Valor</v>
          </cell>
          <cell r="D588" t="str">
            <v>Fórum reformado</v>
          </cell>
          <cell r="E588" t="str">
            <v>unidade</v>
          </cell>
          <cell r="F588">
            <v>1</v>
          </cell>
          <cell r="G588" t="str">
            <v>Fórum reformado (unidade)</v>
          </cell>
          <cell r="H588" t="str">
            <v>10527 - Reforma do Fórum da comarca de Lauro Müller - FRJ</v>
          </cell>
        </row>
        <row r="589">
          <cell r="A589">
            <v>10529</v>
          </cell>
          <cell r="B589" t="str">
            <v>Construção do Fórum da comarca de Araquari - FRJ</v>
          </cell>
          <cell r="C589" t="str">
            <v>Soma</v>
          </cell>
          <cell r="D589" t="str">
            <v>Fórum construído</v>
          </cell>
          <cell r="E589" t="str">
            <v>m2</v>
          </cell>
          <cell r="F589">
            <v>1</v>
          </cell>
          <cell r="G589" t="str">
            <v>Fórum construído (m2)</v>
          </cell>
          <cell r="H589" t="str">
            <v>10529 - Construção do Fórum da comarca de Araquari - FRJ</v>
          </cell>
        </row>
        <row r="590">
          <cell r="A590">
            <v>10532</v>
          </cell>
          <cell r="B590" t="str">
            <v>Gestão de Sistemas Judiciais - FRJ</v>
          </cell>
          <cell r="C590" t="str">
            <v>Maior Valor</v>
          </cell>
          <cell r="D590" t="str">
            <v>Unidade gestora mantida</v>
          </cell>
          <cell r="E590" t="str">
            <v>unidade</v>
          </cell>
          <cell r="F590">
            <v>4</v>
          </cell>
          <cell r="G590" t="str">
            <v>Unidade gestora mantida (unidade)</v>
          </cell>
          <cell r="H590" t="str">
            <v>10532 - Gestão de Sistemas Judiciais - FRJ</v>
          </cell>
        </row>
        <row r="591">
          <cell r="A591">
            <v>10544</v>
          </cell>
          <cell r="B591" t="str">
            <v>Implantação do sistema de esgotamento sanitário de Braço do Norte</v>
          </cell>
          <cell r="C591" t="str">
            <v>Soma</v>
          </cell>
          <cell r="D591" t="str">
            <v>Obra   executada</v>
          </cell>
          <cell r="E591" t="str">
            <v>% de execução</v>
          </cell>
          <cell r="F591">
            <v>0</v>
          </cell>
          <cell r="G591" t="str">
            <v>Obra   executada (% de execução)</v>
          </cell>
          <cell r="H591" t="str">
            <v>10544 - Implantação do sistema de esgotamento sanitário de Braço do Norte</v>
          </cell>
        </row>
        <row r="592">
          <cell r="A592">
            <v>10545</v>
          </cell>
          <cell r="B592" t="str">
            <v>Implantação do sistema integrado de esgotamento sanitário em Ipira e Piratuba</v>
          </cell>
          <cell r="C592" t="str">
            <v>Soma</v>
          </cell>
          <cell r="D592" t="str">
            <v>Obra   executada</v>
          </cell>
          <cell r="E592" t="str">
            <v>% de execução</v>
          </cell>
          <cell r="F592">
            <v>10</v>
          </cell>
          <cell r="G592" t="str">
            <v>Obra   executada (% de execução)</v>
          </cell>
          <cell r="H592" t="str">
            <v>10545 - Implantação do sistema integrado de esgotamento sanitário em Ipira e Piratuba</v>
          </cell>
        </row>
        <row r="593">
          <cell r="A593">
            <v>10554</v>
          </cell>
          <cell r="B593" t="str">
            <v>Implantação da adutora do rio Chapecozinho em Xanxerê</v>
          </cell>
          <cell r="C593" t="str">
            <v>Soma</v>
          </cell>
          <cell r="D593" t="str">
            <v>Obra   executada</v>
          </cell>
          <cell r="E593" t="str">
            <v>% de execução</v>
          </cell>
          <cell r="F593">
            <v>19</v>
          </cell>
          <cell r="G593" t="str">
            <v>Obra   executada (% de execução)</v>
          </cell>
          <cell r="H593" t="str">
            <v>10554 - Implantação da adutora do rio Chapecozinho em Xanxerê</v>
          </cell>
        </row>
        <row r="594">
          <cell r="A594">
            <v>10584</v>
          </cell>
          <cell r="B594" t="str">
            <v>Elaboração e implementação dos Planos de Bacias Hidrográficas em SC</v>
          </cell>
          <cell r="C594" t="str">
            <v>Soma</v>
          </cell>
          <cell r="D594" t="str">
            <v>Bacia hidrográfica administrada</v>
          </cell>
          <cell r="E594" t="str">
            <v>unidade</v>
          </cell>
          <cell r="F594">
            <v>4</v>
          </cell>
          <cell r="G594" t="str">
            <v>Bacia hidrográfica administrada (unidade)</v>
          </cell>
          <cell r="H594" t="str">
            <v>10584 - Elaboração e implementação dos Planos de Bacias Hidrográficas em SC</v>
          </cell>
        </row>
        <row r="595">
          <cell r="A595">
            <v>10597</v>
          </cell>
          <cell r="B595" t="str">
            <v>Gestão estratégica integrada - PROFISCO</v>
          </cell>
          <cell r="C595" t="str">
            <v>Maior Valor</v>
          </cell>
          <cell r="D595" t="str">
            <v>Programa gerenciado</v>
          </cell>
          <cell r="E595" t="str">
            <v>unidade</v>
          </cell>
          <cell r="F595">
            <v>0</v>
          </cell>
          <cell r="G595" t="str">
            <v>Programa gerenciado (unidade)</v>
          </cell>
          <cell r="H595" t="str">
            <v>10597 - Gestão estratégica integrada - PROFISCO</v>
          </cell>
        </row>
        <row r="596">
          <cell r="A596">
            <v>10598</v>
          </cell>
          <cell r="B596" t="str">
            <v>Modernização da Gestão Fical</v>
          </cell>
          <cell r="C596" t="str">
            <v>Maior Valor</v>
          </cell>
          <cell r="D596" t="str">
            <v>Programa gerenciado</v>
          </cell>
          <cell r="E596" t="str">
            <v>unidade</v>
          </cell>
          <cell r="F596">
            <v>0</v>
          </cell>
          <cell r="G596" t="str">
            <v>Programa gerenciado (unidade)</v>
          </cell>
          <cell r="H596" t="str">
            <v>10598 - Modernização da Gestão Fical</v>
          </cell>
        </row>
        <row r="597">
          <cell r="A597">
            <v>10599</v>
          </cell>
          <cell r="B597" t="str">
            <v>Administração financeira, patrimonial e controle interno - PROFISCO</v>
          </cell>
          <cell r="C597" t="str">
            <v>Maior Valor</v>
          </cell>
          <cell r="D597" t="str">
            <v>Programa gerenciado</v>
          </cell>
          <cell r="E597" t="str">
            <v>unidade</v>
          </cell>
          <cell r="F597">
            <v>0</v>
          </cell>
          <cell r="G597" t="str">
            <v>Programa gerenciado (unidade)</v>
          </cell>
          <cell r="H597" t="str">
            <v>10599 - Administração financeira, patrimonial e controle interno - PROFISCO</v>
          </cell>
        </row>
        <row r="598">
          <cell r="A598">
            <v>10600</v>
          </cell>
          <cell r="B598" t="str">
            <v>Gestão de recursos estratégicos - PROFISCO</v>
          </cell>
          <cell r="C598" t="str">
            <v>Maior Valor</v>
          </cell>
          <cell r="D598" t="str">
            <v>Programa gerenciado</v>
          </cell>
          <cell r="E598" t="str">
            <v>unidade</v>
          </cell>
          <cell r="F598">
            <v>0</v>
          </cell>
          <cell r="G598" t="str">
            <v>Programa gerenciado (unidade)</v>
          </cell>
          <cell r="H598" t="str">
            <v>10600 - Gestão de recursos estratégicos - PROFISCO</v>
          </cell>
        </row>
        <row r="599">
          <cell r="A599">
            <v>10601</v>
          </cell>
          <cell r="B599" t="str">
            <v>Gestão do projeto - PROFISCO</v>
          </cell>
          <cell r="C599" t="str">
            <v>Maior Valor</v>
          </cell>
          <cell r="D599" t="str">
            <v>Programa gerenciado</v>
          </cell>
          <cell r="E599" t="str">
            <v>unidade</v>
          </cell>
          <cell r="F599">
            <v>0</v>
          </cell>
          <cell r="G599" t="str">
            <v>Programa gerenciado (unidade)</v>
          </cell>
          <cell r="H599" t="str">
            <v>10601 - Gestão do projeto - PROFISCO</v>
          </cell>
        </row>
        <row r="600">
          <cell r="A600">
            <v>10606</v>
          </cell>
          <cell r="B600" t="str">
            <v>Realização de diagnóstico, ações de inovação, demonstração de resultados e estudos diversos</v>
          </cell>
          <cell r="C600" t="str">
            <v>Maior Valor</v>
          </cell>
          <cell r="D600" t="str">
            <v>Projeto apoiado</v>
          </cell>
          <cell r="E600" t="str">
            <v>unidade</v>
          </cell>
          <cell r="F600">
            <v>0</v>
          </cell>
          <cell r="G600" t="str">
            <v>Projeto apoiado (unidade)</v>
          </cell>
          <cell r="H600" t="str">
            <v>10606 - Realização de diagnóstico, ações de inovação, demonstração de resultados e estudos diversos</v>
          </cell>
        </row>
        <row r="601">
          <cell r="A601">
            <v>10673</v>
          </cell>
          <cell r="B601" t="str">
            <v>Ampliação e modernização do PROERD - SED</v>
          </cell>
          <cell r="C601" t="str">
            <v>Maior Valor</v>
          </cell>
          <cell r="D601" t="str">
            <v>Criança/adolescente atendida</v>
          </cell>
          <cell r="E601" t="str">
            <v>unidade</v>
          </cell>
          <cell r="F601">
            <v>61000</v>
          </cell>
          <cell r="G601" t="str">
            <v>Criança/adolescente atendida (unidade)</v>
          </cell>
          <cell r="H601" t="str">
            <v>10673 - Ampliação e modernização do PROERD - SED</v>
          </cell>
        </row>
        <row r="602">
          <cell r="A602">
            <v>10674</v>
          </cell>
          <cell r="B602" t="str">
            <v>Ampliação e modernização do PROERD - SES</v>
          </cell>
          <cell r="C602" t="str">
            <v>Maior Valor</v>
          </cell>
          <cell r="D602" t="str">
            <v>Criança/adolescente atendida</v>
          </cell>
          <cell r="E602" t="str">
            <v>unidade</v>
          </cell>
          <cell r="F602">
            <v>56000</v>
          </cell>
          <cell r="G602" t="str">
            <v>Criança/adolescente atendida (unidade)</v>
          </cell>
          <cell r="H602" t="str">
            <v>10674 - Ampliação e modernização do PROERD - SES</v>
          </cell>
        </row>
        <row r="603">
          <cell r="A603">
            <v>10720</v>
          </cell>
          <cell r="B603" t="str">
            <v>Capacitação e treinamento de beneficiários - CIDASC</v>
          </cell>
          <cell r="C603" t="str">
            <v>Soma</v>
          </cell>
          <cell r="D603" t="str">
            <v>Produtor beneficiado</v>
          </cell>
          <cell r="E603" t="str">
            <v>unidade</v>
          </cell>
          <cell r="F603">
            <v>0</v>
          </cell>
          <cell r="G603" t="str">
            <v>Produtor beneficiado (unidade)</v>
          </cell>
          <cell r="H603" t="str">
            <v>10720 - Capacitação e treinamento de beneficiários - CIDASC</v>
          </cell>
        </row>
        <row r="604">
          <cell r="A604">
            <v>10721</v>
          </cell>
          <cell r="B604" t="str">
            <v>Capacitação e treinamento de técnicos - CIDASC</v>
          </cell>
          <cell r="C604" t="str">
            <v>Soma</v>
          </cell>
          <cell r="D604" t="str">
            <v>Curso realizado</v>
          </cell>
          <cell r="E604" t="str">
            <v>unidade</v>
          </cell>
          <cell r="F604">
            <v>0</v>
          </cell>
          <cell r="G604" t="str">
            <v>Curso realizado (unidade)</v>
          </cell>
          <cell r="H604" t="str">
            <v>10721 - Capacitação e treinamento de técnicos - CIDASC</v>
          </cell>
        </row>
        <row r="605">
          <cell r="A605">
            <v>10722</v>
          </cell>
          <cell r="B605" t="str">
            <v>AP - Adequação e melhoria da infraestrutura no aeroporto de Chapecó</v>
          </cell>
          <cell r="C605" t="str">
            <v>Maior Valor</v>
          </cell>
          <cell r="D605" t="str">
            <v>Aeroporto adequado</v>
          </cell>
          <cell r="E605" t="str">
            <v>unidade</v>
          </cell>
          <cell r="F605">
            <v>0</v>
          </cell>
          <cell r="G605" t="str">
            <v>Aeroporto adequado (unidade)</v>
          </cell>
          <cell r="H605" t="str">
            <v>10722 - AP - Adequação e melhoria da infraestrutura no aeroporto de Chapecó</v>
          </cell>
        </row>
        <row r="606">
          <cell r="A606">
            <v>10726</v>
          </cell>
          <cell r="B606" t="str">
            <v>Coordenação e gestão do Programa SC Rural - SAR</v>
          </cell>
          <cell r="C606" t="str">
            <v>Maior Valor</v>
          </cell>
          <cell r="D606" t="str">
            <v>Projeto coordenado</v>
          </cell>
          <cell r="E606" t="str">
            <v>unidade</v>
          </cell>
          <cell r="F606">
            <v>1</v>
          </cell>
          <cell r="G606" t="str">
            <v>Projeto coordenado (unidade)</v>
          </cell>
          <cell r="H606" t="str">
            <v>10726 - Coordenação e gestão do Programa SC Rural - SAR</v>
          </cell>
        </row>
        <row r="607">
          <cell r="A607">
            <v>10727</v>
          </cell>
          <cell r="B607" t="str">
            <v>Inspecionar empreendimentos e certificar propriedades com produtos de origem animal e vegetal - FDR</v>
          </cell>
          <cell r="C607" t="str">
            <v>Soma</v>
          </cell>
          <cell r="D607" t="str">
            <v>Empreendimento inspecionado e propriedade certificada</v>
          </cell>
          <cell r="E607" t="str">
            <v>unidade</v>
          </cell>
          <cell r="F607">
            <v>5.0999999999999996</v>
          </cell>
          <cell r="G607" t="str">
            <v>Empreendimento inspecionado e propriedade certificada (unidade)</v>
          </cell>
          <cell r="H607" t="str">
            <v>10727 - Inspecionar empreendimentos e certificar propriedades com produtos de origem animal e vegetal - FDR</v>
          </cell>
        </row>
        <row r="608">
          <cell r="A608">
            <v>10734</v>
          </cell>
          <cell r="B608" t="str">
            <v>Projetos culturais - FCC</v>
          </cell>
          <cell r="C608" t="str">
            <v>Maior Valor</v>
          </cell>
          <cell r="D608" t="str">
            <v>Projeto aprovado</v>
          </cell>
          <cell r="E608" t="str">
            <v>unidade</v>
          </cell>
          <cell r="F608">
            <v>32</v>
          </cell>
          <cell r="G608" t="str">
            <v>Projeto aprovado (unidade)</v>
          </cell>
          <cell r="H608" t="str">
            <v>10734 - Projetos culturais - FCC</v>
          </cell>
        </row>
        <row r="609">
          <cell r="A609">
            <v>10736</v>
          </cell>
          <cell r="B609" t="str">
            <v>Capacitação profissional dos agentes públicos - FCC</v>
          </cell>
          <cell r="C609" t="str">
            <v>Maior Valor</v>
          </cell>
          <cell r="D609" t="str">
            <v>Servidor capacitado</v>
          </cell>
          <cell r="E609" t="str">
            <v>unidade</v>
          </cell>
          <cell r="F609">
            <v>20</v>
          </cell>
          <cell r="G609" t="str">
            <v>Servidor capacitado (unidade)</v>
          </cell>
          <cell r="H609" t="str">
            <v>10736 - Capacitação profissional dos agentes públicos - FCC</v>
          </cell>
        </row>
        <row r="610">
          <cell r="A610">
            <v>10738</v>
          </cell>
          <cell r="B610" t="str">
            <v>Estruturação e implementação de corredores ecológicos - IMA</v>
          </cell>
          <cell r="C610" t="str">
            <v>Maior Valor</v>
          </cell>
          <cell r="D610" t="str">
            <v>Corredor ecológico implantado</v>
          </cell>
          <cell r="E610" t="str">
            <v>unidade</v>
          </cell>
          <cell r="F610">
            <v>4</v>
          </cell>
          <cell r="G610" t="str">
            <v>Corredor ecológico implantado (unidade)</v>
          </cell>
          <cell r="H610" t="str">
            <v>10738 - Estruturação e implementação de corredores ecológicos - IMA</v>
          </cell>
        </row>
        <row r="611">
          <cell r="A611">
            <v>10748</v>
          </cell>
          <cell r="B611" t="str">
            <v>Bolsa de estudo para estudante da educação superior - Art 171/CE</v>
          </cell>
          <cell r="C611" t="str">
            <v>Maior Valor</v>
          </cell>
          <cell r="D611" t="str">
            <v>Bolsa concedida</v>
          </cell>
          <cell r="E611" t="str">
            <v>unidade</v>
          </cell>
          <cell r="F611">
            <v>7000</v>
          </cell>
          <cell r="G611" t="str">
            <v>Bolsa concedida (unidade)</v>
          </cell>
          <cell r="H611" t="str">
            <v>10748 - Bolsa de estudo para estudante da educação superior - Art 171/CE</v>
          </cell>
        </row>
        <row r="612">
          <cell r="A612">
            <v>10749</v>
          </cell>
          <cell r="B612" t="str">
            <v>Gerenciamento do programa de financiamento SC Rural - SIE</v>
          </cell>
          <cell r="C612" t="str">
            <v>Maior Valor</v>
          </cell>
          <cell r="D612" t="str">
            <v>Programa gerenciado</v>
          </cell>
          <cell r="E612" t="str">
            <v>unidade</v>
          </cell>
          <cell r="F612">
            <v>1</v>
          </cell>
          <cell r="G612" t="str">
            <v>Programa gerenciado (unidade)</v>
          </cell>
          <cell r="H612" t="str">
            <v>10749 - Gerenciamento do programa de financiamento SC Rural - SIE</v>
          </cell>
        </row>
        <row r="613">
          <cell r="A613">
            <v>10904</v>
          </cell>
          <cell r="B613" t="str">
            <v>Profissionalização e reintegração social do apenado da região norte</v>
          </cell>
          <cell r="C613" t="str">
            <v>Maior Valor</v>
          </cell>
          <cell r="D613" t="str">
            <v>Apenado mantido</v>
          </cell>
          <cell r="E613" t="str">
            <v>unidade</v>
          </cell>
          <cell r="F613">
            <v>7000</v>
          </cell>
          <cell r="G613" t="str">
            <v>Apenado mantido (unidade)</v>
          </cell>
          <cell r="H613" t="str">
            <v>10904 - Profissionalização e reintegração social do apenado da região norte</v>
          </cell>
        </row>
        <row r="614">
          <cell r="A614">
            <v>10905</v>
          </cell>
          <cell r="B614" t="str">
            <v>Profissionalização e reintegração social do apenado da região sul</v>
          </cell>
          <cell r="C614" t="str">
            <v>Maior Valor</v>
          </cell>
          <cell r="D614" t="str">
            <v>Apenado mantido</v>
          </cell>
          <cell r="E614" t="str">
            <v>unidade</v>
          </cell>
          <cell r="F614">
            <v>3500</v>
          </cell>
          <cell r="G614" t="str">
            <v>Apenado mantido (unidade)</v>
          </cell>
          <cell r="H614" t="str">
            <v>10905 - Profissionalização e reintegração social do apenado da região sul</v>
          </cell>
        </row>
        <row r="615">
          <cell r="A615">
            <v>10906</v>
          </cell>
          <cell r="B615" t="str">
            <v>Profissionalização e reintegração social do apenado da região do planalto serrano</v>
          </cell>
          <cell r="C615" t="str">
            <v>Maior Valor</v>
          </cell>
          <cell r="D615" t="str">
            <v>Apenado mantido</v>
          </cell>
          <cell r="E615" t="str">
            <v>unidade</v>
          </cell>
          <cell r="F615">
            <v>4000</v>
          </cell>
          <cell r="G615" t="str">
            <v>Apenado mantido (unidade)</v>
          </cell>
          <cell r="H615" t="str">
            <v>10906 - Profissionalização e reintegração social do apenado da região do planalto serrano</v>
          </cell>
        </row>
        <row r="616">
          <cell r="A616">
            <v>10907</v>
          </cell>
          <cell r="B616" t="str">
            <v>Profissionalização e reintegração social do apenado da região da Grande Florianópolis</v>
          </cell>
          <cell r="C616" t="str">
            <v>Maior Valor</v>
          </cell>
          <cell r="D616" t="str">
            <v>Apenado mantido</v>
          </cell>
          <cell r="E616" t="str">
            <v>unidade</v>
          </cell>
          <cell r="F616">
            <v>4500</v>
          </cell>
          <cell r="G616" t="str">
            <v>Apenado mantido (unidade)</v>
          </cell>
          <cell r="H616" t="str">
            <v>10907 - Profissionalização e reintegração social do apenado da região da Grande Florianópolis</v>
          </cell>
        </row>
        <row r="617">
          <cell r="A617">
            <v>10908</v>
          </cell>
          <cell r="B617" t="str">
            <v>Profissionalização e reintegração social do apenado da região oeste</v>
          </cell>
          <cell r="C617" t="str">
            <v>Maior Valor</v>
          </cell>
          <cell r="D617" t="str">
            <v>Apenado mantido</v>
          </cell>
          <cell r="E617" t="str">
            <v>unidade</v>
          </cell>
          <cell r="F617">
            <v>4000</v>
          </cell>
          <cell r="G617" t="str">
            <v>Apenado mantido (unidade)</v>
          </cell>
          <cell r="H617" t="str">
            <v>10908 - Profissionalização e reintegração social do apenado da região oeste</v>
          </cell>
        </row>
        <row r="618">
          <cell r="A618">
            <v>10919</v>
          </cell>
          <cell r="B618" t="str">
            <v>Atendimento social, psicológico, jurídico, pedagógico e saúde ao sistema prisional e socioeducativo</v>
          </cell>
          <cell r="C618" t="str">
            <v>Maior Valor</v>
          </cell>
          <cell r="D618" t="str">
            <v>Adolescente atendido</v>
          </cell>
          <cell r="E618" t="str">
            <v>unidade</v>
          </cell>
          <cell r="F618">
            <v>22000</v>
          </cell>
          <cell r="G618" t="str">
            <v>Adolescente atendido (unidade)</v>
          </cell>
          <cell r="H618" t="str">
            <v>10919 - Atendimento social, psicológico, jurídico, pedagógico e saúde ao sistema prisional e socioeducativo</v>
          </cell>
        </row>
        <row r="619">
          <cell r="A619">
            <v>10920</v>
          </cell>
          <cell r="B619" t="str">
            <v>Profissionalização dos apenados e adolescentes em conflito com a lei - SJC</v>
          </cell>
          <cell r="C619" t="str">
            <v>Maior Valor</v>
          </cell>
          <cell r="D619" t="str">
            <v>Apenado e adolescente profissionalizado</v>
          </cell>
          <cell r="E619" t="str">
            <v>unidade</v>
          </cell>
          <cell r="F619">
            <v>7000</v>
          </cell>
          <cell r="G619" t="str">
            <v>Apenado e adolescente profissionalizado (unidade)</v>
          </cell>
          <cell r="H619" t="str">
            <v>10920 - Profissionalização dos apenados e adolescentes em conflito com a lei - SJC</v>
          </cell>
        </row>
        <row r="620">
          <cell r="A620">
            <v>10921</v>
          </cell>
          <cell r="B620" t="str">
            <v>Profissionalização e reintegração social do apenado do complexo penit de São Pedro de Alcântara</v>
          </cell>
          <cell r="C620" t="str">
            <v>Maior Valor</v>
          </cell>
          <cell r="D620" t="str">
            <v>Apenado mantido</v>
          </cell>
          <cell r="E620" t="str">
            <v>unidade</v>
          </cell>
          <cell r="F620">
            <v>1600</v>
          </cell>
          <cell r="G620" t="str">
            <v>Apenado mantido (unidade)</v>
          </cell>
          <cell r="H620" t="str">
            <v>10921 - Profissionalização e reintegração social do apenado do complexo penit de São Pedro de Alcântara</v>
          </cell>
        </row>
        <row r="621">
          <cell r="A621">
            <v>10922</v>
          </cell>
          <cell r="B621" t="str">
            <v>Ampliação da atuação do Estado na Defensoria Dativa</v>
          </cell>
          <cell r="C621" t="str">
            <v>Maior Valor</v>
          </cell>
          <cell r="D621" t="str">
            <v>Atendimento realizado</v>
          </cell>
          <cell r="E621" t="str">
            <v>unidade</v>
          </cell>
          <cell r="F621">
            <v>0</v>
          </cell>
          <cell r="G621" t="str">
            <v>Atendimento realizado (unidade)</v>
          </cell>
          <cell r="H621" t="str">
            <v>10922 - Ampliação da atuação do Estado na Defensoria Dativa</v>
          </cell>
        </row>
        <row r="622">
          <cell r="A622">
            <v>10924</v>
          </cell>
          <cell r="B622" t="str">
            <v>Construção, reforma e ampliação de unidades do sistema prisional e socioeducativo</v>
          </cell>
          <cell r="C622" t="str">
            <v>Soma</v>
          </cell>
          <cell r="D622" t="str">
            <v>Unidade construída</v>
          </cell>
          <cell r="E622" t="str">
            <v>unidade</v>
          </cell>
          <cell r="F622">
            <v>60</v>
          </cell>
          <cell r="G622" t="str">
            <v>Unidade construída (unidade)</v>
          </cell>
          <cell r="H622" t="str">
            <v>10924 - Construção, reforma e ampliação de unidades do sistema prisional e socioeducativo</v>
          </cell>
        </row>
        <row r="623">
          <cell r="A623">
            <v>10926</v>
          </cell>
          <cell r="B623" t="str">
            <v>Administração de pessoal e encargos sociais - SJC</v>
          </cell>
          <cell r="C623" t="str">
            <v>Maior Valor</v>
          </cell>
          <cell r="D623" t="str">
            <v>Servidor remunerado</v>
          </cell>
          <cell r="E623" t="str">
            <v>unidade</v>
          </cell>
          <cell r="F623">
            <v>4600</v>
          </cell>
          <cell r="G623" t="str">
            <v>Servidor remunerado (unidade)</v>
          </cell>
          <cell r="H623" t="str">
            <v>10926 - Administração de pessoal e encargos sociais - SJC</v>
          </cell>
        </row>
        <row r="624">
          <cell r="A624">
            <v>10927</v>
          </cell>
          <cell r="B624" t="str">
            <v>Administração e manutenção dos serviços administrativos gerais - SJC</v>
          </cell>
          <cell r="C624" t="str">
            <v>Maior Valor</v>
          </cell>
          <cell r="D624" t="str">
            <v>Unidade gestora mantida</v>
          </cell>
          <cell r="E624" t="str">
            <v>unidade</v>
          </cell>
          <cell r="F624">
            <v>1</v>
          </cell>
          <cell r="G624" t="str">
            <v>Unidade gestora mantida (unidade)</v>
          </cell>
          <cell r="H624" t="str">
            <v>10927 - Administração e manutenção dos serviços administrativos gerais - SJC</v>
          </cell>
        </row>
        <row r="625">
          <cell r="A625">
            <v>10929</v>
          </cell>
          <cell r="B625" t="str">
            <v>Encargos com estagiários - SJC</v>
          </cell>
          <cell r="C625" t="str">
            <v>Maior Valor</v>
          </cell>
          <cell r="D625" t="str">
            <v>Estagiário contratado</v>
          </cell>
          <cell r="E625" t="str">
            <v>unidade</v>
          </cell>
          <cell r="F625">
            <v>250</v>
          </cell>
          <cell r="G625" t="str">
            <v>Estagiário contratado (unidade)</v>
          </cell>
          <cell r="H625" t="str">
            <v>10929 - Encargos com estagiários - SJC</v>
          </cell>
        </row>
        <row r="626">
          <cell r="A626">
            <v>10935</v>
          </cell>
          <cell r="B626" t="str">
            <v>Administração de pessoal e encargos sociais - ENA</v>
          </cell>
          <cell r="C626" t="str">
            <v>Maior Valor</v>
          </cell>
          <cell r="D626" t="str">
            <v>Servidor remunerado</v>
          </cell>
          <cell r="E626" t="str">
            <v>unidade</v>
          </cell>
          <cell r="F626">
            <v>20</v>
          </cell>
          <cell r="G626" t="str">
            <v>Servidor remunerado (unidade)</v>
          </cell>
          <cell r="H626" t="str">
            <v>10935 - Administração de pessoal e encargos sociais - ENA</v>
          </cell>
        </row>
        <row r="627">
          <cell r="A627">
            <v>10937</v>
          </cell>
          <cell r="B627" t="str">
            <v>Capacitação profissional dos agentes públicos - ENA</v>
          </cell>
          <cell r="C627" t="str">
            <v>Maior Valor</v>
          </cell>
          <cell r="D627" t="str">
            <v>Servidor capacitado</v>
          </cell>
          <cell r="E627" t="str">
            <v>unidade</v>
          </cell>
          <cell r="F627">
            <v>20</v>
          </cell>
          <cell r="G627" t="str">
            <v>Servidor capacitado (unidade)</v>
          </cell>
          <cell r="H627" t="str">
            <v>10937 - Capacitação profissional dos agentes públicos - ENA</v>
          </cell>
        </row>
        <row r="628">
          <cell r="A628">
            <v>10938</v>
          </cell>
          <cell r="B628" t="str">
            <v>Encargos com estagiários - ENA</v>
          </cell>
          <cell r="C628" t="str">
            <v>Maior Valor</v>
          </cell>
          <cell r="D628" t="str">
            <v>Estagiário contratado</v>
          </cell>
          <cell r="E628" t="str">
            <v>unidade</v>
          </cell>
          <cell r="F628">
            <v>11</v>
          </cell>
          <cell r="G628" t="str">
            <v>Estagiário contratado (unidade)</v>
          </cell>
          <cell r="H628" t="str">
            <v>10938 - Encargos com estagiários - ENA</v>
          </cell>
        </row>
        <row r="629">
          <cell r="A629">
            <v>10940</v>
          </cell>
          <cell r="B629" t="str">
            <v>Manutenção e modernização dos serviços de tecnologia da informação e comunicação - ENA</v>
          </cell>
          <cell r="C629" t="str">
            <v>Maior Valor</v>
          </cell>
          <cell r="D629" t="str">
            <v>Estação de trabalho mantida</v>
          </cell>
          <cell r="E629" t="str">
            <v>unidade</v>
          </cell>
          <cell r="F629">
            <v>40</v>
          </cell>
          <cell r="G629" t="str">
            <v>Estação de trabalho mantida (unidade)</v>
          </cell>
          <cell r="H629" t="str">
            <v>10940 - Manutenção e modernização dos serviços de tecnologia da informação e comunicação - ENA</v>
          </cell>
        </row>
        <row r="630">
          <cell r="A630">
            <v>10941</v>
          </cell>
          <cell r="B630" t="str">
            <v>Administração e manutenção dos serviços administrativos gerais - ENA</v>
          </cell>
          <cell r="C630" t="str">
            <v>Maior Valor</v>
          </cell>
          <cell r="D630" t="str">
            <v>Unidade gestora mantida</v>
          </cell>
          <cell r="E630" t="str">
            <v>unidade</v>
          </cell>
          <cell r="F630">
            <v>1</v>
          </cell>
          <cell r="G630" t="str">
            <v>Unidade gestora mantida (unidade)</v>
          </cell>
          <cell r="H630" t="str">
            <v>10941 - Administração e manutenção dos serviços administrativos gerais - ENA</v>
          </cell>
        </row>
        <row r="631">
          <cell r="A631">
            <v>10942</v>
          </cell>
          <cell r="B631" t="str">
            <v>Capacitação dos servidores públicos do Estado - ENA</v>
          </cell>
          <cell r="C631" t="str">
            <v>Maior Valor</v>
          </cell>
          <cell r="D631" t="str">
            <v>Servidor capacitado</v>
          </cell>
          <cell r="E631" t="str">
            <v>unidade</v>
          </cell>
          <cell r="F631">
            <v>10</v>
          </cell>
          <cell r="G631" t="str">
            <v>Servidor capacitado (unidade)</v>
          </cell>
          <cell r="H631" t="str">
            <v>10942 - Capacitação dos servidores públicos do Estado - ENA</v>
          </cell>
        </row>
        <row r="632">
          <cell r="A632">
            <v>10987</v>
          </cell>
          <cell r="B632" t="str">
            <v>Administração e manutenção dos serviços administrativos gerais - FUNPAT - SEA</v>
          </cell>
          <cell r="C632" t="str">
            <v>Maior Valor</v>
          </cell>
          <cell r="D632" t="str">
            <v>Unidade gestora mantida</v>
          </cell>
          <cell r="E632" t="str">
            <v>unidade</v>
          </cell>
          <cell r="F632">
            <v>5</v>
          </cell>
          <cell r="G632" t="str">
            <v>Unidade gestora mantida (unidade)</v>
          </cell>
          <cell r="H632" t="str">
            <v>10987 - Administração e manutenção dos serviços administrativos gerais - FUNPAT - SEA</v>
          </cell>
        </row>
        <row r="633">
          <cell r="A633">
            <v>11035</v>
          </cell>
          <cell r="B633" t="str">
            <v>Manutenção e modernização dos serviços de tecnologia da informação e comunicação - DEINFRA</v>
          </cell>
          <cell r="C633" t="str">
            <v>Maior Valor</v>
          </cell>
          <cell r="D633" t="str">
            <v>Estação de trabalho mantida</v>
          </cell>
          <cell r="E633" t="str">
            <v>unidade</v>
          </cell>
          <cell r="F633">
            <v>600</v>
          </cell>
          <cell r="G633" t="str">
            <v>Estação de trabalho mantida (unidade)</v>
          </cell>
          <cell r="H633" t="str">
            <v>11035 - Manutenção e modernização dos serviços de tecnologia da informação e comunicação - DEINFRA</v>
          </cell>
        </row>
        <row r="634">
          <cell r="A634">
            <v>11038</v>
          </cell>
          <cell r="B634" t="str">
            <v>Administração e manutenção dos serviços administrativos gerais - UDESC</v>
          </cell>
          <cell r="C634" t="str">
            <v>Maior Valor</v>
          </cell>
          <cell r="D634" t="str">
            <v>Unidade gestora mantida</v>
          </cell>
          <cell r="E634" t="str">
            <v>unidade</v>
          </cell>
          <cell r="F634">
            <v>1</v>
          </cell>
          <cell r="G634" t="str">
            <v>Unidade gestora mantida (unidade)</v>
          </cell>
          <cell r="H634" t="str">
            <v>11038 - Administração e manutenção dos serviços administrativos gerais - UDESC</v>
          </cell>
        </row>
        <row r="635">
          <cell r="A635">
            <v>11042</v>
          </cell>
          <cell r="B635" t="str">
            <v>Gestão compartilhada dos sistemas prisional e socioeducativo</v>
          </cell>
          <cell r="C635" t="str">
            <v>Maior Valor</v>
          </cell>
          <cell r="D635" t="str">
            <v>Unidade prisional com gestão compartilhada</v>
          </cell>
          <cell r="E635" t="str">
            <v>unidade</v>
          </cell>
          <cell r="F635">
            <v>8</v>
          </cell>
          <cell r="G635" t="str">
            <v>Unidade prisional com gestão compartilhada (unidade)</v>
          </cell>
          <cell r="H635" t="str">
            <v>11042 - Gestão compartilhada dos sistemas prisional e socioeducativo</v>
          </cell>
        </row>
        <row r="636">
          <cell r="A636">
            <v>11043</v>
          </cell>
          <cell r="B636" t="str">
            <v>Gestão dos sistemas prisional e socioeducativo</v>
          </cell>
          <cell r="C636" t="str">
            <v>Maior Valor</v>
          </cell>
          <cell r="D636" t="str">
            <v>Apenado mantido</v>
          </cell>
          <cell r="E636" t="str">
            <v>unidade</v>
          </cell>
          <cell r="F636">
            <v>19400</v>
          </cell>
          <cell r="G636" t="str">
            <v>Apenado mantido (unidade)</v>
          </cell>
          <cell r="H636" t="str">
            <v>11043 - Gestão dos sistemas prisional e socioeducativo</v>
          </cell>
        </row>
        <row r="637">
          <cell r="A637">
            <v>11044</v>
          </cell>
          <cell r="B637" t="str">
            <v>Estruturação e reaparelhamento dos sistemas prisional e socioeducativo - SJC</v>
          </cell>
          <cell r="C637" t="str">
            <v>Maior Valor</v>
          </cell>
          <cell r="D637" t="str">
            <v>Unidade reaparelhada</v>
          </cell>
          <cell r="E637" t="str">
            <v>unidade</v>
          </cell>
          <cell r="F637">
            <v>50</v>
          </cell>
          <cell r="G637" t="str">
            <v>Unidade reaparelhada (unidade)</v>
          </cell>
          <cell r="H637" t="str">
            <v>11044 - Estruturação e reaparelhamento dos sistemas prisional e socioeducativo - SJC</v>
          </cell>
        </row>
        <row r="638">
          <cell r="A638">
            <v>11045</v>
          </cell>
          <cell r="B638" t="str">
            <v>Renovação da frota - SJC</v>
          </cell>
          <cell r="C638" t="str">
            <v>Soma</v>
          </cell>
          <cell r="D638" t="str">
            <v>Veículo adquirido</v>
          </cell>
          <cell r="E638" t="str">
            <v>unidade</v>
          </cell>
          <cell r="F638">
            <v>70</v>
          </cell>
          <cell r="G638" t="str">
            <v>Veículo adquirido (unidade)</v>
          </cell>
          <cell r="H638" t="str">
            <v>11045 - Renovação da frota - SJC</v>
          </cell>
        </row>
        <row r="639">
          <cell r="A639">
            <v>11047</v>
          </cell>
          <cell r="B639" t="str">
            <v>Manutenção e modernização dos serviços de tecnologia da informação e comunicação - SJC</v>
          </cell>
          <cell r="C639" t="str">
            <v>Maior Valor</v>
          </cell>
          <cell r="D639" t="str">
            <v>Estação de trabalho mantida</v>
          </cell>
          <cell r="E639" t="str">
            <v>unidade</v>
          </cell>
          <cell r="F639">
            <v>2600</v>
          </cell>
          <cell r="G639" t="str">
            <v>Estação de trabalho mantida (unidade)</v>
          </cell>
          <cell r="H639" t="str">
            <v>11047 - Manutenção e modernização dos serviços de tecnologia da informação e comunicação - SJC</v>
          </cell>
        </row>
        <row r="640">
          <cell r="A640">
            <v>11051</v>
          </cell>
          <cell r="B640" t="str">
            <v>Fornecimento de transporte aéreo às autoridades públicas - SCC</v>
          </cell>
          <cell r="C640" t="str">
            <v>Soma</v>
          </cell>
          <cell r="D640" t="str">
            <v>Transporte aéreo realizado</v>
          </cell>
          <cell r="E640" t="str">
            <v>hora/voo</v>
          </cell>
          <cell r="F640">
            <v>460</v>
          </cell>
          <cell r="G640" t="str">
            <v>Transporte aéreo realizado (hora/voo)</v>
          </cell>
          <cell r="H640" t="str">
            <v>11051 - Fornecimento de transporte aéreo às autoridades públicas - SCC</v>
          </cell>
        </row>
        <row r="641">
          <cell r="A641">
            <v>11053</v>
          </cell>
          <cell r="B641" t="str">
            <v>Fornecimento de transporte terrestre para atendimento das necessidades da Secretaria - SCC</v>
          </cell>
          <cell r="C641" t="str">
            <v>Maior Valor</v>
          </cell>
          <cell r="D641" t="str">
            <v>Transporte realizado</v>
          </cell>
          <cell r="E641" t="str">
            <v>km</v>
          </cell>
          <cell r="F641">
            <v>1500000</v>
          </cell>
          <cell r="G641" t="str">
            <v>Transporte realizado (km)</v>
          </cell>
          <cell r="H641" t="str">
            <v>11053 - Fornecimento de transporte terrestre para atendimento das necessidades da Secretaria - SCC</v>
          </cell>
        </row>
        <row r="642">
          <cell r="A642">
            <v>11054</v>
          </cell>
          <cell r="B642" t="str">
            <v>Aquisição de veículos oficiais - SCC</v>
          </cell>
          <cell r="C642" t="str">
            <v>Soma</v>
          </cell>
          <cell r="D642" t="str">
            <v>Veículo adquirido</v>
          </cell>
          <cell r="E642" t="str">
            <v>unidade</v>
          </cell>
          <cell r="F642">
            <v>2</v>
          </cell>
          <cell r="G642" t="str">
            <v>Veículo adquirido (unidade)</v>
          </cell>
          <cell r="H642" t="str">
            <v>11054 - Aquisição de veículos oficiais - SCC</v>
          </cell>
        </row>
        <row r="643">
          <cell r="A643">
            <v>11094</v>
          </cell>
          <cell r="B643" t="str">
            <v>Apoio às ações de desenvolvimento social, trabalho e renda - FUNDOSOCIAL</v>
          </cell>
          <cell r="C643" t="str">
            <v>Soma</v>
          </cell>
          <cell r="D643" t="str">
            <v>Entidade beneficiada</v>
          </cell>
          <cell r="E643" t="str">
            <v>unidade</v>
          </cell>
          <cell r="F643">
            <v>100</v>
          </cell>
          <cell r="G643" t="str">
            <v>Entidade beneficiada (unidade)</v>
          </cell>
          <cell r="H643" t="str">
            <v>11094 - Apoio às ações de desenvolvimento social, trabalho e renda - FUNDOSOCIAL</v>
          </cell>
        </row>
        <row r="644">
          <cell r="A644">
            <v>11095</v>
          </cell>
          <cell r="B644" t="str">
            <v>Apoio às ações na área de agricultura e desenvolvimento rural - FUNDOSOCIAL</v>
          </cell>
          <cell r="C644" t="str">
            <v>Soma</v>
          </cell>
          <cell r="D644" t="str">
            <v>Equipamento fornecido</v>
          </cell>
          <cell r="E644" t="str">
            <v>unidade</v>
          </cell>
          <cell r="F644">
            <v>100</v>
          </cell>
          <cell r="G644" t="str">
            <v>Equipamento fornecido (unidade)</v>
          </cell>
          <cell r="H644" t="str">
            <v>11095 - Apoio às ações na área de agricultura e desenvolvimento rural - FUNDOSOCIAL</v>
          </cell>
        </row>
        <row r="645">
          <cell r="A645">
            <v>11097</v>
          </cell>
          <cell r="B645" t="str">
            <v>Apoio financeiro às APAES - Lei 13.633/2005</v>
          </cell>
          <cell r="C645" t="str">
            <v>Maior Valor</v>
          </cell>
          <cell r="D645" t="str">
            <v>Pessoa beneficiada</v>
          </cell>
          <cell r="E645" t="str">
            <v>unidade</v>
          </cell>
          <cell r="F645">
            <v>19100</v>
          </cell>
          <cell r="G645" t="str">
            <v>Pessoa beneficiada (unidade)</v>
          </cell>
          <cell r="H645" t="str">
            <v>11097 - Apoio financeiro às APAES - Lei 13.633/2005</v>
          </cell>
        </row>
        <row r="646">
          <cell r="A646">
            <v>11106</v>
          </cell>
          <cell r="B646" t="str">
            <v>Apoio à aquisição, construção, ampliação ou reforma de patrimônio público - FUNDOSOCIAL</v>
          </cell>
          <cell r="C646" t="str">
            <v>Soma</v>
          </cell>
          <cell r="D646" t="str">
            <v>Equipamento fornecido</v>
          </cell>
          <cell r="E646" t="str">
            <v>unidade</v>
          </cell>
          <cell r="F646">
            <v>200</v>
          </cell>
          <cell r="G646" t="str">
            <v>Equipamento fornecido (unidade)</v>
          </cell>
          <cell r="H646" t="str">
            <v>11106 - Apoio à aquisição, construção, ampliação ou reforma de patrimônio público - FUNDOSOCIAL</v>
          </cell>
        </row>
        <row r="647">
          <cell r="A647">
            <v>11107</v>
          </cell>
          <cell r="B647" t="str">
            <v>Apoio financeiro ao Corpo de Bombeiros Voluntários - FUNDOSOCIAL</v>
          </cell>
          <cell r="C647" t="str">
            <v>Soma</v>
          </cell>
          <cell r="D647" t="str">
            <v>Instituição apoiada</v>
          </cell>
          <cell r="E647" t="str">
            <v>unidade</v>
          </cell>
          <cell r="F647">
            <v>30</v>
          </cell>
          <cell r="G647" t="str">
            <v>Instituição apoiada (unidade)</v>
          </cell>
          <cell r="H647" t="str">
            <v>11107 - Apoio financeiro ao Corpo de Bombeiros Voluntários - FUNDOSOCIAL</v>
          </cell>
        </row>
        <row r="648">
          <cell r="A648">
            <v>11110</v>
          </cell>
          <cell r="B648" t="str">
            <v>Apoio financeiro a entidades de assistência social - FUNDOSOCIAL</v>
          </cell>
          <cell r="C648" t="str">
            <v>Soma</v>
          </cell>
          <cell r="D648" t="str">
            <v>Instituição apoiada</v>
          </cell>
          <cell r="E648" t="str">
            <v>unidade</v>
          </cell>
          <cell r="F648">
            <v>80</v>
          </cell>
          <cell r="G648" t="str">
            <v>Instituição apoiada (unidade)</v>
          </cell>
          <cell r="H648" t="str">
            <v>11110 - Apoio financeiro a entidades de assistência social - FUNDOSOCIAL</v>
          </cell>
        </row>
        <row r="649">
          <cell r="A649">
            <v>11111</v>
          </cell>
          <cell r="B649" t="str">
            <v>Apoio financeiro aos conselhos comunitários - FUNDOSOCIAL</v>
          </cell>
          <cell r="C649" t="str">
            <v>Soma</v>
          </cell>
          <cell r="D649" t="str">
            <v>Instituição apoiada</v>
          </cell>
          <cell r="E649" t="str">
            <v>unidade</v>
          </cell>
          <cell r="F649">
            <v>80</v>
          </cell>
          <cell r="G649" t="str">
            <v>Instituição apoiada (unidade)</v>
          </cell>
          <cell r="H649" t="str">
            <v>11111 - Apoio financeiro aos conselhos comunitários - FUNDOSOCIAL</v>
          </cell>
        </row>
        <row r="650">
          <cell r="A650">
            <v>11114</v>
          </cell>
          <cell r="B650" t="str">
            <v>Aquisição, construção ou ampliação de espaços físicos do Ministério Público</v>
          </cell>
          <cell r="C650" t="str">
            <v>Soma</v>
          </cell>
          <cell r="D650" t="str">
            <v>Obra executada</v>
          </cell>
          <cell r="E650" t="str">
            <v>unidade</v>
          </cell>
          <cell r="F650">
            <v>2</v>
          </cell>
          <cell r="G650" t="str">
            <v>Obra executada (unidade)</v>
          </cell>
          <cell r="H650" t="str">
            <v>11114 - Aquisição, construção ou ampliação de espaços físicos do Ministério Público</v>
          </cell>
        </row>
        <row r="651">
          <cell r="A651">
            <v>11116</v>
          </cell>
          <cell r="B651" t="str">
            <v>Apoio financeiro às ações de incentivo à atividade cultural - FUNDOSOCIAL</v>
          </cell>
          <cell r="C651" t="str">
            <v>Soma</v>
          </cell>
          <cell r="D651" t="str">
            <v>Projeto aprovado</v>
          </cell>
          <cell r="E651" t="str">
            <v>unidade</v>
          </cell>
          <cell r="F651">
            <v>10</v>
          </cell>
          <cell r="G651" t="str">
            <v>Projeto aprovado (unidade)</v>
          </cell>
          <cell r="H651" t="str">
            <v>11116 - Apoio financeiro às ações de incentivo à atividade cultural - FUNDOSOCIAL</v>
          </cell>
        </row>
        <row r="652">
          <cell r="A652">
            <v>11118</v>
          </cell>
          <cell r="B652" t="str">
            <v>Aquisição, construção, reforma ou manutenção de equipamentos públicos - FUNDOSOCIAL</v>
          </cell>
          <cell r="C652" t="str">
            <v>Soma</v>
          </cell>
          <cell r="D652" t="str">
            <v>Equipamento fornecido</v>
          </cell>
          <cell r="E652" t="str">
            <v>unidade</v>
          </cell>
          <cell r="F652">
            <v>60</v>
          </cell>
          <cell r="G652" t="str">
            <v>Equipamento fornecido (unidade)</v>
          </cell>
          <cell r="H652" t="str">
            <v>11118 - Aquisição, construção, reforma ou manutenção de equipamentos públicos - FUNDOSOCIAL</v>
          </cell>
        </row>
        <row r="653">
          <cell r="A653">
            <v>11120</v>
          </cell>
          <cell r="B653" t="str">
            <v>Apoio para construção ou melhoria nas habitações urbanas - FUNDOSOCIAL</v>
          </cell>
          <cell r="C653" t="str">
            <v>Soma</v>
          </cell>
          <cell r="D653" t="str">
            <v>Habitação construída</v>
          </cell>
          <cell r="E653" t="str">
            <v>unidade</v>
          </cell>
          <cell r="F653">
            <v>50</v>
          </cell>
          <cell r="G653" t="str">
            <v>Habitação construída (unidade)</v>
          </cell>
          <cell r="H653" t="str">
            <v>11120 - Apoio para construção ou melhoria nas habitações urbanas - FUNDOSOCIAL</v>
          </cell>
        </row>
        <row r="654">
          <cell r="A654">
            <v>11121</v>
          </cell>
          <cell r="B654" t="str">
            <v>Apoio às ações de abastecimento de água e saneamento básico urbano - FUNDOSOCIAL</v>
          </cell>
          <cell r="C654" t="str">
            <v>Soma</v>
          </cell>
          <cell r="D654" t="str">
            <v>Equipamento fornecido</v>
          </cell>
          <cell r="E654" t="str">
            <v>unidade</v>
          </cell>
          <cell r="F654">
            <v>100</v>
          </cell>
          <cell r="G654" t="str">
            <v>Equipamento fornecido (unidade)</v>
          </cell>
          <cell r="H654" t="str">
            <v>11121 - Apoio às ações de abastecimento de água e saneamento básico urbano - FUNDOSOCIAL</v>
          </cell>
        </row>
        <row r="655">
          <cell r="A655">
            <v>11124</v>
          </cell>
          <cell r="B655" t="str">
            <v>Construção, reforma ou melhoramentos em centros de eventos - FUNDOSOCIAL</v>
          </cell>
          <cell r="C655" t="str">
            <v>Soma</v>
          </cell>
          <cell r="D655" t="str">
            <v>Centro de evento construído</v>
          </cell>
          <cell r="E655" t="str">
            <v>unidade</v>
          </cell>
          <cell r="F655">
            <v>10</v>
          </cell>
          <cell r="G655" t="str">
            <v>Centro de evento construído (unidade)</v>
          </cell>
          <cell r="H655" t="str">
            <v>11124 - Construção, reforma ou melhoramentos em centros de eventos - FUNDOSOCIAL</v>
          </cell>
        </row>
        <row r="656">
          <cell r="A656">
            <v>11126</v>
          </cell>
          <cell r="B656" t="str">
            <v>Apoio ao sistema viário - FUNDOSOCIAL</v>
          </cell>
          <cell r="C656" t="str">
            <v>Soma</v>
          </cell>
          <cell r="D656" t="str">
            <v>Obra realizada</v>
          </cell>
          <cell r="E656" t="str">
            <v>unidade</v>
          </cell>
          <cell r="F656">
            <v>520</v>
          </cell>
          <cell r="G656" t="str">
            <v>Obra realizada (unidade)</v>
          </cell>
          <cell r="H656" t="str">
            <v>11126 - Apoio ao sistema viário - FUNDOSOCIAL</v>
          </cell>
        </row>
        <row r="657">
          <cell r="A657">
            <v>11130</v>
          </cell>
          <cell r="B657" t="str">
            <v>Apoio às ações na área do esporte - FUNDOSOCIAL</v>
          </cell>
          <cell r="C657" t="str">
            <v>Soma</v>
          </cell>
          <cell r="D657" t="str">
            <v>Evento esportivo apoiado</v>
          </cell>
          <cell r="E657" t="str">
            <v>unidade</v>
          </cell>
          <cell r="F657">
            <v>100</v>
          </cell>
          <cell r="G657" t="str">
            <v>Evento esportivo apoiado (unidade)</v>
          </cell>
          <cell r="H657" t="str">
            <v>11130 - Apoio às ações na área do esporte - FUNDOSOCIAL</v>
          </cell>
        </row>
        <row r="658">
          <cell r="A658">
            <v>11134</v>
          </cell>
          <cell r="B658" t="str">
            <v>Administração de pessoal e encargos</v>
          </cell>
          <cell r="C658" t="str">
            <v>Maior Valor</v>
          </cell>
          <cell r="D658" t="str">
            <v>Servidor remunerado</v>
          </cell>
          <cell r="E658" t="str">
            <v>unidade</v>
          </cell>
          <cell r="F658">
            <v>484</v>
          </cell>
          <cell r="G658" t="str">
            <v>Servidor remunerado (unidade)</v>
          </cell>
          <cell r="H658" t="str">
            <v>11134 - Administração de pessoal e encargos</v>
          </cell>
        </row>
        <row r="659">
          <cell r="A659">
            <v>11135</v>
          </cell>
          <cell r="B659" t="str">
            <v>Reaparelhamento do Tribunal de Contas</v>
          </cell>
          <cell r="C659" t="str">
            <v>Soma</v>
          </cell>
          <cell r="D659" t="str">
            <v>Equipamento adquirido</v>
          </cell>
          <cell r="E659" t="str">
            <v>unidade</v>
          </cell>
          <cell r="F659">
            <v>1000</v>
          </cell>
          <cell r="G659" t="str">
            <v>Equipamento adquirido (unidade)</v>
          </cell>
          <cell r="H659" t="str">
            <v>11135 - Reaparelhamento do Tribunal de Contas</v>
          </cell>
        </row>
        <row r="660">
          <cell r="A660">
            <v>11137</v>
          </cell>
          <cell r="B660" t="str">
            <v>Formação continuada dos agentes de esporte e lazer</v>
          </cell>
          <cell r="C660" t="str">
            <v>Maior Valor</v>
          </cell>
          <cell r="D660" t="str">
            <v>Profissional capacitado</v>
          </cell>
          <cell r="E660" t="str">
            <v>unidade</v>
          </cell>
          <cell r="F660">
            <v>100</v>
          </cell>
          <cell r="G660" t="str">
            <v>Profissional capacitado (unidade)</v>
          </cell>
          <cell r="H660" t="str">
            <v>11137 - Formação continuada dos agentes de esporte e lazer</v>
          </cell>
        </row>
        <row r="661">
          <cell r="A661">
            <v>11138</v>
          </cell>
          <cell r="B661" t="str">
            <v>Realização de eventos de esporte e lazer</v>
          </cell>
          <cell r="C661" t="str">
            <v>Maior Valor</v>
          </cell>
          <cell r="D661" t="str">
            <v>Evento realizado</v>
          </cell>
          <cell r="E661" t="str">
            <v>unidade</v>
          </cell>
          <cell r="F661">
            <v>32</v>
          </cell>
          <cell r="G661" t="str">
            <v>Evento realizado (unidade)</v>
          </cell>
          <cell r="H661" t="str">
            <v>11138 - Realização de eventos de esporte e lazer</v>
          </cell>
        </row>
        <row r="662">
          <cell r="A662">
            <v>11142</v>
          </cell>
          <cell r="B662" t="str">
            <v>Apoio a entidades e eventos esportivos</v>
          </cell>
          <cell r="C662" t="str">
            <v>Maior Valor</v>
          </cell>
          <cell r="D662" t="str">
            <v>Projeto de turismo, esporte e lazer apoiado</v>
          </cell>
          <cell r="E662" t="str">
            <v>unidade</v>
          </cell>
          <cell r="F662">
            <v>5</v>
          </cell>
          <cell r="G662" t="str">
            <v>Projeto de turismo, esporte e lazer apoiado (unidade)</v>
          </cell>
          <cell r="H662" t="str">
            <v>11142 - Apoio a entidades e eventos esportivos</v>
          </cell>
        </row>
        <row r="663">
          <cell r="A663">
            <v>11148</v>
          </cell>
          <cell r="B663" t="str">
            <v>Fiscalização de insumos agrícolas</v>
          </cell>
          <cell r="C663" t="str">
            <v>Soma</v>
          </cell>
          <cell r="D663" t="str">
            <v>Estabelecimentos e propriedades fiscalizadas</v>
          </cell>
          <cell r="E663" t="str">
            <v>unidade</v>
          </cell>
          <cell r="F663">
            <v>2250</v>
          </cell>
          <cell r="G663" t="str">
            <v>Estabelecimentos e propriedades fiscalizadas (unidade)</v>
          </cell>
          <cell r="H663" t="str">
            <v>11148 - Fiscalização de insumos agrícolas</v>
          </cell>
        </row>
        <row r="664">
          <cell r="A664">
            <v>11149</v>
          </cell>
          <cell r="B664" t="str">
            <v>Capacitação profissional dos agentes públicos - SAI</v>
          </cell>
          <cell r="C664" t="str">
            <v>Maior Valor</v>
          </cell>
          <cell r="D664" t="str">
            <v>Servidor capacitado</v>
          </cell>
          <cell r="E664" t="str">
            <v>unidade</v>
          </cell>
          <cell r="F664">
            <v>0</v>
          </cell>
          <cell r="G664" t="str">
            <v>Servidor capacitado (unidade)</v>
          </cell>
          <cell r="H664" t="str">
            <v>11149 - Capacitação profissional dos agentes públicos - SAI</v>
          </cell>
        </row>
        <row r="665">
          <cell r="A665">
            <v>11166</v>
          </cell>
          <cell r="B665" t="str">
            <v>Implantação da Via Rápida, trecho Criciúma - BR-101 - BID-VI</v>
          </cell>
          <cell r="C665" t="str">
            <v>Maior Valor</v>
          </cell>
          <cell r="D665" t="str">
            <v>Rodovia pavimentada</v>
          </cell>
          <cell r="E665" t="str">
            <v>km</v>
          </cell>
          <cell r="F665">
            <v>13</v>
          </cell>
          <cell r="G665" t="str">
            <v>Rodovia pavimentada (km)</v>
          </cell>
          <cell r="H665" t="str">
            <v>11166 - Implantação da Via Rápida, trecho Criciúma - BR-101 - BID-VI</v>
          </cell>
        </row>
        <row r="666">
          <cell r="A666">
            <v>11167</v>
          </cell>
          <cell r="B666" t="str">
            <v>AP - Implantação do contorno sul de Gaspar e acesso a Blumenau</v>
          </cell>
          <cell r="C666" t="str">
            <v>Maior Valor</v>
          </cell>
          <cell r="D666" t="str">
            <v>Rodovia pavimentada</v>
          </cell>
          <cell r="E666" t="str">
            <v>km</v>
          </cell>
          <cell r="F666">
            <v>20</v>
          </cell>
          <cell r="G666" t="str">
            <v>Rodovia pavimentada (km)</v>
          </cell>
          <cell r="H666" t="str">
            <v>11167 - AP - Implantação do contorno sul de Gaspar e acesso a Blumenau</v>
          </cell>
        </row>
        <row r="667">
          <cell r="A667">
            <v>11168</v>
          </cell>
          <cell r="B667" t="str">
            <v>AP - Pavimentação da SC-440, trecho Urussanga - Santana - Barro Branco</v>
          </cell>
          <cell r="C667" t="str">
            <v>Maior Valor</v>
          </cell>
          <cell r="D667" t="str">
            <v>Rodovia pavimentada</v>
          </cell>
          <cell r="E667" t="str">
            <v>km</v>
          </cell>
          <cell r="F667">
            <v>20</v>
          </cell>
          <cell r="G667" t="str">
            <v>Rodovia pavimentada (km)</v>
          </cell>
          <cell r="H667" t="str">
            <v>11168 - AP - Pavimentação da SC-440, trecho Urussanga - Santana - Barro Branco</v>
          </cell>
        </row>
        <row r="668">
          <cell r="A668">
            <v>11170</v>
          </cell>
          <cell r="B668" t="str">
            <v>AP - Implantação do contorno sul de Tijucas</v>
          </cell>
          <cell r="C668" t="str">
            <v>Maior Valor</v>
          </cell>
          <cell r="D668" t="str">
            <v>Rodovia pavimentada</v>
          </cell>
          <cell r="E668" t="str">
            <v>km</v>
          </cell>
          <cell r="F668">
            <v>9</v>
          </cell>
          <cell r="G668" t="str">
            <v>Rodovia pavimentada (km)</v>
          </cell>
          <cell r="H668" t="str">
            <v>11170 - AP - Implantação do contorno sul de Tijucas</v>
          </cell>
        </row>
        <row r="669">
          <cell r="A669">
            <v>11195</v>
          </cell>
          <cell r="B669" t="str">
            <v>Reabilitação/aumento de capacidade da SC-434, trecho Garopaba - BR-101</v>
          </cell>
          <cell r="C669" t="str">
            <v>Maior Valor</v>
          </cell>
          <cell r="D669" t="str">
            <v>Rodovia reabilitada</v>
          </cell>
          <cell r="E669" t="str">
            <v>km</v>
          </cell>
          <cell r="F669">
            <v>18</v>
          </cell>
          <cell r="G669" t="str">
            <v>Rodovia reabilitada (km)</v>
          </cell>
          <cell r="H669" t="str">
            <v>11195 - Reabilitação/aumento de capacidade da SC-434, trecho Garopaba - BR-101</v>
          </cell>
        </row>
        <row r="670">
          <cell r="A670">
            <v>11200</v>
          </cell>
          <cell r="B670" t="str">
            <v>Distribuição de medicamentos do componente especializado</v>
          </cell>
          <cell r="C670" t="str">
            <v>Soma</v>
          </cell>
          <cell r="D670" t="str">
            <v>Atendimento realizado</v>
          </cell>
          <cell r="E670" t="str">
            <v>unidade</v>
          </cell>
          <cell r="F670">
            <v>735000</v>
          </cell>
          <cell r="G670" t="str">
            <v>Atendimento realizado (unidade)</v>
          </cell>
          <cell r="H670" t="str">
            <v>11200 - Distribuição de medicamentos do componente especializado</v>
          </cell>
        </row>
        <row r="671">
          <cell r="A671">
            <v>11201</v>
          </cell>
          <cell r="B671" t="str">
            <v>Distribuição de medicamentos do componente estratégico</v>
          </cell>
          <cell r="C671" t="str">
            <v>Soma</v>
          </cell>
          <cell r="D671" t="str">
            <v>Atendimento realizado</v>
          </cell>
          <cell r="E671" t="str">
            <v>unidade</v>
          </cell>
          <cell r="F671">
            <v>272000</v>
          </cell>
          <cell r="G671" t="str">
            <v>Atendimento realizado (unidade)</v>
          </cell>
          <cell r="H671" t="str">
            <v>11201 - Distribuição de medicamentos do componente estratégico</v>
          </cell>
        </row>
        <row r="672">
          <cell r="A672">
            <v>11205</v>
          </cell>
          <cell r="B672" t="str">
            <v>Manutenção das ações de Vigilância Epidemiológica</v>
          </cell>
          <cell r="C672" t="str">
            <v>Soma</v>
          </cell>
          <cell r="D672" t="str">
            <v>Ação realizada</v>
          </cell>
          <cell r="E672" t="str">
            <v>unidade</v>
          </cell>
          <cell r="F672">
            <v>5</v>
          </cell>
          <cell r="G672" t="str">
            <v>Ação realizada (unidade)</v>
          </cell>
          <cell r="H672" t="str">
            <v>11205 - Manutenção das ações de Vigilância Epidemiológica</v>
          </cell>
        </row>
        <row r="673">
          <cell r="A673">
            <v>11220</v>
          </cell>
          <cell r="B673" t="str">
            <v>AP - Reabilitação da SC-114, trecho Otacílio Costa - entroncamento BR-282 (p/ Lages)</v>
          </cell>
          <cell r="C673" t="str">
            <v>Maior Valor</v>
          </cell>
          <cell r="D673" t="str">
            <v>Rodovia reabilitada</v>
          </cell>
          <cell r="E673" t="str">
            <v>km</v>
          </cell>
          <cell r="F673">
            <v>50</v>
          </cell>
          <cell r="G673" t="str">
            <v>Rodovia reabilitada (km)</v>
          </cell>
          <cell r="H673" t="str">
            <v>11220 - AP - Reabilitação da SC-114, trecho Otacílio Costa - entroncamento BR-282 (p/ Lages)</v>
          </cell>
        </row>
        <row r="674">
          <cell r="A674">
            <v>11224</v>
          </cell>
          <cell r="B674" t="str">
            <v>Capacitação profissional dos agentes públicos - PGE</v>
          </cell>
          <cell r="C674" t="str">
            <v>Maior Valor</v>
          </cell>
          <cell r="D674" t="str">
            <v>Servidor capacitado</v>
          </cell>
          <cell r="E674" t="str">
            <v>unidade</v>
          </cell>
          <cell r="F674">
            <v>200</v>
          </cell>
          <cell r="G674" t="str">
            <v>Servidor capacitado (unidade)</v>
          </cell>
          <cell r="H674" t="str">
            <v>11224 - Capacitação profissional dos agentes públicos - PGE</v>
          </cell>
        </row>
        <row r="675">
          <cell r="A675">
            <v>11227</v>
          </cell>
          <cell r="B675" t="str">
            <v>Ações da Vigilância Sanitária</v>
          </cell>
          <cell r="C675" t="str">
            <v>Soma</v>
          </cell>
          <cell r="D675" t="str">
            <v>Inspeção Realizada</v>
          </cell>
          <cell r="E675" t="str">
            <v>unidade</v>
          </cell>
          <cell r="F675">
            <v>4100</v>
          </cell>
          <cell r="G675" t="str">
            <v>Inspeção Realizada (unidade)</v>
          </cell>
          <cell r="H675" t="str">
            <v>11227 - Ações da Vigilância Sanitária</v>
          </cell>
        </row>
        <row r="676">
          <cell r="A676">
            <v>11232</v>
          </cell>
          <cell r="B676" t="str">
            <v>Reabilitação da SC-445, trecho entroncamento BR-101 - Morro da Fumaça</v>
          </cell>
          <cell r="C676" t="str">
            <v>Maior Valor</v>
          </cell>
          <cell r="D676" t="str">
            <v>Rodovia reabilitada</v>
          </cell>
          <cell r="E676" t="str">
            <v>km</v>
          </cell>
          <cell r="F676">
            <v>0</v>
          </cell>
          <cell r="G676" t="str">
            <v>Rodovia reabilitada (km)</v>
          </cell>
          <cell r="H676" t="str">
            <v>11232 - Reabilitação da SC-445, trecho entroncamento BR-101 - Morro da Fumaça</v>
          </cell>
        </row>
        <row r="677">
          <cell r="A677">
            <v>11234</v>
          </cell>
          <cell r="B677" t="str">
            <v>Implantar telecentros de inclusão digital do Programa Beija Flor - SAR</v>
          </cell>
          <cell r="C677" t="str">
            <v>(vazio)</v>
          </cell>
          <cell r="D677" t="str">
            <v>Acessos realizados</v>
          </cell>
          <cell r="E677" t="str">
            <v>unidade</v>
          </cell>
          <cell r="F677">
            <v>150</v>
          </cell>
          <cell r="G677" t="str">
            <v>Acessos realizados (unidade)</v>
          </cell>
          <cell r="H677" t="str">
            <v>11234 - Implantar telecentros de inclusão digital do Programa Beija Flor - SAR</v>
          </cell>
        </row>
        <row r="678">
          <cell r="A678">
            <v>11235</v>
          </cell>
          <cell r="B678" t="str">
            <v>Reabilitação/aumento de capacidade do acesso sul de Criciúma à BR-101</v>
          </cell>
          <cell r="C678" t="str">
            <v>Maior Valor</v>
          </cell>
          <cell r="D678" t="str">
            <v>Rodovia reabilitada</v>
          </cell>
          <cell r="E678" t="str">
            <v>km</v>
          </cell>
          <cell r="F678">
            <v>0</v>
          </cell>
          <cell r="G678" t="str">
            <v>Rodovia reabilitada (km)</v>
          </cell>
          <cell r="H678" t="str">
            <v>11235 - Reabilitação/aumento de capacidade do acesso sul de Criciúma à BR-101</v>
          </cell>
        </row>
        <row r="679">
          <cell r="A679">
            <v>11239</v>
          </cell>
          <cell r="B679" t="str">
            <v>AP - Reabilitação da SC-350, trecho BR-153 - Taquara Verde - Caçador - Lebon Régis - BR-116</v>
          </cell>
          <cell r="C679" t="str">
            <v>Maior Valor</v>
          </cell>
          <cell r="D679" t="str">
            <v>Rodovia reabilitada</v>
          </cell>
          <cell r="E679" t="str">
            <v>km</v>
          </cell>
          <cell r="F679">
            <v>130</v>
          </cell>
          <cell r="G679" t="str">
            <v>Rodovia reabilitada (km)</v>
          </cell>
          <cell r="H679" t="str">
            <v>11239 - AP - Reabilitação da SC-350, trecho BR-153 - Taquara Verde - Caçador - Lebon Régis - BR-116</v>
          </cell>
        </row>
        <row r="680">
          <cell r="A680">
            <v>11254</v>
          </cell>
          <cell r="B680" t="str">
            <v>Realização de exames e ensaios de interesse da saúde pública pelo laboratório central (LACEN)</v>
          </cell>
          <cell r="C680" t="str">
            <v>(vazio)</v>
          </cell>
          <cell r="D680" t="str">
            <v>Exames e ensaios laboratoriais realizados</v>
          </cell>
          <cell r="E680" t="str">
            <v>unidade</v>
          </cell>
          <cell r="F680">
            <v>700000</v>
          </cell>
          <cell r="G680" t="str">
            <v>Exames e ensaios laboratoriais realizados (unidade)</v>
          </cell>
          <cell r="H680" t="str">
            <v>11254 - Realização de exames e ensaios de interesse da saúde pública pelo laboratório central (LACEN)</v>
          </cell>
        </row>
        <row r="681">
          <cell r="A681">
            <v>11265</v>
          </cell>
          <cell r="B681" t="str">
            <v>Implantação do sistema de esgotamento sanitário de Garopaba (Centro)</v>
          </cell>
          <cell r="C681" t="str">
            <v>Soma</v>
          </cell>
          <cell r="D681" t="str">
            <v>Obra   executada</v>
          </cell>
          <cell r="E681" t="str">
            <v>% de execução</v>
          </cell>
          <cell r="F681">
            <v>49</v>
          </cell>
          <cell r="G681" t="str">
            <v>Obra   executada (% de execução)</v>
          </cell>
          <cell r="H681" t="str">
            <v>11265 - Implantação do sistema de esgotamento sanitário de Garopaba (Centro)</v>
          </cell>
        </row>
        <row r="682">
          <cell r="A682">
            <v>11273</v>
          </cell>
          <cell r="B682" t="str">
            <v>Ampliação do sistema de abastecimento de água de Florianópolis - Implantação Adutora Itacorubi</v>
          </cell>
          <cell r="C682" t="str">
            <v>Soma</v>
          </cell>
          <cell r="D682" t="str">
            <v>Obra   executada</v>
          </cell>
          <cell r="E682" t="str">
            <v>% de execução</v>
          </cell>
          <cell r="F682">
            <v>0</v>
          </cell>
          <cell r="G682" t="str">
            <v>Obra   executada (% de execução)</v>
          </cell>
          <cell r="H682" t="str">
            <v>11273 - Ampliação do sistema de abastecimento de água de Florianópolis - Implantação Adutora Itacorubi</v>
          </cell>
        </row>
        <row r="683">
          <cell r="A683">
            <v>11281</v>
          </cell>
          <cell r="B683" t="str">
            <v>Ações do Centro de Informações Toxicológicas</v>
          </cell>
          <cell r="C683" t="str">
            <v>Soma</v>
          </cell>
          <cell r="D683" t="str">
            <v>Atendimento realizado</v>
          </cell>
          <cell r="E683" t="str">
            <v>unidade</v>
          </cell>
          <cell r="F683">
            <v>0</v>
          </cell>
          <cell r="G683" t="str">
            <v>Atendimento realizado (unidade)</v>
          </cell>
          <cell r="H683" t="str">
            <v>11281 - Ações do Centro de Informações Toxicológicas</v>
          </cell>
        </row>
        <row r="684">
          <cell r="A684">
            <v>11282</v>
          </cell>
          <cell r="B684" t="str">
            <v>Telefonia fixa e internet no meio rural - SAR</v>
          </cell>
          <cell r="C684" t="str">
            <v>(vazio)</v>
          </cell>
          <cell r="D684" t="str">
            <v>Projeto apoiado</v>
          </cell>
          <cell r="E684" t="str">
            <v>unidade</v>
          </cell>
          <cell r="F684">
            <v>15</v>
          </cell>
          <cell r="G684" t="str">
            <v>Projeto apoiado (unidade)</v>
          </cell>
          <cell r="H684" t="str">
            <v>11282 - Telefonia fixa e internet no meio rural - SAR</v>
          </cell>
        </row>
        <row r="685">
          <cell r="A685">
            <v>11283</v>
          </cell>
          <cell r="B685" t="str">
            <v>Realização das atividades da superintendência de serviços especializados e regulação</v>
          </cell>
          <cell r="C685" t="str">
            <v>Maior Valor</v>
          </cell>
          <cell r="D685" t="str">
            <v>Unidade gestora mantida</v>
          </cell>
          <cell r="E685" t="str">
            <v>unidade</v>
          </cell>
          <cell r="F685">
            <v>1</v>
          </cell>
          <cell r="G685" t="str">
            <v>Unidade gestora mantida (unidade)</v>
          </cell>
          <cell r="H685" t="str">
            <v>11283 - Realização das atividades da superintendência de serviços especializados e regulação</v>
          </cell>
        </row>
        <row r="686">
          <cell r="A686">
            <v>11285</v>
          </cell>
          <cell r="B686" t="str">
            <v>Transplantes de órgãos e tecidos em SC</v>
          </cell>
          <cell r="C686" t="str">
            <v>Soma</v>
          </cell>
          <cell r="D686" t="str">
            <v>Órgão transplantado</v>
          </cell>
          <cell r="E686" t="str">
            <v>unidade</v>
          </cell>
          <cell r="F686">
            <v>1000</v>
          </cell>
          <cell r="G686" t="str">
            <v>Órgão transplantado (unidade)</v>
          </cell>
          <cell r="H686" t="str">
            <v>11285 - Transplantes de órgãos e tecidos em SC</v>
          </cell>
        </row>
        <row r="687">
          <cell r="A687">
            <v>11286</v>
          </cell>
          <cell r="B687" t="str">
            <v>Indenizações em emergências e ações sanitárias - FSA</v>
          </cell>
          <cell r="C687" t="str">
            <v>(vazio)</v>
          </cell>
          <cell r="D687" t="str">
            <v>Animal sacrificado e indenizado</v>
          </cell>
          <cell r="E687" t="str">
            <v>unidade</v>
          </cell>
          <cell r="F687">
            <v>13000</v>
          </cell>
          <cell r="G687" t="str">
            <v>Animal sacrificado e indenizado (unidade)</v>
          </cell>
          <cell r="H687" t="str">
            <v>11286 - Indenizações em emergências e ações sanitárias - FSA</v>
          </cell>
        </row>
        <row r="688">
          <cell r="A688">
            <v>11293</v>
          </cell>
          <cell r="B688" t="str">
            <v>Manutenção do Serviço de Atendimento Móvel de Urgência - SAMU</v>
          </cell>
          <cell r="C688" t="str">
            <v>Maior Valor</v>
          </cell>
          <cell r="D688" t="str">
            <v>Unidade mantida</v>
          </cell>
          <cell r="E688" t="str">
            <v>unidade</v>
          </cell>
          <cell r="F688">
            <v>124</v>
          </cell>
          <cell r="G688" t="str">
            <v>Unidade mantida (unidade)</v>
          </cell>
          <cell r="H688" t="str">
            <v>11293 - Manutenção do Serviço de Atendimento Móvel de Urgência - SAMU</v>
          </cell>
        </row>
        <row r="689">
          <cell r="A689">
            <v>11296</v>
          </cell>
          <cell r="B689" t="str">
            <v>Manutenção do núcleo do telessaúde</v>
          </cell>
          <cell r="C689" t="str">
            <v>Soma</v>
          </cell>
          <cell r="D689" t="str">
            <v>Consultoria realizada</v>
          </cell>
          <cell r="E689" t="str">
            <v>unidade</v>
          </cell>
          <cell r="F689">
            <v>1300</v>
          </cell>
          <cell r="G689" t="str">
            <v>Consultoria realizada (unidade)</v>
          </cell>
          <cell r="H689" t="str">
            <v>11296 - Manutenção do núcleo do telessaúde</v>
          </cell>
        </row>
        <row r="690">
          <cell r="A690">
            <v>11300</v>
          </cell>
          <cell r="B690" t="str">
            <v>Realização dos serviços de telemedicina</v>
          </cell>
          <cell r="C690" t="str">
            <v>Soma</v>
          </cell>
          <cell r="D690" t="str">
            <v>Exame laudado</v>
          </cell>
          <cell r="E690" t="str">
            <v>unidade</v>
          </cell>
          <cell r="F690">
            <v>800000</v>
          </cell>
          <cell r="G690" t="str">
            <v>Exame laudado (unidade)</v>
          </cell>
          <cell r="H690" t="str">
            <v>11300 - Realização dos serviços de telemedicina</v>
          </cell>
        </row>
        <row r="691">
          <cell r="A691">
            <v>11308</v>
          </cell>
          <cell r="B691" t="str">
            <v>Ações do programa de Tratamento Fora do Domicílio</v>
          </cell>
          <cell r="C691" t="str">
            <v>Soma</v>
          </cell>
          <cell r="D691" t="str">
            <v>Solicitação atendida</v>
          </cell>
          <cell r="E691" t="str">
            <v>unidade</v>
          </cell>
          <cell r="F691">
            <v>4500</v>
          </cell>
          <cell r="G691" t="str">
            <v>Solicitação atendida (unidade)</v>
          </cell>
          <cell r="H691" t="str">
            <v>11308 - Ações do programa de Tratamento Fora do Domicílio</v>
          </cell>
        </row>
        <row r="692">
          <cell r="A692">
            <v>11310</v>
          </cell>
          <cell r="B692" t="str">
            <v>Infraestrutura básica para produtores rurais - FTE</v>
          </cell>
          <cell r="C692" t="str">
            <v>Maior Valor</v>
          </cell>
          <cell r="D692" t="str">
            <v>Família beneficiada</v>
          </cell>
          <cell r="E692" t="str">
            <v>unidade</v>
          </cell>
          <cell r="F692">
            <v>36</v>
          </cell>
          <cell r="G692" t="str">
            <v>Família beneficiada (unidade)</v>
          </cell>
          <cell r="H692" t="str">
            <v>11310 - Infraestrutura básica para produtores rurais - FTE</v>
          </cell>
        </row>
        <row r="693">
          <cell r="A693">
            <v>11319</v>
          </cell>
          <cell r="B693" t="str">
            <v>Financiamento de terras aos agricultores - FTE</v>
          </cell>
          <cell r="C693" t="str">
            <v>Soma</v>
          </cell>
          <cell r="D693" t="str">
            <v>Família beneficiada</v>
          </cell>
          <cell r="E693" t="str">
            <v>unidade</v>
          </cell>
          <cell r="F693">
            <v>250</v>
          </cell>
          <cell r="G693" t="str">
            <v>Família beneficiada (unidade)</v>
          </cell>
          <cell r="H693" t="str">
            <v>11319 - Financiamento de terras aos agricultores - FTE</v>
          </cell>
        </row>
        <row r="694">
          <cell r="A694">
            <v>11320</v>
          </cell>
          <cell r="B694" t="str">
            <v>Realização de procedimentos contemplados na programação pactuada e integrada (PPI)</v>
          </cell>
          <cell r="C694" t="str">
            <v>Soma</v>
          </cell>
          <cell r="D694" t="str">
            <v>Procedimentos realizados</v>
          </cell>
          <cell r="E694" t="str">
            <v>unidade mil</v>
          </cell>
          <cell r="F694">
            <v>11000000</v>
          </cell>
          <cell r="G694" t="str">
            <v>Procedimentos realizados (unidade mil)</v>
          </cell>
          <cell r="H694" t="str">
            <v>11320 - Realização de procedimentos contemplados na programação pactuada e integrada (PPI)</v>
          </cell>
        </row>
        <row r="695">
          <cell r="A695">
            <v>11324</v>
          </cell>
          <cell r="B695" t="str">
            <v>Realização de cirurgias eletivas ambulatoriais e hospitalares</v>
          </cell>
          <cell r="C695" t="str">
            <v>Soma</v>
          </cell>
          <cell r="D695" t="str">
            <v>Cirurgia realizada</v>
          </cell>
          <cell r="E695" t="str">
            <v>unidade</v>
          </cell>
          <cell r="F695">
            <v>35000</v>
          </cell>
          <cell r="G695" t="str">
            <v>Cirurgia realizada (unidade)</v>
          </cell>
          <cell r="H695" t="str">
            <v>11324 - Realização de cirurgias eletivas ambulatoriais e hospitalares</v>
          </cell>
        </row>
        <row r="696">
          <cell r="A696">
            <v>11325</v>
          </cell>
          <cell r="B696" t="str">
            <v>Manutenção do incentivo da política de atenção hospitalar</v>
          </cell>
          <cell r="C696" t="str">
            <v>Soma</v>
          </cell>
          <cell r="D696" t="str">
            <v>Paciente atendido</v>
          </cell>
          <cell r="E696" t="str">
            <v>unidade</v>
          </cell>
          <cell r="F696">
            <v>7000000</v>
          </cell>
          <cell r="G696" t="str">
            <v>Paciente atendido (unidade)</v>
          </cell>
          <cell r="H696" t="str">
            <v>11325 - Manutenção do incentivo da política de atenção hospitalar</v>
          </cell>
        </row>
        <row r="697">
          <cell r="A697">
            <v>11326</v>
          </cell>
          <cell r="B697" t="str">
            <v>Concessão de empréstimo para atividade agrícola e pesqueira - FDR</v>
          </cell>
          <cell r="C697" t="str">
            <v>(vazio)</v>
          </cell>
          <cell r="D697" t="str">
            <v>Família atendida</v>
          </cell>
          <cell r="E697" t="str">
            <v>unidade</v>
          </cell>
          <cell r="F697">
            <v>1500</v>
          </cell>
          <cell r="G697" t="str">
            <v>Família atendida (unidade)</v>
          </cell>
          <cell r="H697" t="str">
            <v>11326 - Concessão de empréstimo para atividade agrícola e pesqueira - FDR</v>
          </cell>
        </row>
        <row r="698">
          <cell r="A698">
            <v>11328</v>
          </cell>
          <cell r="B698" t="str">
            <v>Realização de convênios para ações de média e alta complexidade</v>
          </cell>
          <cell r="C698" t="str">
            <v>Soma</v>
          </cell>
          <cell r="D698" t="str">
            <v>Município beneficiado</v>
          </cell>
          <cell r="E698" t="str">
            <v>unidade</v>
          </cell>
          <cell r="F698">
            <v>55</v>
          </cell>
          <cell r="G698" t="str">
            <v>Município beneficiado (unidade)</v>
          </cell>
          <cell r="H698" t="str">
            <v>11328 - Realização de convênios para ações de média e alta complexidade</v>
          </cell>
        </row>
        <row r="699">
          <cell r="A699">
            <v>11329</v>
          </cell>
          <cell r="B699" t="str">
            <v>Apoio financeiro a formalização de empreendimentos informais - FDR</v>
          </cell>
          <cell r="C699" t="str">
            <v>Soma</v>
          </cell>
          <cell r="D699" t="str">
            <v>Empreendimento apoiado</v>
          </cell>
          <cell r="E699" t="str">
            <v>unidade</v>
          </cell>
          <cell r="F699">
            <v>100</v>
          </cell>
          <cell r="G699" t="str">
            <v>Empreendimento apoiado (unidade)</v>
          </cell>
          <cell r="H699" t="str">
            <v>11329 - Apoio financeiro a formalização de empreendimentos informais - FDR</v>
          </cell>
        </row>
        <row r="700">
          <cell r="A700">
            <v>11332</v>
          </cell>
          <cell r="B700" t="str">
            <v>Apoio à aquicultura e à pesca - SAR</v>
          </cell>
          <cell r="C700" t="str">
            <v>Soma</v>
          </cell>
          <cell r="D700" t="str">
            <v>Projeto apoiado</v>
          </cell>
          <cell r="E700" t="str">
            <v>unidade</v>
          </cell>
          <cell r="F700">
            <v>15</v>
          </cell>
          <cell r="G700" t="str">
            <v>Projeto apoiado (unidade)</v>
          </cell>
          <cell r="H700" t="str">
            <v>11332 - Apoio à aquicultura e à pesca - SAR</v>
          </cell>
        </row>
        <row r="701">
          <cell r="A701">
            <v>11335</v>
          </cell>
          <cell r="B701" t="str">
            <v>Subvenção ao juro de financiamento para construção e ampliação de armazenagem no meio rural - FDR</v>
          </cell>
          <cell r="C701" t="str">
            <v>(vazio)</v>
          </cell>
          <cell r="D701" t="str">
            <v>Família atendida</v>
          </cell>
          <cell r="E701" t="str">
            <v>unidade</v>
          </cell>
          <cell r="F701">
            <v>2500</v>
          </cell>
          <cell r="G701" t="str">
            <v>Família atendida (unidade)</v>
          </cell>
          <cell r="H701" t="str">
            <v>11335 - Subvenção ao juro de financiamento para construção e ampliação de armazenagem no meio rural - FDR</v>
          </cell>
        </row>
        <row r="702">
          <cell r="A702">
            <v>11336</v>
          </cell>
          <cell r="B702" t="str">
            <v>Adequação de ambiente das unidades da SEF</v>
          </cell>
          <cell r="C702" t="str">
            <v>Maior Valor</v>
          </cell>
          <cell r="D702" t="str">
            <v>Edificação construída ou reformada</v>
          </cell>
          <cell r="E702" t="str">
            <v>unidade</v>
          </cell>
          <cell r="F702">
            <v>38</v>
          </cell>
          <cell r="G702" t="str">
            <v>Edificação construída ou reformada (unidade)</v>
          </cell>
          <cell r="H702" t="str">
            <v>11336 - Adequação de ambiente das unidades da SEF</v>
          </cell>
        </row>
        <row r="703">
          <cell r="A703">
            <v>11341</v>
          </cell>
          <cell r="B703" t="str">
            <v>Apoio a projetos de desenvolvimento rural e pesqueiro - SAR</v>
          </cell>
          <cell r="C703" t="str">
            <v>(vazio)</v>
          </cell>
          <cell r="D703" t="str">
            <v>Projeto apoiado</v>
          </cell>
          <cell r="E703" t="str">
            <v>unidade</v>
          </cell>
          <cell r="F703">
            <v>200</v>
          </cell>
          <cell r="G703" t="str">
            <v>Projeto apoiado (unidade)</v>
          </cell>
          <cell r="H703" t="str">
            <v>11341 - Apoio a projetos de desenvolvimento rural e pesqueiro - SAR</v>
          </cell>
        </row>
        <row r="704">
          <cell r="A704">
            <v>11344</v>
          </cell>
          <cell r="B704" t="str">
            <v>Apoio financeiro a projeto de novos empreendimentos agroindustriais - FDR</v>
          </cell>
          <cell r="C704" t="str">
            <v>Soma</v>
          </cell>
          <cell r="D704" t="str">
            <v>Projeto apoiado</v>
          </cell>
          <cell r="E704" t="str">
            <v>unidade</v>
          </cell>
          <cell r="F704">
            <v>40</v>
          </cell>
          <cell r="G704" t="str">
            <v>Projeto apoiado (unidade)</v>
          </cell>
          <cell r="H704" t="str">
            <v>11344 - Apoio financeiro a projeto de novos empreendimentos agroindustriais - FDR</v>
          </cell>
        </row>
        <row r="705">
          <cell r="A705">
            <v>11345</v>
          </cell>
          <cell r="B705" t="str">
            <v>Saúde e segurança no contexto ocupacional - SEA</v>
          </cell>
          <cell r="C705" t="str">
            <v>Maior Valor</v>
          </cell>
          <cell r="D705" t="str">
            <v>Servidor atendido</v>
          </cell>
          <cell r="E705" t="str">
            <v>unidade</v>
          </cell>
          <cell r="F705">
            <v>634</v>
          </cell>
          <cell r="G705" t="str">
            <v>Servidor atendido (unidade)</v>
          </cell>
          <cell r="H705" t="str">
            <v>11345 - Saúde e segurança no contexto ocupacional - SEA</v>
          </cell>
        </row>
        <row r="706">
          <cell r="A706">
            <v>11348</v>
          </cell>
          <cell r="B706" t="str">
            <v>Apoio financeiro a projetos de melhoria de sistemas de produção - FDR</v>
          </cell>
          <cell r="C706" t="str">
            <v>Soma</v>
          </cell>
          <cell r="D706" t="str">
            <v>Projeto apoiado</v>
          </cell>
          <cell r="E706" t="str">
            <v>unidade</v>
          </cell>
          <cell r="F706">
            <v>300</v>
          </cell>
          <cell r="G706" t="str">
            <v>Projeto apoiado (unidade)</v>
          </cell>
          <cell r="H706" t="str">
            <v>11348 - Apoio financeiro a projetos de melhoria de sistemas de produção - FDR</v>
          </cell>
        </row>
        <row r="707">
          <cell r="A707">
            <v>11357</v>
          </cell>
          <cell r="B707" t="str">
            <v>Capacitação profissional dos agentes públicos - SEF</v>
          </cell>
          <cell r="C707" t="str">
            <v>Maior Valor</v>
          </cell>
          <cell r="D707" t="str">
            <v>Servidor capacitado</v>
          </cell>
          <cell r="E707" t="str">
            <v>unidade</v>
          </cell>
          <cell r="F707">
            <v>200</v>
          </cell>
          <cell r="G707" t="str">
            <v>Servidor capacitado (unidade)</v>
          </cell>
          <cell r="H707" t="str">
            <v>11357 - Capacitação profissional dos agentes públicos - SEF</v>
          </cell>
        </row>
        <row r="708">
          <cell r="A708">
            <v>11361</v>
          </cell>
          <cell r="B708" t="str">
            <v>Subvenção ao fornecimento de sementes de milho, calcário e kit - Terra Boa - FDR</v>
          </cell>
          <cell r="C708" t="str">
            <v>(vazio)</v>
          </cell>
          <cell r="D708" t="str">
            <v>Família atendida</v>
          </cell>
          <cell r="E708" t="str">
            <v>unidade</v>
          </cell>
          <cell r="F708">
            <v>100000</v>
          </cell>
          <cell r="G708" t="str">
            <v>Família atendida (unidade)</v>
          </cell>
          <cell r="H708" t="str">
            <v>11361 - Subvenção ao fornecimento de sementes de milho, calcário e kit - Terra Boa - FDR</v>
          </cell>
        </row>
        <row r="709">
          <cell r="A709">
            <v>11367</v>
          </cell>
          <cell r="B709" t="str">
            <v>Infraestrutura rural - SAR</v>
          </cell>
          <cell r="C709" t="str">
            <v>Soma</v>
          </cell>
          <cell r="D709" t="str">
            <v>Família atendida</v>
          </cell>
          <cell r="E709" t="str">
            <v>unidade</v>
          </cell>
          <cell r="F709">
            <v>3000</v>
          </cell>
          <cell r="G709" t="str">
            <v>Família atendida (unidade)</v>
          </cell>
          <cell r="H709" t="str">
            <v>11367 - Infraestrutura rural - SAR</v>
          </cell>
        </row>
        <row r="710">
          <cell r="A710">
            <v>11371</v>
          </cell>
          <cell r="B710" t="str">
            <v>Recuperação de floresta nativa - FDR</v>
          </cell>
          <cell r="C710" t="str">
            <v>Soma</v>
          </cell>
          <cell r="D710" t="str">
            <v>Família atendida</v>
          </cell>
          <cell r="E710" t="str">
            <v>unidade</v>
          </cell>
          <cell r="F710">
            <v>200</v>
          </cell>
          <cell r="G710" t="str">
            <v>Família atendida (unidade)</v>
          </cell>
          <cell r="H710" t="str">
            <v>11371 - Recuperação de floresta nativa - FDR</v>
          </cell>
        </row>
        <row r="711">
          <cell r="A711">
            <v>11380</v>
          </cell>
          <cell r="B711" t="str">
            <v>Apoio financeiro aos agricultores, maricultores e pescadores artesanais - Adequação Ambiental - FDR</v>
          </cell>
          <cell r="C711" t="str">
            <v>Soma</v>
          </cell>
          <cell r="D711" t="str">
            <v>Agricultores, maricultores e pescadores artesanais beneficiados</v>
          </cell>
          <cell r="E711" t="str">
            <v>unidade</v>
          </cell>
          <cell r="F711">
            <v>5</v>
          </cell>
          <cell r="G711" t="str">
            <v>Agricultores, maricultores e pescadores artesanais beneficiados (unidade)</v>
          </cell>
          <cell r="H711" t="str">
            <v>11380 - Apoio financeiro aos agricultores, maricultores e pescadores artesanais - Adequação Ambiental - FDR</v>
          </cell>
        </row>
        <row r="712">
          <cell r="A712">
            <v>11385</v>
          </cell>
          <cell r="B712" t="str">
            <v>Subvenção ao prêmio do seguro rural - FDR</v>
          </cell>
          <cell r="C712" t="str">
            <v>(vazio)</v>
          </cell>
          <cell r="D712" t="str">
            <v>Família atendida</v>
          </cell>
          <cell r="E712" t="str">
            <v>unidade</v>
          </cell>
          <cell r="F712">
            <v>1500</v>
          </cell>
          <cell r="G712" t="str">
            <v>Família atendida (unidade)</v>
          </cell>
          <cell r="H712" t="str">
            <v>11385 - Subvenção ao prêmio do seguro rural - FDR</v>
          </cell>
        </row>
        <row r="713">
          <cell r="A713">
            <v>11394</v>
          </cell>
          <cell r="B713" t="str">
            <v>Regularização fundiária - SAR</v>
          </cell>
          <cell r="C713" t="str">
            <v>Soma</v>
          </cell>
          <cell r="D713" t="str">
            <v>Família atendida</v>
          </cell>
          <cell r="E713" t="str">
            <v>unidade</v>
          </cell>
          <cell r="F713">
            <v>100</v>
          </cell>
          <cell r="G713" t="str">
            <v>Família atendida (unidade)</v>
          </cell>
          <cell r="H713" t="str">
            <v>11394 - Regularização fundiária - SAR</v>
          </cell>
        </row>
        <row r="714">
          <cell r="A714">
            <v>11397</v>
          </cell>
          <cell r="B714" t="str">
            <v>Gestão de arrecadação, fiscalização e combate à sonegação fiscal</v>
          </cell>
          <cell r="C714" t="str">
            <v>Soma</v>
          </cell>
          <cell r="D714" t="str">
            <v>Operação realizada</v>
          </cell>
          <cell r="E714" t="str">
            <v>unidade</v>
          </cell>
          <cell r="F714">
            <v>200</v>
          </cell>
          <cell r="G714" t="str">
            <v>Operação realizada (unidade)</v>
          </cell>
          <cell r="H714" t="str">
            <v>11397 - Gestão de arrecadação, fiscalização e combate à sonegação fiscal</v>
          </cell>
        </row>
        <row r="715">
          <cell r="A715">
            <v>11409</v>
          </cell>
          <cell r="B715" t="str">
            <v>Apoiar as melhorias nas atividades agropastoris e pesqueiras - FDR</v>
          </cell>
          <cell r="C715" t="str">
            <v>(vazio)</v>
          </cell>
          <cell r="D715" t="str">
            <v>Equipamento cedido</v>
          </cell>
          <cell r="E715" t="str">
            <v>unidade</v>
          </cell>
          <cell r="F715">
            <v>250</v>
          </cell>
          <cell r="G715" t="str">
            <v>Equipamento cedido (unidade)</v>
          </cell>
          <cell r="H715" t="str">
            <v>11409 - Apoiar as melhorias nas atividades agropastoris e pesqueiras - FDR</v>
          </cell>
        </row>
        <row r="716">
          <cell r="A716">
            <v>11414</v>
          </cell>
          <cell r="B716" t="str">
            <v>Apoio financeiro a projetos não agrícolas - FDR</v>
          </cell>
          <cell r="C716" t="str">
            <v>Soma</v>
          </cell>
          <cell r="D716" t="str">
            <v>Projeto apoiado</v>
          </cell>
          <cell r="E716" t="str">
            <v>unidade</v>
          </cell>
          <cell r="F716">
            <v>30</v>
          </cell>
          <cell r="G716" t="str">
            <v>Projeto apoiado (unidade)</v>
          </cell>
          <cell r="H716" t="str">
            <v>11414 - Apoio financeiro a projetos não agrícolas - FDR</v>
          </cell>
        </row>
        <row r="717">
          <cell r="A717">
            <v>11415</v>
          </cell>
          <cell r="B717" t="str">
            <v>Apoio financeiro a projetos de fortalecimento do associativismo - FDR</v>
          </cell>
          <cell r="C717" t="str">
            <v>Soma</v>
          </cell>
          <cell r="D717" t="str">
            <v>Projeto apoiado</v>
          </cell>
          <cell r="E717" t="str">
            <v>unidade</v>
          </cell>
          <cell r="F717">
            <v>3</v>
          </cell>
          <cell r="G717" t="str">
            <v>Projeto apoiado (unidade)</v>
          </cell>
          <cell r="H717" t="str">
            <v>11415 - Apoio financeiro a projetos de fortalecimento do associativismo - FDR</v>
          </cell>
        </row>
        <row r="718">
          <cell r="A718">
            <v>11418</v>
          </cell>
          <cell r="B718" t="str">
            <v>Concessão de subvenção aos juros de financiamentos para investimentos nas propriedades rurais - FDR</v>
          </cell>
          <cell r="C718" t="str">
            <v>(vazio)</v>
          </cell>
          <cell r="D718" t="str">
            <v>Família atendida</v>
          </cell>
          <cell r="E718" t="str">
            <v>unidade</v>
          </cell>
          <cell r="F718">
            <v>4000</v>
          </cell>
          <cell r="G718" t="str">
            <v>Família atendida (unidade)</v>
          </cell>
          <cell r="H718" t="str">
            <v>11418 - Concessão de subvenção aos juros de financiamentos para investimentos nas propriedades rurais - FDR</v>
          </cell>
        </row>
        <row r="719">
          <cell r="A719">
            <v>11426</v>
          </cell>
          <cell r="B719" t="str">
            <v>Ofertar bolsas de estudo para residência médica e multiprofissional</v>
          </cell>
          <cell r="C719" t="str">
            <v>Soma</v>
          </cell>
          <cell r="D719" t="str">
            <v>Profissional capacitado</v>
          </cell>
          <cell r="E719" t="str">
            <v>unidade</v>
          </cell>
          <cell r="F719">
            <v>365</v>
          </cell>
          <cell r="G719" t="str">
            <v>Profissional capacitado (unidade)</v>
          </cell>
          <cell r="H719" t="str">
            <v>11426 - Ofertar bolsas de estudo para residência médica e multiprofissional</v>
          </cell>
        </row>
        <row r="720">
          <cell r="A720">
            <v>11428</v>
          </cell>
          <cell r="B720" t="str">
            <v>Fomentar pesquisa em saúde</v>
          </cell>
          <cell r="C720" t="str">
            <v>Soma</v>
          </cell>
          <cell r="D720" t="str">
            <v>Projeto de pesquisa executado</v>
          </cell>
          <cell r="E720" t="str">
            <v>unidade</v>
          </cell>
          <cell r="F720">
            <v>40</v>
          </cell>
          <cell r="G720" t="str">
            <v>Projeto de pesquisa executado (unidade)</v>
          </cell>
          <cell r="H720" t="str">
            <v>11428 - Fomentar pesquisa em saúde</v>
          </cell>
        </row>
        <row r="721">
          <cell r="A721">
            <v>11435</v>
          </cell>
          <cell r="B721" t="str">
            <v>Rede de atenção psicossocial</v>
          </cell>
          <cell r="C721" t="str">
            <v>Soma</v>
          </cell>
          <cell r="D721" t="str">
            <v>Paciente atendido</v>
          </cell>
          <cell r="E721" t="str">
            <v>unidade</v>
          </cell>
          <cell r="F721">
            <v>10500</v>
          </cell>
          <cell r="G721" t="str">
            <v>Paciente atendido (unidade)</v>
          </cell>
          <cell r="H721" t="str">
            <v>11435 - Rede de atenção psicossocial</v>
          </cell>
        </row>
        <row r="722">
          <cell r="A722">
            <v>11437</v>
          </cell>
          <cell r="B722" t="str">
            <v>Rede de atenção às urgências</v>
          </cell>
          <cell r="C722" t="str">
            <v>Soma</v>
          </cell>
          <cell r="D722" t="str">
            <v>Paciente atendido</v>
          </cell>
          <cell r="E722" t="str">
            <v>unidade</v>
          </cell>
          <cell r="F722">
            <v>450000</v>
          </cell>
          <cell r="G722" t="str">
            <v>Paciente atendido (unidade)</v>
          </cell>
          <cell r="H722" t="str">
            <v>11437 - Rede de atenção às urgências</v>
          </cell>
        </row>
        <row r="723">
          <cell r="A723">
            <v>11438</v>
          </cell>
          <cell r="B723" t="str">
            <v>Rede Cegonha</v>
          </cell>
          <cell r="C723" t="str">
            <v>Soma</v>
          </cell>
          <cell r="D723" t="str">
            <v>Paciente atendido</v>
          </cell>
          <cell r="E723" t="str">
            <v>unidade</v>
          </cell>
          <cell r="F723">
            <v>100000</v>
          </cell>
          <cell r="G723" t="str">
            <v>Paciente atendido (unidade)</v>
          </cell>
          <cell r="H723" t="str">
            <v>11438 - Rede Cegonha</v>
          </cell>
        </row>
        <row r="724">
          <cell r="A724">
            <v>11441</v>
          </cell>
          <cell r="B724" t="str">
            <v>Manutenção das unidades assistenciais administradas por organizações sociais</v>
          </cell>
          <cell r="C724" t="str">
            <v>Soma</v>
          </cell>
          <cell r="D724" t="str">
            <v>Procedimentos realizados</v>
          </cell>
          <cell r="E724" t="str">
            <v>unidade mil</v>
          </cell>
          <cell r="F724">
            <v>2200000</v>
          </cell>
          <cell r="G724" t="str">
            <v>Procedimentos realizados (unidade mil)</v>
          </cell>
          <cell r="H724" t="str">
            <v>11441 - Manutenção das unidades assistenciais administradas por organizações sociais</v>
          </cell>
        </row>
        <row r="725">
          <cell r="A725">
            <v>11442</v>
          </cell>
          <cell r="B725" t="str">
            <v>Apoio à Comissão Intergestora Regional</v>
          </cell>
          <cell r="C725" t="str">
            <v>Soma</v>
          </cell>
          <cell r="D725" t="str">
            <v>Sessão e audiência realizada</v>
          </cell>
          <cell r="E725" t="str">
            <v>unidade</v>
          </cell>
          <cell r="F725">
            <v>0</v>
          </cell>
          <cell r="G725" t="str">
            <v>Sessão e audiência realizada (unidade)</v>
          </cell>
          <cell r="H725" t="str">
            <v>11442 - Apoio à Comissão Intergestora Regional</v>
          </cell>
        </row>
        <row r="726">
          <cell r="A726">
            <v>11443</v>
          </cell>
          <cell r="B726" t="str">
            <v>Manutenção das atividades do Conselho Estadual de Saúde.</v>
          </cell>
          <cell r="C726" t="str">
            <v>Soma</v>
          </cell>
          <cell r="D726" t="str">
            <v>Sessão e audiência realizada</v>
          </cell>
          <cell r="E726" t="str">
            <v>unidade</v>
          </cell>
          <cell r="F726">
            <v>12</v>
          </cell>
          <cell r="G726" t="str">
            <v>Sessão e audiência realizada (unidade)</v>
          </cell>
          <cell r="H726" t="str">
            <v>11443 - Manutenção das atividades do Conselho Estadual de Saúde.</v>
          </cell>
        </row>
        <row r="727">
          <cell r="A727">
            <v>11445</v>
          </cell>
          <cell r="B727" t="str">
            <v>Cursos Ciclo Longo - Capacitação - ENA</v>
          </cell>
          <cell r="C727" t="str">
            <v>Maior Valor</v>
          </cell>
          <cell r="D727" t="str">
            <v>Servidor capacitado</v>
          </cell>
          <cell r="E727" t="str">
            <v>unidade</v>
          </cell>
          <cell r="F727">
            <v>70</v>
          </cell>
          <cell r="G727" t="str">
            <v>Servidor capacitado (unidade)</v>
          </cell>
          <cell r="H727" t="str">
            <v>11445 - Cursos Ciclo Longo - Capacitação - ENA</v>
          </cell>
        </row>
        <row r="728">
          <cell r="A728">
            <v>11449</v>
          </cell>
          <cell r="B728" t="str">
            <v>Fomentar o desenvolvimento de produtos/processos inovativos por empresa e instituições de CT&amp;I</v>
          </cell>
          <cell r="C728" t="str">
            <v>Maior Valor</v>
          </cell>
          <cell r="D728" t="str">
            <v>Instituição apoiada</v>
          </cell>
          <cell r="E728" t="str">
            <v>unidade</v>
          </cell>
          <cell r="F728">
            <v>172</v>
          </cell>
          <cell r="G728" t="str">
            <v>Instituição apoiada (unidade)</v>
          </cell>
          <cell r="H728" t="str">
            <v>11449 - Fomentar o desenvolvimento de produtos/processos inovativos por empresa e instituições de CT&amp;I</v>
          </cell>
        </row>
        <row r="729">
          <cell r="A729">
            <v>11451</v>
          </cell>
          <cell r="B729" t="str">
            <v>Realização de eventos em saúde</v>
          </cell>
          <cell r="C729" t="str">
            <v>Soma</v>
          </cell>
          <cell r="D729" t="str">
            <v>Servidor capacitado</v>
          </cell>
          <cell r="E729" t="str">
            <v>unidade</v>
          </cell>
          <cell r="F729">
            <v>0</v>
          </cell>
          <cell r="G729" t="str">
            <v>Servidor capacitado (unidade)</v>
          </cell>
          <cell r="H729" t="str">
            <v>11451 - Realização de eventos em saúde</v>
          </cell>
        </row>
        <row r="730">
          <cell r="A730">
            <v>11453</v>
          </cell>
          <cell r="B730" t="str">
            <v>Qualificar trabalhadores do Sistema Único de Saúde</v>
          </cell>
          <cell r="C730" t="str">
            <v>Soma</v>
          </cell>
          <cell r="D730" t="str">
            <v>Pessoa capacitada</v>
          </cell>
          <cell r="E730" t="str">
            <v>unidade</v>
          </cell>
          <cell r="F730">
            <v>500</v>
          </cell>
          <cell r="G730" t="str">
            <v>Pessoa capacitada (unidade)</v>
          </cell>
          <cell r="H730" t="str">
            <v>11453 - Qualificar trabalhadores do Sistema Único de Saúde</v>
          </cell>
        </row>
        <row r="731">
          <cell r="A731">
            <v>11454</v>
          </cell>
          <cell r="B731" t="str">
            <v>Conceder bolsas para o incentivo à formação de pesquisadores</v>
          </cell>
          <cell r="C731" t="str">
            <v>Maior Valor</v>
          </cell>
          <cell r="D731" t="str">
            <v>Bolsa concedida</v>
          </cell>
          <cell r="E731" t="str">
            <v>unidade</v>
          </cell>
          <cell r="F731">
            <v>759</v>
          </cell>
          <cell r="G731" t="str">
            <v>Bolsa concedida (unidade)</v>
          </cell>
          <cell r="H731" t="str">
            <v>11454 - Conceder bolsas para o incentivo à formação de pesquisadores</v>
          </cell>
        </row>
        <row r="732">
          <cell r="A732">
            <v>11460</v>
          </cell>
          <cell r="B732" t="str">
            <v>Formação dos conselheiros de saúde</v>
          </cell>
          <cell r="C732" t="str">
            <v>Soma</v>
          </cell>
          <cell r="D732" t="str">
            <v>Conselheiro capacitado</v>
          </cell>
          <cell r="E732" t="str">
            <v>unidade</v>
          </cell>
          <cell r="F732">
            <v>0</v>
          </cell>
          <cell r="G732" t="str">
            <v>Conselheiro capacitado (unidade)</v>
          </cell>
          <cell r="H732" t="str">
            <v>11460 - Formação dos conselheiros de saúde</v>
          </cell>
        </row>
        <row r="733">
          <cell r="A733">
            <v>11464</v>
          </cell>
          <cell r="B733" t="str">
            <v>Manutenção das atividades da Escola de Saúde Pública de Santa Catarina - ESP</v>
          </cell>
          <cell r="C733" t="str">
            <v>Soma</v>
          </cell>
          <cell r="D733" t="str">
            <v>Aluno atendido</v>
          </cell>
          <cell r="E733" t="str">
            <v>unidade</v>
          </cell>
          <cell r="F733">
            <v>0</v>
          </cell>
          <cell r="G733" t="str">
            <v>Aluno atendido (unidade)</v>
          </cell>
          <cell r="H733" t="str">
            <v>11464 - Manutenção das atividades da Escola de Saúde Pública de Santa Catarina - ESP</v>
          </cell>
        </row>
        <row r="734">
          <cell r="A734">
            <v>11465</v>
          </cell>
          <cell r="B734" t="str">
            <v>Manutenção das atividades da Escola de Formação em Saúde - EFOS</v>
          </cell>
          <cell r="C734" t="str">
            <v>Soma</v>
          </cell>
          <cell r="D734" t="str">
            <v>Aluno capacitado</v>
          </cell>
          <cell r="E734" t="str">
            <v>unidade</v>
          </cell>
          <cell r="F734">
            <v>0</v>
          </cell>
          <cell r="G734" t="str">
            <v>Aluno capacitado (unidade)</v>
          </cell>
          <cell r="H734" t="str">
            <v>11465 - Manutenção das atividades da Escola de Formação em Saúde - EFOS</v>
          </cell>
        </row>
        <row r="735">
          <cell r="A735">
            <v>11467</v>
          </cell>
          <cell r="B735" t="str">
            <v>Infraestrutura de dados cartográficos e geográficos de Santa Catarina</v>
          </cell>
          <cell r="C735" t="str">
            <v>Maior Valor</v>
          </cell>
          <cell r="D735" t="str">
            <v>Documento elaborado</v>
          </cell>
          <cell r="E735" t="str">
            <v>unidade</v>
          </cell>
          <cell r="F735">
            <v>1</v>
          </cell>
          <cell r="G735" t="str">
            <v>Documento elaborado (unidade)</v>
          </cell>
          <cell r="H735" t="str">
            <v>11467 - Infraestrutura de dados cartográficos e geográficos de Santa Catarina</v>
          </cell>
        </row>
        <row r="736">
          <cell r="A736">
            <v>11468</v>
          </cell>
          <cell r="B736" t="str">
            <v>Parcelamento de obrigações patronais à cargo da EGE</v>
          </cell>
          <cell r="C736" t="str">
            <v>Maior Valor</v>
          </cell>
          <cell r="D736" t="str">
            <v>Obrigação patronal paga</v>
          </cell>
          <cell r="E736" t="str">
            <v>unidade</v>
          </cell>
          <cell r="F736">
            <v>12</v>
          </cell>
          <cell r="G736" t="str">
            <v>Obrigação patronal paga (unidade)</v>
          </cell>
          <cell r="H736" t="str">
            <v>11468 - Parcelamento de obrigações patronais à cargo da EGE</v>
          </cell>
        </row>
        <row r="737">
          <cell r="A737">
            <v>11469</v>
          </cell>
          <cell r="B737" t="str">
            <v>Parcelamento de PASEP a cargo da EGE</v>
          </cell>
          <cell r="C737" t="str">
            <v>Maior Valor</v>
          </cell>
          <cell r="D737" t="str">
            <v>Servidor beneficiado</v>
          </cell>
          <cell r="E737" t="str">
            <v>unidade</v>
          </cell>
          <cell r="F737">
            <v>134000</v>
          </cell>
          <cell r="G737" t="str">
            <v>Servidor beneficiado (unidade)</v>
          </cell>
          <cell r="H737" t="str">
            <v>11469 - Parcelamento de PASEP a cargo da EGE</v>
          </cell>
        </row>
        <row r="738">
          <cell r="A738">
            <v>11474</v>
          </cell>
          <cell r="B738" t="str">
            <v>Elaboração e divulgação de dados estatísticos</v>
          </cell>
          <cell r="C738" t="str">
            <v>Maior Valor</v>
          </cell>
          <cell r="D738" t="str">
            <v>Documento elaborado</v>
          </cell>
          <cell r="E738" t="str">
            <v>unidade</v>
          </cell>
          <cell r="F738">
            <v>1</v>
          </cell>
          <cell r="G738" t="str">
            <v>Documento elaborado (unidade)</v>
          </cell>
          <cell r="H738" t="str">
            <v>11474 - Elaboração e divulgação de dados estatísticos</v>
          </cell>
        </row>
        <row r="739">
          <cell r="A739">
            <v>11477</v>
          </cell>
          <cell r="B739" t="str">
            <v>Repasse de recurso financeiro aos municípios para compra de medicamentos básicos</v>
          </cell>
          <cell r="C739" t="str">
            <v>Maior Valor</v>
          </cell>
          <cell r="D739" t="str">
            <v>Município beneficiado</v>
          </cell>
          <cell r="E739" t="str">
            <v>unidade</v>
          </cell>
          <cell r="F739">
            <v>295</v>
          </cell>
          <cell r="G739" t="str">
            <v>Município beneficiado (unidade)</v>
          </cell>
          <cell r="H739" t="str">
            <v>11477 - Repasse de recurso financeiro aos municípios para compra de medicamentos básicos</v>
          </cell>
        </row>
        <row r="740">
          <cell r="A740">
            <v>11478</v>
          </cell>
          <cell r="B740" t="str">
            <v>Atendimento das ações judiciais</v>
          </cell>
          <cell r="C740" t="str">
            <v>Soma</v>
          </cell>
          <cell r="D740" t="str">
            <v>Solicitação atendida</v>
          </cell>
          <cell r="E740" t="str">
            <v>unidade</v>
          </cell>
          <cell r="F740">
            <v>300000</v>
          </cell>
          <cell r="G740" t="str">
            <v>Solicitação atendida (unidade)</v>
          </cell>
          <cell r="H740" t="str">
            <v>11478 - Atendimento das ações judiciais</v>
          </cell>
        </row>
        <row r="741">
          <cell r="A741">
            <v>11480</v>
          </cell>
          <cell r="B741" t="str">
            <v>Realizar ações de gestão da Vigilância em Saúde</v>
          </cell>
          <cell r="C741" t="str">
            <v>Soma</v>
          </cell>
          <cell r="D741" t="str">
            <v>Unidade gestora mantida</v>
          </cell>
          <cell r="E741" t="str">
            <v>unidade</v>
          </cell>
          <cell r="F741">
            <v>0</v>
          </cell>
          <cell r="G741" t="str">
            <v>Unidade gestora mantida (unidade)</v>
          </cell>
          <cell r="H741" t="str">
            <v>11480 - Realizar ações de gestão da Vigilância em Saúde</v>
          </cell>
        </row>
        <row r="742">
          <cell r="A742">
            <v>11481</v>
          </cell>
          <cell r="B742" t="str">
            <v>Manutenção dos serviços administrativos gerais das Gerências de Saúde/ADRs</v>
          </cell>
          <cell r="C742" t="str">
            <v>Maior Valor</v>
          </cell>
          <cell r="D742" t="str">
            <v>Unidade gestora mantida</v>
          </cell>
          <cell r="E742" t="str">
            <v>unidade</v>
          </cell>
          <cell r="F742">
            <v>20</v>
          </cell>
          <cell r="G742" t="str">
            <v>Unidade gestora mantida (unidade)</v>
          </cell>
          <cell r="H742" t="str">
            <v>11481 - Manutenção dos serviços administrativos gerais das Gerências de Saúde/ADRs</v>
          </cell>
        </row>
        <row r="743">
          <cell r="A743">
            <v>11482</v>
          </cell>
          <cell r="B743" t="str">
            <v>Reaparelhamento das unidades municipais da rede de atenção básica</v>
          </cell>
          <cell r="C743" t="str">
            <v>Soma</v>
          </cell>
          <cell r="D743" t="str">
            <v>Município beneficiado</v>
          </cell>
          <cell r="E743" t="str">
            <v>unidade</v>
          </cell>
          <cell r="F743">
            <v>45</v>
          </cell>
          <cell r="G743" t="str">
            <v>Município beneficiado (unidade)</v>
          </cell>
          <cell r="H743" t="str">
            <v>11482 - Reaparelhamento das unidades municipais da rede de atenção básica</v>
          </cell>
        </row>
        <row r="744">
          <cell r="A744">
            <v>11483</v>
          </cell>
          <cell r="B744" t="str">
            <v>Adequação da área física das unidades da rede de atenção básica</v>
          </cell>
          <cell r="C744" t="str">
            <v>Soma</v>
          </cell>
          <cell r="D744" t="str">
            <v>Município beneficiado</v>
          </cell>
          <cell r="E744" t="str">
            <v>unidade</v>
          </cell>
          <cell r="F744">
            <v>40</v>
          </cell>
          <cell r="G744" t="str">
            <v>Município beneficiado (unidade)</v>
          </cell>
          <cell r="H744" t="str">
            <v>11483 - Adequação da área física das unidades da rede de atenção básica</v>
          </cell>
        </row>
        <row r="745">
          <cell r="A745">
            <v>11484</v>
          </cell>
          <cell r="B745" t="str">
            <v>Cursos Ciclo Curto - Capacitação - ENA</v>
          </cell>
          <cell r="C745" t="str">
            <v>Maior Valor</v>
          </cell>
          <cell r="D745" t="str">
            <v>Servidor capacitado</v>
          </cell>
          <cell r="E745" t="str">
            <v>unidade</v>
          </cell>
          <cell r="F745">
            <v>1200</v>
          </cell>
          <cell r="G745" t="str">
            <v>Servidor capacitado (unidade)</v>
          </cell>
          <cell r="H745" t="str">
            <v>11484 - Cursos Ciclo Curto - Capacitação - ENA</v>
          </cell>
        </row>
        <row r="746">
          <cell r="A746">
            <v>11485</v>
          </cell>
          <cell r="B746" t="str">
            <v>Incentivo financeiro estadual para o cofinanciamento da Atenção Básica</v>
          </cell>
          <cell r="C746" t="str">
            <v>Maior Valor</v>
          </cell>
          <cell r="D746" t="str">
            <v>Município atendido</v>
          </cell>
          <cell r="E746" t="str">
            <v>unidade</v>
          </cell>
          <cell r="F746">
            <v>295</v>
          </cell>
          <cell r="G746" t="str">
            <v>Município atendido (unidade)</v>
          </cell>
          <cell r="H746" t="str">
            <v>11485 - Incentivo financeiro estadual para o cofinanciamento da Atenção Básica</v>
          </cell>
        </row>
        <row r="747">
          <cell r="A747">
            <v>11487</v>
          </cell>
          <cell r="B747" t="str">
            <v>Construção de moradias rurais - COHAB</v>
          </cell>
          <cell r="C747" t="str">
            <v>Soma</v>
          </cell>
          <cell r="D747" t="str">
            <v>Habitação construída</v>
          </cell>
          <cell r="E747" t="str">
            <v>unidade</v>
          </cell>
          <cell r="F747">
            <v>0</v>
          </cell>
          <cell r="G747" t="str">
            <v>Habitação construída (unidade)</v>
          </cell>
          <cell r="H747" t="str">
            <v>11487 - Construção de moradias rurais - COHAB</v>
          </cell>
        </row>
        <row r="748">
          <cell r="A748">
            <v>11489</v>
          </cell>
          <cell r="B748" t="str">
            <v>Incentivo financeiro aos municípios contemplados programa catarinense de inclusão social (PROCIS)</v>
          </cell>
          <cell r="C748" t="str">
            <v>Maior Valor</v>
          </cell>
          <cell r="D748" t="str">
            <v>Município beneficiado</v>
          </cell>
          <cell r="E748" t="str">
            <v>unidade</v>
          </cell>
          <cell r="F748">
            <v>25</v>
          </cell>
          <cell r="G748" t="str">
            <v>Município beneficiado (unidade)</v>
          </cell>
          <cell r="H748" t="str">
            <v>11489 - Incentivo financeiro aos municípios contemplados programa catarinense de inclusão social (PROCIS)</v>
          </cell>
        </row>
        <row r="749">
          <cell r="A749">
            <v>11490</v>
          </cell>
          <cell r="B749" t="str">
            <v>AP - Construção, ampliação ou reforma de unidades escolares - rede física - educação básica</v>
          </cell>
          <cell r="C749" t="str">
            <v>Soma</v>
          </cell>
          <cell r="D749" t="str">
            <v>Escola construída, ampliada ou reformada</v>
          </cell>
          <cell r="E749" t="str">
            <v>unidade</v>
          </cell>
          <cell r="F749">
            <v>150</v>
          </cell>
          <cell r="G749" t="str">
            <v>Escola construída, ampliada ou reformada (unidade)</v>
          </cell>
          <cell r="H749" t="str">
            <v>11490 - AP - Construção, ampliação ou reforma de unidades escolares - rede física - educação básica</v>
          </cell>
        </row>
        <row r="750">
          <cell r="A750">
            <v>11492</v>
          </cell>
          <cell r="B750" t="str">
            <v>Construção, ampliação ou reforma de unidades escolares - ensino profissional</v>
          </cell>
          <cell r="C750" t="str">
            <v>Maior Valor</v>
          </cell>
          <cell r="D750" t="str">
            <v>Escola construída, ampliada ou reformada</v>
          </cell>
          <cell r="E750" t="str">
            <v>unidade</v>
          </cell>
          <cell r="F750">
            <v>57</v>
          </cell>
          <cell r="G750" t="str">
            <v>Escola construída, ampliada ou reformada (unidade)</v>
          </cell>
          <cell r="H750" t="str">
            <v>11492 - Construção, ampliação ou reforma de unidades escolares - ensino profissional</v>
          </cell>
        </row>
        <row r="751">
          <cell r="A751">
            <v>11493</v>
          </cell>
          <cell r="B751" t="str">
            <v>Incentivo financeiro aos Centros de Especialidades Odontológicas</v>
          </cell>
          <cell r="C751" t="str">
            <v>Soma</v>
          </cell>
          <cell r="D751" t="str">
            <v>Município beneficiado</v>
          </cell>
          <cell r="E751" t="str">
            <v>unidade</v>
          </cell>
          <cell r="F751">
            <v>48</v>
          </cell>
          <cell r="G751" t="str">
            <v>Município beneficiado (unidade)</v>
          </cell>
          <cell r="H751" t="str">
            <v>11493 - Incentivo financeiro aos Centros de Especialidades Odontológicas</v>
          </cell>
        </row>
        <row r="752">
          <cell r="A752">
            <v>11494</v>
          </cell>
          <cell r="B752" t="str">
            <v>Administração do Sistema Integrado de Controle de Obras Públicas - SICOP - SPG</v>
          </cell>
          <cell r="C752" t="str">
            <v>Maior Valor</v>
          </cell>
          <cell r="D752" t="str">
            <v>Sistema atualizado</v>
          </cell>
          <cell r="E752" t="str">
            <v>unidade</v>
          </cell>
          <cell r="F752">
            <v>1</v>
          </cell>
          <cell r="G752" t="str">
            <v>Sistema atualizado (unidade)</v>
          </cell>
          <cell r="H752" t="str">
            <v>11494 - Administração do Sistema Integrado de Controle de Obras Públicas - SICOP - SPG</v>
          </cell>
        </row>
        <row r="753">
          <cell r="A753">
            <v>11495</v>
          </cell>
          <cell r="B753" t="str">
            <v>Incentivo financeiro aos municípios que possuem Laboratório de Prótese Dentária</v>
          </cell>
          <cell r="C753" t="str">
            <v>Maior Valor</v>
          </cell>
          <cell r="D753" t="str">
            <v>Município beneficiado</v>
          </cell>
          <cell r="E753" t="str">
            <v>unidade</v>
          </cell>
          <cell r="F753">
            <v>140</v>
          </cell>
          <cell r="G753" t="str">
            <v>Município beneficiado (unidade)</v>
          </cell>
          <cell r="H753" t="str">
            <v>11495 - Incentivo financeiro aos municípios que possuem Laboratório de Prótese Dentária</v>
          </cell>
        </row>
        <row r="754">
          <cell r="A754">
            <v>11496</v>
          </cell>
          <cell r="B754" t="str">
            <v>Divulgação do potencial turístico de Santa Catarina em eventos em âmbito regional, estadual e intern</v>
          </cell>
          <cell r="C754" t="str">
            <v>Soma</v>
          </cell>
          <cell r="D754" t="str">
            <v>Evento apoiado e realizado</v>
          </cell>
          <cell r="E754" t="str">
            <v>unidade</v>
          </cell>
          <cell r="F754">
            <v>75</v>
          </cell>
          <cell r="G754" t="str">
            <v>Evento apoiado e realizado (unidade)</v>
          </cell>
          <cell r="H754" t="str">
            <v>11496 - Divulgação do potencial turístico de Santa Catarina em eventos em âmbito regional, estadual e intern</v>
          </cell>
        </row>
        <row r="755">
          <cell r="A755">
            <v>11505</v>
          </cell>
          <cell r="B755" t="str">
            <v>Construção de moradias urbanas - COHAB</v>
          </cell>
          <cell r="C755" t="str">
            <v>Soma</v>
          </cell>
          <cell r="D755" t="str">
            <v>Habitação construída</v>
          </cell>
          <cell r="E755" t="str">
            <v>unidade</v>
          </cell>
          <cell r="F755">
            <v>0</v>
          </cell>
          <cell r="G755" t="str">
            <v>Habitação construída (unidade)</v>
          </cell>
          <cell r="H755" t="str">
            <v>11505 - Construção de moradias urbanas - COHAB</v>
          </cell>
        </row>
        <row r="756">
          <cell r="A756">
            <v>11507</v>
          </cell>
          <cell r="B756" t="str">
            <v>Apoio financeiro às associações de pais e professores da educação básica</v>
          </cell>
          <cell r="C756" t="str">
            <v>Maior Valor</v>
          </cell>
          <cell r="D756" t="str">
            <v>APP atendida</v>
          </cell>
          <cell r="E756" t="str">
            <v>unidade</v>
          </cell>
          <cell r="F756">
            <v>1084</v>
          </cell>
          <cell r="G756" t="str">
            <v>APP atendida (unidade)</v>
          </cell>
          <cell r="H756" t="str">
            <v>11507 - Apoio financeiro às associações de pais e professores da educação básica</v>
          </cell>
        </row>
        <row r="757">
          <cell r="A757">
            <v>11508</v>
          </cell>
          <cell r="B757" t="str">
            <v>Preparação de profissionais p/ apresentar destino turístico SC nos mercados nacional e internacional</v>
          </cell>
          <cell r="C757" t="str">
            <v>Soma</v>
          </cell>
          <cell r="D757" t="str">
            <v>Profissional capacitado</v>
          </cell>
          <cell r="E757" t="str">
            <v>unidade</v>
          </cell>
          <cell r="F757">
            <v>30</v>
          </cell>
          <cell r="G757" t="str">
            <v>Profissional capacitado (unidade)</v>
          </cell>
          <cell r="H757" t="str">
            <v>11508 - Preparação de profissionais p/ apresentar destino turístico SC nos mercados nacional e internacional</v>
          </cell>
        </row>
        <row r="758">
          <cell r="A758">
            <v>11510</v>
          </cell>
          <cell r="B758" t="str">
            <v>Extensão da rede de distribuição de gás natural - Industrial</v>
          </cell>
          <cell r="C758" t="str">
            <v>Maior Valor</v>
          </cell>
          <cell r="D758" t="str">
            <v>Obra executada</v>
          </cell>
          <cell r="E758" t="str">
            <v>unidade</v>
          </cell>
          <cell r="F758">
            <v>15</v>
          </cell>
          <cell r="G758" t="str">
            <v>Obra executada (unidade)</v>
          </cell>
          <cell r="H758" t="str">
            <v>11510 - Extensão da rede de distribuição de gás natural - Industrial</v>
          </cell>
        </row>
        <row r="759">
          <cell r="A759">
            <v>11511</v>
          </cell>
          <cell r="B759" t="str">
            <v>Extensão de rede de distribuição de gás natural - GNV</v>
          </cell>
          <cell r="C759" t="str">
            <v>Maior Valor</v>
          </cell>
          <cell r="D759" t="str">
            <v>Obra executada</v>
          </cell>
          <cell r="E759" t="str">
            <v>unidade</v>
          </cell>
          <cell r="F759">
            <v>1</v>
          </cell>
          <cell r="G759" t="str">
            <v>Obra executada (unidade)</v>
          </cell>
          <cell r="H759" t="str">
            <v>11511 - Extensão de rede de distribuição de gás natural - GNV</v>
          </cell>
        </row>
        <row r="760">
          <cell r="A760">
            <v>11512</v>
          </cell>
          <cell r="B760" t="str">
            <v>Extensão de rede de distribuição de gás natural - Comercial</v>
          </cell>
          <cell r="C760" t="str">
            <v>Maior Valor</v>
          </cell>
          <cell r="D760" t="str">
            <v>Obra executada</v>
          </cell>
          <cell r="E760" t="str">
            <v>unidade</v>
          </cell>
          <cell r="F760">
            <v>8</v>
          </cell>
          <cell r="G760" t="str">
            <v>Obra executada (unidade)</v>
          </cell>
          <cell r="H760" t="str">
            <v>11512 - Extensão de rede de distribuição de gás natural - Comercial</v>
          </cell>
        </row>
        <row r="761">
          <cell r="A761">
            <v>11514</v>
          </cell>
          <cell r="B761" t="str">
            <v>Extensão de rede de distribuição de gás natural - Sistema Criciúma Global</v>
          </cell>
          <cell r="C761" t="str">
            <v>Maior Valor</v>
          </cell>
          <cell r="D761" t="str">
            <v>Obra executada</v>
          </cell>
          <cell r="E761" t="str">
            <v>unidade</v>
          </cell>
          <cell r="F761">
            <v>0</v>
          </cell>
          <cell r="G761" t="str">
            <v>Obra executada (unidade)</v>
          </cell>
          <cell r="H761" t="str">
            <v>11514 - Extensão de rede de distribuição de gás natural - Sistema Criciúma Global</v>
          </cell>
        </row>
        <row r="762">
          <cell r="A762">
            <v>11515</v>
          </cell>
          <cell r="B762" t="str">
            <v>Expansão de rede de distribuição de gás natural - Projeto Balneário Camboriú</v>
          </cell>
          <cell r="C762" t="str">
            <v>Maior Valor</v>
          </cell>
          <cell r="D762" t="str">
            <v>Obra executada</v>
          </cell>
          <cell r="E762" t="str">
            <v>unidade</v>
          </cell>
          <cell r="F762">
            <v>0</v>
          </cell>
          <cell r="G762" t="str">
            <v>Obra executada (unidade)</v>
          </cell>
          <cell r="H762" t="str">
            <v>11515 - Expansão de rede de distribuição de gás natural - Projeto Balneário Camboriú</v>
          </cell>
        </row>
        <row r="763">
          <cell r="A763">
            <v>11522</v>
          </cell>
          <cell r="B763" t="str">
            <v>Realização de campanhas de caráter promocional do produto turístico catarinense</v>
          </cell>
          <cell r="C763" t="str">
            <v>Soma</v>
          </cell>
          <cell r="D763" t="str">
            <v>Campanha realizada</v>
          </cell>
          <cell r="E763" t="str">
            <v>unidade</v>
          </cell>
          <cell r="F763">
            <v>2</v>
          </cell>
          <cell r="G763" t="str">
            <v>Campanha realizada (unidade)</v>
          </cell>
          <cell r="H763" t="str">
            <v>11522 - Realização de campanhas de caráter promocional do produto turístico catarinense</v>
          </cell>
        </row>
        <row r="764">
          <cell r="A764">
            <v>11523</v>
          </cell>
          <cell r="B764" t="str">
            <v>Implantação de loteamentos e/ou condomínios residenciais - COHAB</v>
          </cell>
          <cell r="C764" t="str">
            <v>Soma</v>
          </cell>
          <cell r="D764" t="str">
            <v>Lote preparado</v>
          </cell>
          <cell r="E764" t="str">
            <v>unidade</v>
          </cell>
          <cell r="F764">
            <v>0</v>
          </cell>
          <cell r="G764" t="str">
            <v>Lote preparado (unidade)</v>
          </cell>
          <cell r="H764" t="str">
            <v>11523 - Implantação de loteamentos e/ou condomínios residenciais - COHAB</v>
          </cell>
        </row>
        <row r="765">
          <cell r="A765">
            <v>11526</v>
          </cell>
          <cell r="B765" t="str">
            <v>Realização de jornadas de familiarização</v>
          </cell>
          <cell r="C765" t="str">
            <v>Soma</v>
          </cell>
          <cell r="D765" t="str">
            <v>Jornada realizada</v>
          </cell>
          <cell r="E765" t="str">
            <v>unidade</v>
          </cell>
          <cell r="F765">
            <v>50</v>
          </cell>
          <cell r="G765" t="str">
            <v>Jornada realizada (unidade)</v>
          </cell>
          <cell r="H765" t="str">
            <v>11526 - Realização de jornadas de familiarização</v>
          </cell>
        </row>
        <row r="766">
          <cell r="A766">
            <v>11529</v>
          </cell>
          <cell r="B766" t="str">
            <v>Elaboração de estudos e pesquisas de turismo</v>
          </cell>
          <cell r="C766" t="str">
            <v>Soma</v>
          </cell>
          <cell r="D766" t="str">
            <v>Estudo realizado</v>
          </cell>
          <cell r="E766" t="str">
            <v>unidade</v>
          </cell>
          <cell r="F766">
            <v>10</v>
          </cell>
          <cell r="G766" t="str">
            <v>Estudo realizado (unidade)</v>
          </cell>
          <cell r="H766" t="str">
            <v>11529 - Elaboração de estudos e pesquisas de turismo</v>
          </cell>
        </row>
        <row r="767">
          <cell r="A767">
            <v>11532</v>
          </cell>
          <cell r="B767" t="str">
            <v>Geração de informações turísticas de Santa Catarina</v>
          </cell>
          <cell r="C767" t="str">
            <v>Maior Valor</v>
          </cell>
          <cell r="D767" t="str">
            <v>Informação disponibilizada</v>
          </cell>
          <cell r="E767" t="str">
            <v>unidade</v>
          </cell>
          <cell r="F767">
            <v>1</v>
          </cell>
          <cell r="G767" t="str">
            <v>Informação disponibilizada (unidade)</v>
          </cell>
          <cell r="H767" t="str">
            <v>11532 - Geração de informações turísticas de Santa Catarina</v>
          </cell>
        </row>
        <row r="768">
          <cell r="A768">
            <v>11539</v>
          </cell>
          <cell r="B768" t="str">
            <v>Desenvolvimento de planos, estudos, pesquisas e ações para modernização organizacional</v>
          </cell>
          <cell r="C768" t="str">
            <v>Maior Valor</v>
          </cell>
          <cell r="D768" t="str">
            <v>Sistema modernizado</v>
          </cell>
          <cell r="E768" t="str">
            <v>unidade</v>
          </cell>
          <cell r="F768">
            <v>1</v>
          </cell>
          <cell r="G768" t="str">
            <v>Sistema modernizado (unidade)</v>
          </cell>
          <cell r="H768" t="str">
            <v>11539 - Desenvolvimento de planos, estudos, pesquisas e ações para modernização organizacional</v>
          </cell>
        </row>
        <row r="769">
          <cell r="A769">
            <v>11557</v>
          </cell>
          <cell r="B769" t="str">
            <v>Capacitação e formação de profissionais da educação básica</v>
          </cell>
          <cell r="C769" t="str">
            <v>Maior Valor</v>
          </cell>
          <cell r="D769" t="str">
            <v>Servidor capacitado</v>
          </cell>
          <cell r="E769" t="str">
            <v>unidade</v>
          </cell>
          <cell r="F769">
            <v>20000</v>
          </cell>
          <cell r="G769" t="str">
            <v>Servidor capacitado (unidade)</v>
          </cell>
          <cell r="H769" t="str">
            <v>11557 - Capacitação e formação de profissionais da educação básica</v>
          </cell>
        </row>
        <row r="770">
          <cell r="A770">
            <v>11562</v>
          </cell>
          <cell r="B770" t="str">
            <v>Operacionalização da educação básica - SED</v>
          </cell>
          <cell r="C770" t="str">
            <v>Maior Valor</v>
          </cell>
          <cell r="D770" t="str">
            <v>Aluno atendido</v>
          </cell>
          <cell r="E770" t="str">
            <v>unidade</v>
          </cell>
          <cell r="F770">
            <v>550000</v>
          </cell>
          <cell r="G770" t="str">
            <v>Aluno atendido (unidade)</v>
          </cell>
          <cell r="H770" t="str">
            <v>11562 - Operacionalização da educação básica - SED</v>
          </cell>
        </row>
        <row r="771">
          <cell r="A771">
            <v>11567</v>
          </cell>
          <cell r="B771" t="str">
            <v>Transporte escolar dos alunos da educação básica - SED</v>
          </cell>
          <cell r="C771" t="str">
            <v>Maior Valor</v>
          </cell>
          <cell r="D771" t="str">
            <v>Aluno atendido</v>
          </cell>
          <cell r="E771" t="str">
            <v>unidade</v>
          </cell>
          <cell r="F771">
            <v>150000</v>
          </cell>
          <cell r="G771" t="str">
            <v>Aluno atendido (unidade)</v>
          </cell>
          <cell r="H771" t="str">
            <v>11567 - Transporte escolar dos alunos da educação básica - SED</v>
          </cell>
        </row>
        <row r="772">
          <cell r="A772">
            <v>11568</v>
          </cell>
          <cell r="B772" t="str">
            <v>Gestão de contratos compartilhados - FMPIO - SEA</v>
          </cell>
          <cell r="C772" t="str">
            <v>Maior Valor</v>
          </cell>
          <cell r="D772" t="str">
            <v>Contrato gerenciado</v>
          </cell>
          <cell r="E772" t="str">
            <v>unidade</v>
          </cell>
          <cell r="F772">
            <v>15</v>
          </cell>
          <cell r="G772" t="str">
            <v>Contrato gerenciado (unidade)</v>
          </cell>
          <cell r="H772" t="str">
            <v>11568 - Gestão de contratos compartilhados - FMPIO - SEA</v>
          </cell>
        </row>
        <row r="773">
          <cell r="A773">
            <v>11569</v>
          </cell>
          <cell r="B773" t="str">
            <v>Gestão do Plano Santa Catarina Saúde - SC Saúde - FPS - SEA</v>
          </cell>
          <cell r="C773" t="str">
            <v>Maior Valor</v>
          </cell>
          <cell r="D773" t="str">
            <v>Plano gerenciado</v>
          </cell>
          <cell r="E773" t="str">
            <v>unidade</v>
          </cell>
          <cell r="F773">
            <v>1</v>
          </cell>
          <cell r="G773" t="str">
            <v>Plano gerenciado (unidade)</v>
          </cell>
          <cell r="H773" t="str">
            <v>11569 - Gestão do Plano Santa Catarina Saúde - SC Saúde - FPS - SEA</v>
          </cell>
        </row>
        <row r="774">
          <cell r="A774">
            <v>11570</v>
          </cell>
          <cell r="B774" t="str">
            <v>Campanhas de caráter social, informativo e institucional - FPS - SEA</v>
          </cell>
          <cell r="C774" t="str">
            <v>Maior Valor</v>
          </cell>
          <cell r="D774" t="str">
            <v>Campanha realizada</v>
          </cell>
          <cell r="E774" t="str">
            <v>unidade</v>
          </cell>
          <cell r="F774">
            <v>5</v>
          </cell>
          <cell r="G774" t="str">
            <v>Campanha realizada (unidade)</v>
          </cell>
          <cell r="H774" t="str">
            <v>11570 - Campanhas de caráter social, informativo e institucional - FPS - SEA</v>
          </cell>
        </row>
        <row r="775">
          <cell r="A775">
            <v>11571</v>
          </cell>
          <cell r="B775" t="str">
            <v>Aquisição de mobiliário e equipamentos para imóveis públicos - FUNPAT - SEA</v>
          </cell>
          <cell r="C775" t="str">
            <v>Maior Valor</v>
          </cell>
          <cell r="D775" t="str">
            <v>Instalação e equipamento adequado</v>
          </cell>
          <cell r="E775" t="str">
            <v>unidade</v>
          </cell>
          <cell r="F775">
            <v>150</v>
          </cell>
          <cell r="G775" t="str">
            <v>Instalação e equipamento adequado (unidade)</v>
          </cell>
          <cell r="H775" t="str">
            <v>11571 - Aquisição de mobiliário e equipamentos para imóveis públicos - FUNPAT - SEA</v>
          </cell>
        </row>
        <row r="776">
          <cell r="A776">
            <v>11572</v>
          </cell>
          <cell r="B776" t="str">
            <v>Instalação elétrica clientes baixa renda</v>
          </cell>
          <cell r="C776" t="str">
            <v>Soma</v>
          </cell>
          <cell r="D776" t="str">
            <v>Família beneficiada</v>
          </cell>
          <cell r="E776" t="str">
            <v>unidade</v>
          </cell>
          <cell r="F776">
            <v>0</v>
          </cell>
          <cell r="G776" t="str">
            <v>Família beneficiada (unidade)</v>
          </cell>
          <cell r="H776" t="str">
            <v>11572 - Instalação elétrica clientes baixa renda</v>
          </cell>
        </row>
        <row r="777">
          <cell r="A777">
            <v>11573</v>
          </cell>
          <cell r="B777" t="str">
            <v>Melhoria da infraestrutura do laboratório de medição</v>
          </cell>
          <cell r="C777" t="str">
            <v>Soma</v>
          </cell>
          <cell r="D777" t="str">
            <v>Ferramenta e equipamento adquirido</v>
          </cell>
          <cell r="E777" t="str">
            <v>unidade</v>
          </cell>
          <cell r="F777">
            <v>0</v>
          </cell>
          <cell r="G777" t="str">
            <v>Ferramenta e equipamento adquirido (unidade)</v>
          </cell>
          <cell r="H777" t="str">
            <v>11573 - Melhoria da infraestrutura do laboratório de medição</v>
          </cell>
        </row>
        <row r="778">
          <cell r="A778">
            <v>11575</v>
          </cell>
          <cell r="B778" t="str">
            <v>Melhoria de instalações administrativas</v>
          </cell>
          <cell r="C778" t="str">
            <v>Soma</v>
          </cell>
          <cell r="D778" t="str">
            <v>Programa gerenciado</v>
          </cell>
          <cell r="E778" t="str">
            <v>unidade</v>
          </cell>
          <cell r="F778">
            <v>0</v>
          </cell>
          <cell r="G778" t="str">
            <v>Programa gerenciado (unidade)</v>
          </cell>
          <cell r="H778" t="str">
            <v>11575 - Melhoria de instalações administrativas</v>
          </cell>
        </row>
        <row r="779">
          <cell r="A779">
            <v>11576</v>
          </cell>
          <cell r="B779" t="str">
            <v>Implantação de sistema de telecomunicação de rádio</v>
          </cell>
          <cell r="C779" t="str">
            <v>Soma</v>
          </cell>
          <cell r="D779" t="str">
            <v>Sistema de rádio instalado</v>
          </cell>
          <cell r="E779" t="str">
            <v>unidade</v>
          </cell>
          <cell r="F779">
            <v>300</v>
          </cell>
          <cell r="G779" t="str">
            <v>Sistema de rádio instalado (unidade)</v>
          </cell>
          <cell r="H779" t="str">
            <v>11576 - Implantação de sistema de telecomunicação de rádio</v>
          </cell>
        </row>
        <row r="780">
          <cell r="A780">
            <v>11579</v>
          </cell>
          <cell r="B780" t="str">
            <v>Construção e reforma de terminais rodoviários de passageiros</v>
          </cell>
          <cell r="C780" t="str">
            <v>Soma</v>
          </cell>
          <cell r="D780" t="str">
            <v>Obra executada</v>
          </cell>
          <cell r="E780" t="str">
            <v>unidade</v>
          </cell>
          <cell r="F780">
            <v>300</v>
          </cell>
          <cell r="G780" t="str">
            <v>Obra executada (unidade)</v>
          </cell>
          <cell r="H780" t="str">
            <v>11579 - Construção e reforma de terminais rodoviários de passageiros</v>
          </cell>
        </row>
        <row r="781">
          <cell r="A781">
            <v>11580</v>
          </cell>
          <cell r="B781" t="str">
            <v>Construção de abrigos de passageiros</v>
          </cell>
          <cell r="C781" t="str">
            <v>Soma</v>
          </cell>
          <cell r="D781" t="str">
            <v>Obra executada</v>
          </cell>
          <cell r="E781" t="str">
            <v>unidade</v>
          </cell>
          <cell r="F781">
            <v>67</v>
          </cell>
          <cell r="G781" t="str">
            <v>Obra executada (unidade)</v>
          </cell>
          <cell r="H781" t="str">
            <v>11580 - Construção de abrigos de passageiros</v>
          </cell>
        </row>
        <row r="782">
          <cell r="A782">
            <v>11581</v>
          </cell>
          <cell r="B782" t="str">
            <v>Investimentos em equipamentos de apoio hidroviário</v>
          </cell>
          <cell r="C782" t="str">
            <v>Soma</v>
          </cell>
          <cell r="D782" t="str">
            <v>Obra executada</v>
          </cell>
          <cell r="E782" t="str">
            <v>unidade</v>
          </cell>
          <cell r="F782">
            <v>10</v>
          </cell>
          <cell r="G782" t="str">
            <v>Obra executada (unidade)</v>
          </cell>
          <cell r="H782" t="str">
            <v>11581 - Investimentos em equipamentos de apoio hidroviário</v>
          </cell>
        </row>
        <row r="783">
          <cell r="A783">
            <v>11591</v>
          </cell>
          <cell r="B783" t="str">
            <v>Fiscalizar e monitorar transportes coletivos em rodovias estaduais DETER - PRE</v>
          </cell>
          <cell r="C783" t="str">
            <v>Maior Valor</v>
          </cell>
          <cell r="D783" t="str">
            <v>Fiscalização realizada</v>
          </cell>
          <cell r="E783" t="str">
            <v>unidade</v>
          </cell>
          <cell r="F783">
            <v>1</v>
          </cell>
          <cell r="G783" t="str">
            <v>Fiscalização realizada (unidade)</v>
          </cell>
          <cell r="H783" t="str">
            <v>11591 - Fiscalizar e monitorar transportes coletivos em rodovias estaduais DETER - PRE</v>
          </cell>
        </row>
        <row r="784">
          <cell r="A784">
            <v>11598</v>
          </cell>
          <cell r="B784" t="str">
            <v>Sistemática de supervisão e avaliação da Educação Básica em Santa Catarina</v>
          </cell>
          <cell r="C784" t="str">
            <v>Maior Valor</v>
          </cell>
          <cell r="D784" t="str">
            <v>Sistema implantado</v>
          </cell>
          <cell r="E784" t="str">
            <v>unidade</v>
          </cell>
          <cell r="F784">
            <v>1</v>
          </cell>
          <cell r="G784" t="str">
            <v>Sistema implantado (unidade)</v>
          </cell>
          <cell r="H784" t="str">
            <v>11598 - Sistemática de supervisão e avaliação da Educação Básica em Santa Catarina</v>
          </cell>
        </row>
        <row r="785">
          <cell r="A785">
            <v>11604</v>
          </cell>
          <cell r="B785" t="str">
            <v>Saúde e segurança no contexto ocupacional - FMPIO - SEA</v>
          </cell>
          <cell r="C785" t="str">
            <v>Maior Valor</v>
          </cell>
          <cell r="D785" t="str">
            <v>Servidor atendido</v>
          </cell>
          <cell r="E785" t="str">
            <v>unidade</v>
          </cell>
          <cell r="F785">
            <v>93000</v>
          </cell>
          <cell r="G785" t="str">
            <v>Servidor atendido (unidade)</v>
          </cell>
          <cell r="H785" t="str">
            <v>11604 - Saúde e segurança no contexto ocupacional - FMPIO - SEA</v>
          </cell>
        </row>
        <row r="786">
          <cell r="A786">
            <v>11619</v>
          </cell>
          <cell r="B786" t="str">
            <v>Construção de moradias urbanas - FUNDHAB</v>
          </cell>
          <cell r="C786" t="str">
            <v>Soma</v>
          </cell>
          <cell r="D786" t="str">
            <v>Habitação construída</v>
          </cell>
          <cell r="E786" t="str">
            <v>unidade</v>
          </cell>
          <cell r="F786">
            <v>0</v>
          </cell>
          <cell r="G786" t="str">
            <v>Habitação construída (unidade)</v>
          </cell>
          <cell r="H786" t="str">
            <v>11619 - Construção de moradias urbanas - FUNDHAB</v>
          </cell>
        </row>
        <row r="787">
          <cell r="A787">
            <v>11620</v>
          </cell>
          <cell r="B787" t="str">
            <v>Construção de moradias rurais - FUNDHAB</v>
          </cell>
          <cell r="C787" t="str">
            <v>Soma</v>
          </cell>
          <cell r="D787" t="str">
            <v>Habitação construída</v>
          </cell>
          <cell r="E787" t="str">
            <v>unidade</v>
          </cell>
          <cell r="F787">
            <v>0</v>
          </cell>
          <cell r="G787" t="str">
            <v>Habitação construída (unidade)</v>
          </cell>
          <cell r="H787" t="str">
            <v>11620 - Construção de moradias rurais - FUNDHAB</v>
          </cell>
        </row>
        <row r="788">
          <cell r="A788">
            <v>11625</v>
          </cell>
          <cell r="B788" t="str">
            <v>Construção do Fórum da comarca de Herval do Oeste - FRJ</v>
          </cell>
          <cell r="C788" t="str">
            <v>Soma</v>
          </cell>
          <cell r="D788" t="str">
            <v>Fórum construído</v>
          </cell>
          <cell r="E788" t="str">
            <v>m2</v>
          </cell>
          <cell r="F788">
            <v>1</v>
          </cell>
          <cell r="G788" t="str">
            <v>Fórum construído (m2)</v>
          </cell>
          <cell r="H788" t="str">
            <v>11625 - Construção do Fórum da comarca de Herval do Oeste - FRJ</v>
          </cell>
        </row>
        <row r="789">
          <cell r="A789">
            <v>11628</v>
          </cell>
          <cell r="B789" t="str">
            <v>Construção do Fórum da comarca de Sombrio - FRJ</v>
          </cell>
          <cell r="C789" t="str">
            <v>Maior Valor</v>
          </cell>
          <cell r="D789" t="str">
            <v>Fórum construído</v>
          </cell>
          <cell r="E789" t="str">
            <v>m2</v>
          </cell>
          <cell r="F789">
            <v>1</v>
          </cell>
          <cell r="G789" t="str">
            <v>Fórum construído (m2)</v>
          </cell>
          <cell r="H789" t="str">
            <v>11628 - Construção do Fórum da comarca de Sombrio - FRJ</v>
          </cell>
        </row>
        <row r="790">
          <cell r="A790">
            <v>11629</v>
          </cell>
          <cell r="B790" t="str">
            <v>Construção do Fórum da comarca de Campo Belo do Sul - FRJ</v>
          </cell>
          <cell r="C790" t="str">
            <v>Soma</v>
          </cell>
          <cell r="D790" t="str">
            <v>Fórum construído</v>
          </cell>
          <cell r="E790" t="str">
            <v>m2</v>
          </cell>
          <cell r="F790">
            <v>1</v>
          </cell>
          <cell r="G790" t="str">
            <v>Fórum construído (m2)</v>
          </cell>
          <cell r="H790" t="str">
            <v>11629 - Construção do Fórum da comarca de Campo Belo do Sul - FRJ</v>
          </cell>
        </row>
        <row r="791">
          <cell r="A791">
            <v>11630</v>
          </cell>
          <cell r="B791" t="str">
            <v>Construção do Fórum da comarca de Capivari de Baixo - FRJ</v>
          </cell>
          <cell r="C791" t="str">
            <v>Soma</v>
          </cell>
          <cell r="D791" t="str">
            <v>Fórum construído</v>
          </cell>
          <cell r="E791" t="str">
            <v>m2</v>
          </cell>
          <cell r="F791">
            <v>1</v>
          </cell>
          <cell r="G791" t="str">
            <v>Fórum construído (m2)</v>
          </cell>
          <cell r="H791" t="str">
            <v>11630 - Construção do Fórum da comarca de Capivari de Baixo - FRJ</v>
          </cell>
        </row>
        <row r="792">
          <cell r="A792">
            <v>11633</v>
          </cell>
          <cell r="B792" t="str">
            <v>Construção do Fórum da comarca de São Lourenço do Oeste - FRJ</v>
          </cell>
          <cell r="C792" t="str">
            <v>Soma</v>
          </cell>
          <cell r="D792" t="str">
            <v>Fórum construído</v>
          </cell>
          <cell r="E792" t="str">
            <v>m2</v>
          </cell>
          <cell r="F792">
            <v>1</v>
          </cell>
          <cell r="G792" t="str">
            <v>Fórum construído (m2)</v>
          </cell>
          <cell r="H792" t="str">
            <v>11633 - Construção do Fórum da comarca de São Lourenço do Oeste - FRJ</v>
          </cell>
        </row>
        <row r="793">
          <cell r="A793">
            <v>11634</v>
          </cell>
          <cell r="B793" t="str">
            <v>Construção do Fórum da comarca da Imbituba - FRJ</v>
          </cell>
          <cell r="C793" t="str">
            <v>Soma</v>
          </cell>
          <cell r="D793" t="str">
            <v>Fórum construído</v>
          </cell>
          <cell r="E793" t="str">
            <v>m2</v>
          </cell>
          <cell r="F793">
            <v>900</v>
          </cell>
          <cell r="G793" t="str">
            <v>Fórum construído (m2)</v>
          </cell>
          <cell r="H793" t="str">
            <v>11634 - Construção do Fórum da comarca da Imbituba - FRJ</v>
          </cell>
        </row>
        <row r="794">
          <cell r="A794">
            <v>11635</v>
          </cell>
          <cell r="B794" t="str">
            <v>Reforma do Fórum da comarca de Santa Rosa do Sul - FRJ</v>
          </cell>
          <cell r="C794" t="str">
            <v>Maior Valor</v>
          </cell>
          <cell r="D794" t="str">
            <v>Fórum reformado</v>
          </cell>
          <cell r="E794" t="str">
            <v>unidade</v>
          </cell>
          <cell r="F794">
            <v>1</v>
          </cell>
          <cell r="G794" t="str">
            <v>Fórum reformado (unidade)</v>
          </cell>
          <cell r="H794" t="str">
            <v>11635 - Reforma do Fórum da comarca de Santa Rosa do Sul - FRJ</v>
          </cell>
        </row>
        <row r="795">
          <cell r="A795">
            <v>11637</v>
          </cell>
          <cell r="B795" t="str">
            <v>Construção do Fórum da comarca de Itajaí - FRJ</v>
          </cell>
          <cell r="C795" t="str">
            <v>Soma</v>
          </cell>
          <cell r="D795" t="str">
            <v>Fórum construído</v>
          </cell>
          <cell r="E795" t="str">
            <v>m2</v>
          </cell>
          <cell r="F795">
            <v>1</v>
          </cell>
          <cell r="G795" t="str">
            <v>Fórum construído (m2)</v>
          </cell>
          <cell r="H795" t="str">
            <v>11637 - Construção do Fórum da comarca de Itajaí - FRJ</v>
          </cell>
        </row>
        <row r="796">
          <cell r="A796">
            <v>11640</v>
          </cell>
          <cell r="B796" t="str">
            <v>Reforma do Fórum da comarca de Tubarão - FRJ</v>
          </cell>
          <cell r="C796" t="str">
            <v>Maior Valor</v>
          </cell>
          <cell r="D796" t="str">
            <v>Fórum reformado</v>
          </cell>
          <cell r="E796" t="str">
            <v>unidade</v>
          </cell>
          <cell r="F796">
            <v>1</v>
          </cell>
          <cell r="G796" t="str">
            <v>Fórum reformado (unidade)</v>
          </cell>
          <cell r="H796" t="str">
            <v>11640 - Reforma do Fórum da comarca de Tubarão - FRJ</v>
          </cell>
        </row>
        <row r="797">
          <cell r="A797">
            <v>11650</v>
          </cell>
          <cell r="B797" t="str">
            <v>Realização de campanhas de caráter social informativo e institucional - DETER</v>
          </cell>
          <cell r="C797" t="str">
            <v>Maior Valor</v>
          </cell>
          <cell r="D797" t="str">
            <v>Campanha realizada</v>
          </cell>
          <cell r="E797" t="str">
            <v>unidade</v>
          </cell>
          <cell r="F797">
            <v>1</v>
          </cell>
          <cell r="G797" t="str">
            <v>Campanha realizada (unidade)</v>
          </cell>
          <cell r="H797" t="str">
            <v>11650 - Realização de campanhas de caráter social informativo e institucional - DETER</v>
          </cell>
        </row>
        <row r="798">
          <cell r="A798">
            <v>11654</v>
          </cell>
          <cell r="B798" t="str">
            <v>Serviços especializados em educação especial</v>
          </cell>
          <cell r="C798" t="str">
            <v>Maior Valor</v>
          </cell>
          <cell r="D798" t="str">
            <v>Pessoa beneficiada</v>
          </cell>
          <cell r="E798" t="str">
            <v>unidade</v>
          </cell>
          <cell r="F798">
            <v>44000</v>
          </cell>
          <cell r="G798" t="str">
            <v>Pessoa beneficiada (unidade)</v>
          </cell>
          <cell r="H798" t="str">
            <v>11654 - Serviços especializados em educação especial</v>
          </cell>
        </row>
        <row r="799">
          <cell r="A799">
            <v>11655</v>
          </cell>
          <cell r="B799" t="str">
            <v>Construção, ampliação e reforma da área física do campus da FCEE</v>
          </cell>
          <cell r="C799" t="str">
            <v>Soma</v>
          </cell>
          <cell r="D799" t="str">
            <v>Obra realizada</v>
          </cell>
          <cell r="E799" t="str">
            <v>unidade</v>
          </cell>
          <cell r="F799">
            <v>5</v>
          </cell>
          <cell r="G799" t="str">
            <v>Obra realizada (unidade)</v>
          </cell>
          <cell r="H799" t="str">
            <v>11655 - Construção, ampliação e reforma da área física do campus da FCEE</v>
          </cell>
        </row>
        <row r="800">
          <cell r="A800">
            <v>11657</v>
          </cell>
          <cell r="B800" t="str">
            <v>Ações de proteção social básica</v>
          </cell>
          <cell r="C800" t="str">
            <v>(vazio)</v>
          </cell>
          <cell r="D800" t="str">
            <v>Equipamento beneficiado</v>
          </cell>
          <cell r="E800" t="str">
            <v>unidade</v>
          </cell>
          <cell r="F800">
            <v>378</v>
          </cell>
          <cell r="G800" t="str">
            <v>Equipamento beneficiado (unidade)</v>
          </cell>
          <cell r="H800" t="str">
            <v>11657 - Ações de proteção social básica</v>
          </cell>
        </row>
        <row r="801">
          <cell r="A801">
            <v>11668</v>
          </cell>
          <cell r="B801" t="str">
            <v>Apoio técnico e financeiro ao Conselho Estadual de Assistência Social</v>
          </cell>
          <cell r="C801" t="str">
            <v>(vazio)</v>
          </cell>
          <cell r="D801" t="str">
            <v>Conselho apoiado</v>
          </cell>
          <cell r="E801" t="str">
            <v>unidade</v>
          </cell>
          <cell r="F801">
            <v>1</v>
          </cell>
          <cell r="G801" t="str">
            <v>Conselho apoiado (unidade)</v>
          </cell>
          <cell r="H801" t="str">
            <v>11668 - Apoio técnico e financeiro ao Conselho Estadual de Assistência Social</v>
          </cell>
        </row>
        <row r="802">
          <cell r="A802">
            <v>11669</v>
          </cell>
          <cell r="B802" t="str">
            <v>Produção de conhecimento na área de educação especial</v>
          </cell>
          <cell r="C802" t="str">
            <v>Soma</v>
          </cell>
          <cell r="D802" t="str">
            <v>Pesquisa em desenvolvimento</v>
          </cell>
          <cell r="E802" t="str">
            <v>unidade</v>
          </cell>
          <cell r="F802">
            <v>25</v>
          </cell>
          <cell r="G802" t="str">
            <v>Pesquisa em desenvolvimento (unidade)</v>
          </cell>
          <cell r="H802" t="str">
            <v>11669 - Produção de conhecimento na área de educação especial</v>
          </cell>
        </row>
        <row r="803">
          <cell r="A803">
            <v>11680</v>
          </cell>
          <cell r="B803" t="str">
            <v>Participação acionária em empresas, concessões e SPEs, e também em outras modalidades</v>
          </cell>
          <cell r="C803" t="str">
            <v>Maior Valor</v>
          </cell>
          <cell r="D803" t="str">
            <v>Projeto implantado</v>
          </cell>
          <cell r="E803" t="str">
            <v>unidade</v>
          </cell>
          <cell r="F803">
            <v>1</v>
          </cell>
          <cell r="G803" t="str">
            <v>Projeto implantado (unidade)</v>
          </cell>
          <cell r="H803" t="str">
            <v>11680 - Participação acionária em empresas, concessões e SPEs, e também em outras modalidades</v>
          </cell>
        </row>
        <row r="804">
          <cell r="A804">
            <v>11681</v>
          </cell>
          <cell r="B804" t="str">
            <v>Apoio a projetos de Mudanças Climáticas</v>
          </cell>
          <cell r="C804" t="str">
            <v>Soma</v>
          </cell>
          <cell r="D804" t="str">
            <v>Projeto apoiado</v>
          </cell>
          <cell r="E804" t="str">
            <v>unidade</v>
          </cell>
          <cell r="F804">
            <v>3</v>
          </cell>
          <cell r="G804" t="str">
            <v>Projeto apoiado (unidade)</v>
          </cell>
          <cell r="H804" t="str">
            <v>11681 - Apoio a projetos de Mudanças Climáticas</v>
          </cell>
        </row>
        <row r="805">
          <cell r="A805">
            <v>11686</v>
          </cell>
          <cell r="B805" t="str">
            <v>Modernizar as instalações e equipamentos da SCPar</v>
          </cell>
          <cell r="C805" t="str">
            <v>Maior Valor</v>
          </cell>
          <cell r="D805" t="str">
            <v>Estrutura adequada</v>
          </cell>
          <cell r="E805" t="str">
            <v>unidade</v>
          </cell>
          <cell r="F805">
            <v>1</v>
          </cell>
          <cell r="G805" t="str">
            <v>Estrutura adequada (unidade)</v>
          </cell>
          <cell r="H805" t="str">
            <v>11686 - Modernizar as instalações e equipamentos da SCPar</v>
          </cell>
        </row>
        <row r="806">
          <cell r="A806">
            <v>11692</v>
          </cell>
          <cell r="B806" t="str">
            <v>Apoio a projetos e programas do FEPEMA</v>
          </cell>
          <cell r="C806" t="str">
            <v>Soma</v>
          </cell>
          <cell r="D806" t="str">
            <v>Projeto apoiado</v>
          </cell>
          <cell r="E806" t="str">
            <v>unidade</v>
          </cell>
          <cell r="F806">
            <v>4</v>
          </cell>
          <cell r="G806" t="str">
            <v>Projeto apoiado (unidade)</v>
          </cell>
          <cell r="H806" t="str">
            <v>11692 - Apoio a projetos e programas do FEPEMA</v>
          </cell>
        </row>
        <row r="807">
          <cell r="A807">
            <v>11695</v>
          </cell>
          <cell r="B807" t="str">
            <v>Incentivo turístico e manutenção de entidades ligadas ao setor - SOL</v>
          </cell>
          <cell r="C807" t="str">
            <v>Soma</v>
          </cell>
          <cell r="D807" t="str">
            <v>Evento apoiado e realizado</v>
          </cell>
          <cell r="E807" t="str">
            <v>unidade</v>
          </cell>
          <cell r="F807">
            <v>20</v>
          </cell>
          <cell r="G807" t="str">
            <v>Evento apoiado e realizado (unidade)</v>
          </cell>
          <cell r="H807" t="str">
            <v>11695 - Incentivo turístico e manutenção de entidades ligadas ao setor - SOL</v>
          </cell>
        </row>
        <row r="808">
          <cell r="A808">
            <v>11696</v>
          </cell>
          <cell r="B808" t="str">
            <v>Incentivo esportivo e manutenção de entidades ligadas ao setor - SOL</v>
          </cell>
          <cell r="C808" t="str">
            <v>Soma</v>
          </cell>
          <cell r="D808" t="str">
            <v>Evento apoiado e realizado</v>
          </cell>
          <cell r="E808" t="str">
            <v>unidade</v>
          </cell>
          <cell r="F808">
            <v>25</v>
          </cell>
          <cell r="G808" t="str">
            <v>Evento apoiado e realizado (unidade)</v>
          </cell>
          <cell r="H808" t="str">
            <v>11696 - Incentivo esportivo e manutenção de entidades ligadas ao setor - SOL</v>
          </cell>
        </row>
        <row r="809">
          <cell r="A809">
            <v>11697</v>
          </cell>
          <cell r="B809" t="str">
            <v>Incentivo cultural e manutenção de entidades ligadas ao setor - SOL</v>
          </cell>
          <cell r="C809" t="str">
            <v>Maior Valor</v>
          </cell>
          <cell r="D809" t="str">
            <v>Evento apoiado e realizado</v>
          </cell>
          <cell r="E809" t="str">
            <v>unidade</v>
          </cell>
          <cell r="F809">
            <v>25</v>
          </cell>
          <cell r="G809" t="str">
            <v>Evento apoiado e realizado (unidade)</v>
          </cell>
          <cell r="H809" t="str">
            <v>11697 - Incentivo cultural e manutenção de entidades ligadas ao setor - SOL</v>
          </cell>
        </row>
        <row r="810">
          <cell r="A810">
            <v>11701</v>
          </cell>
          <cell r="B810" t="str">
            <v>Fomento às atividades turísticas desenvolvidas no estado</v>
          </cell>
          <cell r="C810" t="str">
            <v>Soma</v>
          </cell>
          <cell r="D810" t="str">
            <v>Projeto aprovado</v>
          </cell>
          <cell r="E810" t="str">
            <v>unidade</v>
          </cell>
          <cell r="F810">
            <v>35</v>
          </cell>
          <cell r="G810" t="str">
            <v>Projeto aprovado (unidade)</v>
          </cell>
          <cell r="H810" t="str">
            <v>11701 - Fomento às atividades turísticas desenvolvidas no estado</v>
          </cell>
        </row>
        <row r="811">
          <cell r="A811">
            <v>11702</v>
          </cell>
          <cell r="B811" t="str">
            <v>Promoção, pesquisa e recuperação do turismo estadual</v>
          </cell>
          <cell r="C811" t="str">
            <v>Soma</v>
          </cell>
          <cell r="D811" t="str">
            <v>Projeto aprovado</v>
          </cell>
          <cell r="E811" t="str">
            <v>unidade</v>
          </cell>
          <cell r="F811">
            <v>10</v>
          </cell>
          <cell r="G811" t="str">
            <v>Projeto aprovado (unidade)</v>
          </cell>
          <cell r="H811" t="str">
            <v>11702 - Promoção, pesquisa e recuperação do turismo estadual</v>
          </cell>
        </row>
        <row r="812">
          <cell r="A812">
            <v>11703</v>
          </cell>
          <cell r="B812" t="str">
            <v>Desenvolvimento e apoio às atividades turísticas prioritárias ao governo</v>
          </cell>
          <cell r="C812" t="str">
            <v>Soma</v>
          </cell>
          <cell r="D812" t="str">
            <v>Projeto aprovado</v>
          </cell>
          <cell r="E812" t="str">
            <v>unidade</v>
          </cell>
          <cell r="F812">
            <v>20</v>
          </cell>
          <cell r="G812" t="str">
            <v>Projeto aprovado (unidade)</v>
          </cell>
          <cell r="H812" t="str">
            <v>11703 - Desenvolvimento e apoio às atividades turísticas prioritárias ao governo</v>
          </cell>
        </row>
        <row r="813">
          <cell r="A813">
            <v>11705</v>
          </cell>
          <cell r="B813" t="str">
            <v>Fomento às atividades culturais desenvolvidas no estado</v>
          </cell>
          <cell r="C813" t="str">
            <v>Soma</v>
          </cell>
          <cell r="D813" t="str">
            <v>Projeto aprovado</v>
          </cell>
          <cell r="E813" t="str">
            <v>unidade</v>
          </cell>
          <cell r="F813">
            <v>25</v>
          </cell>
          <cell r="G813" t="str">
            <v>Projeto aprovado (unidade)</v>
          </cell>
          <cell r="H813" t="str">
            <v>11705 - Fomento às atividades culturais desenvolvidas no estado</v>
          </cell>
        </row>
        <row r="814">
          <cell r="A814">
            <v>11706</v>
          </cell>
          <cell r="B814" t="str">
            <v>Promoção, pesquisa e recuperação da cultura estadual</v>
          </cell>
          <cell r="C814" t="str">
            <v>Soma</v>
          </cell>
          <cell r="D814" t="str">
            <v>Projeto aprovado</v>
          </cell>
          <cell r="E814" t="str">
            <v>unidade</v>
          </cell>
          <cell r="F814">
            <v>10</v>
          </cell>
          <cell r="G814" t="str">
            <v>Projeto aprovado (unidade)</v>
          </cell>
          <cell r="H814" t="str">
            <v>11706 - Promoção, pesquisa e recuperação da cultura estadual</v>
          </cell>
        </row>
        <row r="815">
          <cell r="A815">
            <v>11707</v>
          </cell>
          <cell r="B815" t="str">
            <v>Desenvolvimento e apoio às atividades culturais prioritárias ao governo</v>
          </cell>
          <cell r="C815" t="str">
            <v>Soma</v>
          </cell>
          <cell r="D815" t="str">
            <v>Projeto aprovado</v>
          </cell>
          <cell r="E815" t="str">
            <v>unidade</v>
          </cell>
          <cell r="F815">
            <v>20</v>
          </cell>
          <cell r="G815" t="str">
            <v>Projeto aprovado (unidade)</v>
          </cell>
          <cell r="H815" t="str">
            <v>11707 - Desenvolvimento e apoio às atividades culturais prioritárias ao governo</v>
          </cell>
        </row>
        <row r="816">
          <cell r="A816">
            <v>11708</v>
          </cell>
          <cell r="B816" t="str">
            <v>Organização, estruturação e gestão do FEPEMA</v>
          </cell>
          <cell r="C816" t="str">
            <v>Maior Valor</v>
          </cell>
          <cell r="D816" t="str">
            <v>Unidade gestora mantida</v>
          </cell>
          <cell r="E816" t="str">
            <v>unidade</v>
          </cell>
          <cell r="F816">
            <v>1</v>
          </cell>
          <cell r="G816" t="str">
            <v>Unidade gestora mantida (unidade)</v>
          </cell>
          <cell r="H816" t="str">
            <v>11708 - Organização, estruturação e gestão do FEPEMA</v>
          </cell>
        </row>
        <row r="817">
          <cell r="A817">
            <v>11710</v>
          </cell>
          <cell r="B817" t="str">
            <v>Capacitação de Recursos Humanos</v>
          </cell>
          <cell r="C817" t="str">
            <v>Maior Valor</v>
          </cell>
          <cell r="D817" t="str">
            <v>Profissional capacitado</v>
          </cell>
          <cell r="E817" t="str">
            <v>unidade</v>
          </cell>
          <cell r="F817">
            <v>3000</v>
          </cell>
          <cell r="G817" t="str">
            <v>Profissional capacitado (unidade)</v>
          </cell>
          <cell r="H817" t="str">
            <v>11710 - Capacitação de Recursos Humanos</v>
          </cell>
        </row>
        <row r="818">
          <cell r="A818">
            <v>11711</v>
          </cell>
          <cell r="B818" t="str">
            <v>Fomento às atividades esportivas desenvolvidas no estado</v>
          </cell>
          <cell r="C818" t="str">
            <v>Soma</v>
          </cell>
          <cell r="D818" t="str">
            <v>Projeto aprovado</v>
          </cell>
          <cell r="E818" t="str">
            <v>unidade</v>
          </cell>
          <cell r="F818">
            <v>65</v>
          </cell>
          <cell r="G818" t="str">
            <v>Projeto aprovado (unidade)</v>
          </cell>
          <cell r="H818" t="str">
            <v>11711 - Fomento às atividades esportivas desenvolvidas no estado</v>
          </cell>
        </row>
        <row r="819">
          <cell r="A819">
            <v>11712</v>
          </cell>
          <cell r="B819" t="str">
            <v>Promoção, pesquisa e recuperação do esporte estadual</v>
          </cell>
          <cell r="C819" t="str">
            <v>Soma</v>
          </cell>
          <cell r="D819" t="str">
            <v>Projeto aprovado</v>
          </cell>
          <cell r="E819" t="str">
            <v>unidade</v>
          </cell>
          <cell r="F819">
            <v>10</v>
          </cell>
          <cell r="G819" t="str">
            <v>Projeto aprovado (unidade)</v>
          </cell>
          <cell r="H819" t="str">
            <v>11712 - Promoção, pesquisa e recuperação do esporte estadual</v>
          </cell>
        </row>
        <row r="820">
          <cell r="A820">
            <v>11713</v>
          </cell>
          <cell r="B820" t="str">
            <v>Desenvolvimento e apoio às atividades esportivas prioritárias ao governo</v>
          </cell>
          <cell r="C820" t="str">
            <v>Soma</v>
          </cell>
          <cell r="D820" t="str">
            <v>Projeto aprovado</v>
          </cell>
          <cell r="E820" t="str">
            <v>unidade</v>
          </cell>
          <cell r="F820">
            <v>30</v>
          </cell>
          <cell r="G820" t="str">
            <v>Projeto aprovado (unidade)</v>
          </cell>
          <cell r="H820" t="str">
            <v>11713 - Desenvolvimento e apoio às atividades esportivas prioritárias ao governo</v>
          </cell>
        </row>
        <row r="821">
          <cell r="A821">
            <v>11714</v>
          </cell>
          <cell r="B821" t="str">
            <v>Assessoria Técnica</v>
          </cell>
          <cell r="C821" t="str">
            <v>Maior Valor</v>
          </cell>
          <cell r="D821" t="str">
            <v>Projeto realizado</v>
          </cell>
          <cell r="E821" t="str">
            <v>unidade</v>
          </cell>
          <cell r="F821">
            <v>550</v>
          </cell>
          <cell r="G821" t="str">
            <v>Projeto realizado (unidade)</v>
          </cell>
          <cell r="H821" t="str">
            <v>11714 - Assessoria Técnica</v>
          </cell>
        </row>
        <row r="822">
          <cell r="A822">
            <v>11717</v>
          </cell>
          <cell r="B822" t="str">
            <v>Ampliação do Fórum da comarca de Balneário Camboriú - Sede - FRJ</v>
          </cell>
          <cell r="C822" t="str">
            <v>Maior Valor</v>
          </cell>
          <cell r="D822" t="str">
            <v>Fórum ampliado</v>
          </cell>
          <cell r="E822" t="str">
            <v>m2</v>
          </cell>
          <cell r="F822">
            <v>1</v>
          </cell>
          <cell r="G822" t="str">
            <v>Fórum ampliado (m2)</v>
          </cell>
          <cell r="H822" t="str">
            <v>11717 - Ampliação do Fórum da comarca de Balneário Camboriú - Sede - FRJ</v>
          </cell>
        </row>
        <row r="823">
          <cell r="A823">
            <v>11721</v>
          </cell>
          <cell r="B823" t="str">
            <v>Ampliação do Fórum de Gaspar - FRJ</v>
          </cell>
          <cell r="C823" t="str">
            <v>Maior Valor</v>
          </cell>
          <cell r="D823" t="str">
            <v>Fórum ampliado</v>
          </cell>
          <cell r="E823" t="str">
            <v>m2</v>
          </cell>
          <cell r="F823">
            <v>0</v>
          </cell>
          <cell r="G823" t="str">
            <v>Fórum ampliado (m2)</v>
          </cell>
          <cell r="H823" t="str">
            <v>11721 - Ampliação do Fórum de Gaspar - FRJ</v>
          </cell>
        </row>
        <row r="824">
          <cell r="A824">
            <v>11722</v>
          </cell>
          <cell r="B824" t="str">
            <v>Ampliação do Fórum de Pomerode - FRJ</v>
          </cell>
          <cell r="C824" t="str">
            <v>Maior Valor</v>
          </cell>
          <cell r="D824" t="str">
            <v>Fórum ampliado</v>
          </cell>
          <cell r="E824" t="str">
            <v>m2</v>
          </cell>
          <cell r="F824">
            <v>0</v>
          </cell>
          <cell r="G824" t="str">
            <v>Fórum ampliado (m2)</v>
          </cell>
          <cell r="H824" t="str">
            <v>11722 - Ampliação do Fórum de Pomerode - FRJ</v>
          </cell>
        </row>
        <row r="825">
          <cell r="A825">
            <v>11727</v>
          </cell>
          <cell r="B825" t="str">
            <v>Ampliação do Fórum da comarca de Campo Erê - FRJ</v>
          </cell>
          <cell r="C825" t="str">
            <v>Maior Valor</v>
          </cell>
          <cell r="D825" t="str">
            <v>Fórum ampliado</v>
          </cell>
          <cell r="E825" t="str">
            <v>m2</v>
          </cell>
          <cell r="F825">
            <v>1</v>
          </cell>
          <cell r="G825" t="str">
            <v>Fórum ampliado (m2)</v>
          </cell>
          <cell r="H825" t="str">
            <v>11727 - Ampliação do Fórum da comarca de Campo Erê - FRJ</v>
          </cell>
        </row>
        <row r="826">
          <cell r="A826">
            <v>11728</v>
          </cell>
          <cell r="B826" t="str">
            <v>Ampliação do Fórum de Santa Rosa do Sul - FRJ</v>
          </cell>
          <cell r="C826" t="str">
            <v>Maior Valor</v>
          </cell>
          <cell r="D826" t="str">
            <v>Fórum ampliado</v>
          </cell>
          <cell r="E826" t="str">
            <v>m2</v>
          </cell>
          <cell r="F826">
            <v>0</v>
          </cell>
          <cell r="G826" t="str">
            <v>Fórum ampliado (m2)</v>
          </cell>
          <cell r="H826" t="str">
            <v>11728 - Ampliação do Fórum de Santa Rosa do Sul - FRJ</v>
          </cell>
        </row>
        <row r="827">
          <cell r="A827">
            <v>11729</v>
          </cell>
          <cell r="B827" t="str">
            <v>Reforma do Fórum da comarca de São José - FRJ</v>
          </cell>
          <cell r="C827" t="str">
            <v>Maior Valor</v>
          </cell>
          <cell r="D827" t="str">
            <v>Fórum reformado</v>
          </cell>
          <cell r="E827" t="str">
            <v>unidade</v>
          </cell>
          <cell r="F827">
            <v>1</v>
          </cell>
          <cell r="G827" t="str">
            <v>Fórum reformado (unidade)</v>
          </cell>
          <cell r="H827" t="str">
            <v>11729 - Reforma do Fórum da comarca de São José - FRJ</v>
          </cell>
        </row>
        <row r="828">
          <cell r="A828">
            <v>11730</v>
          </cell>
          <cell r="B828" t="str">
            <v>Reforma do prédio do Arquivo Central - FRJ</v>
          </cell>
          <cell r="C828" t="str">
            <v>Soma</v>
          </cell>
          <cell r="D828" t="str">
            <v>Edificação construída ou reformada</v>
          </cell>
          <cell r="E828" t="str">
            <v>unidade</v>
          </cell>
          <cell r="F828">
            <v>1</v>
          </cell>
          <cell r="G828" t="str">
            <v>Edificação construída ou reformada (unidade)</v>
          </cell>
          <cell r="H828" t="str">
            <v>11730 - Reforma do prédio do Arquivo Central - FRJ</v>
          </cell>
        </row>
        <row r="829">
          <cell r="A829">
            <v>11733</v>
          </cell>
          <cell r="B829" t="str">
            <v>Contratação de consultoria, estudos e projetos para prevenção e preparação aos desastres</v>
          </cell>
          <cell r="C829" t="str">
            <v>Soma</v>
          </cell>
          <cell r="D829" t="str">
            <v>Projeto realizado</v>
          </cell>
          <cell r="E829" t="str">
            <v>unidade</v>
          </cell>
          <cell r="F829">
            <v>255</v>
          </cell>
          <cell r="G829" t="str">
            <v>Projeto realizado (unidade)</v>
          </cell>
          <cell r="H829" t="str">
            <v>11733 - Contratação de consultoria, estudos e projetos para prevenção e preparação aos desastres</v>
          </cell>
        </row>
        <row r="830">
          <cell r="A830">
            <v>11751</v>
          </cell>
          <cell r="B830" t="str">
            <v>Apoio, qualificação e capacitação da MPE e MEI - SDS</v>
          </cell>
          <cell r="C830" t="str">
            <v>Soma</v>
          </cell>
          <cell r="D830" t="str">
            <v>Microempresa apoiada</v>
          </cell>
          <cell r="E830" t="str">
            <v>unidade</v>
          </cell>
          <cell r="F830">
            <v>700</v>
          </cell>
          <cell r="G830" t="str">
            <v>Microempresa apoiada (unidade)</v>
          </cell>
          <cell r="H830" t="str">
            <v>11751 - Apoio, qualificação e capacitação da MPE e MEI - SDS</v>
          </cell>
        </row>
        <row r="831">
          <cell r="A831">
            <v>11774</v>
          </cell>
          <cell r="B831" t="str">
            <v>Instrução e ensino - BM</v>
          </cell>
          <cell r="C831" t="str">
            <v>Maior Valor</v>
          </cell>
          <cell r="D831" t="str">
            <v>Militar capacitado</v>
          </cell>
          <cell r="E831" t="str">
            <v>unidade</v>
          </cell>
          <cell r="F831">
            <v>500</v>
          </cell>
          <cell r="G831" t="str">
            <v>Militar capacitado (unidade)</v>
          </cell>
          <cell r="H831" t="str">
            <v>11774 - Instrução e ensino - BM</v>
          </cell>
        </row>
        <row r="832">
          <cell r="A832">
            <v>11775</v>
          </cell>
          <cell r="B832" t="str">
            <v>Formação e capacitação do servidor - PC</v>
          </cell>
          <cell r="C832" t="str">
            <v>Soma</v>
          </cell>
          <cell r="D832" t="str">
            <v>Servidor capacitado</v>
          </cell>
          <cell r="E832" t="str">
            <v>unidade</v>
          </cell>
          <cell r="F832">
            <v>200</v>
          </cell>
          <cell r="G832" t="str">
            <v>Servidor capacitado (unidade)</v>
          </cell>
          <cell r="H832" t="str">
            <v>11775 - Formação e capacitação do servidor - PC</v>
          </cell>
        </row>
        <row r="833">
          <cell r="A833">
            <v>11776</v>
          </cell>
          <cell r="B833" t="str">
            <v>Formação e capacitação do servidor - SSP</v>
          </cell>
          <cell r="C833" t="str">
            <v>Maior Valor</v>
          </cell>
          <cell r="D833" t="str">
            <v>Servidor capacitado</v>
          </cell>
          <cell r="E833" t="str">
            <v>unidade</v>
          </cell>
          <cell r="F833">
            <v>2000</v>
          </cell>
          <cell r="G833" t="str">
            <v>Servidor capacitado (unidade)</v>
          </cell>
          <cell r="H833" t="str">
            <v>11776 - Formação e capacitação do servidor - SSP</v>
          </cell>
        </row>
        <row r="834">
          <cell r="A834">
            <v>11793</v>
          </cell>
          <cell r="B834" t="str">
            <v>Instrução e Ensino - PM</v>
          </cell>
          <cell r="C834" t="str">
            <v>Soma</v>
          </cell>
          <cell r="D834" t="str">
            <v>Servidor capacitado</v>
          </cell>
          <cell r="E834" t="str">
            <v>unidade</v>
          </cell>
          <cell r="F834">
            <v>13500</v>
          </cell>
          <cell r="G834" t="str">
            <v>Servidor capacitado (unidade)</v>
          </cell>
          <cell r="H834" t="str">
            <v>11793 - Instrução e Ensino - PM</v>
          </cell>
        </row>
        <row r="835">
          <cell r="A835">
            <v>11799</v>
          </cell>
          <cell r="B835" t="str">
            <v>Construção, reformas e ampliações de instalações físicas - PM</v>
          </cell>
          <cell r="C835" t="str">
            <v>Soma</v>
          </cell>
          <cell r="D835" t="str">
            <v>Obra executada</v>
          </cell>
          <cell r="E835" t="str">
            <v>unidade</v>
          </cell>
          <cell r="F835">
            <v>23</v>
          </cell>
          <cell r="G835" t="str">
            <v>Obra executada (unidade)</v>
          </cell>
          <cell r="H835" t="str">
            <v>11799 - Construção, reformas e ampliações de instalações físicas - PM</v>
          </cell>
        </row>
        <row r="836">
          <cell r="A836">
            <v>11800</v>
          </cell>
          <cell r="B836" t="str">
            <v>Reforma e ou ampliação de instalações físicas - PM</v>
          </cell>
          <cell r="C836" t="str">
            <v>Soma</v>
          </cell>
          <cell r="D836" t="str">
            <v>Área construída</v>
          </cell>
          <cell r="E836" t="str">
            <v>m2</v>
          </cell>
          <cell r="F836">
            <v>0</v>
          </cell>
          <cell r="G836" t="str">
            <v>Área construída (m2)</v>
          </cell>
          <cell r="H836" t="str">
            <v>11800 - Reforma e ou ampliação de instalações físicas - PM</v>
          </cell>
        </row>
        <row r="837">
          <cell r="A837">
            <v>11801</v>
          </cell>
          <cell r="B837" t="str">
            <v>Manutenção de instalações físicas - PM</v>
          </cell>
          <cell r="C837" t="str">
            <v>Soma</v>
          </cell>
          <cell r="D837" t="str">
            <v>Área mantida</v>
          </cell>
          <cell r="E837" t="str">
            <v>m2</v>
          </cell>
          <cell r="F837">
            <v>0</v>
          </cell>
          <cell r="G837" t="str">
            <v>Área mantida (m2)</v>
          </cell>
          <cell r="H837" t="str">
            <v>11801 - Manutenção de instalações físicas - PM</v>
          </cell>
        </row>
        <row r="838">
          <cell r="A838">
            <v>11807</v>
          </cell>
          <cell r="B838" t="str">
            <v>Gestão de uniformes - PM</v>
          </cell>
          <cell r="C838" t="str">
            <v>Soma</v>
          </cell>
          <cell r="D838" t="str">
            <v>Uniforme adquirido</v>
          </cell>
          <cell r="E838" t="str">
            <v>unidade</v>
          </cell>
          <cell r="F838">
            <v>0</v>
          </cell>
          <cell r="G838" t="str">
            <v>Uniforme adquirido (unidade)</v>
          </cell>
          <cell r="H838" t="str">
            <v>11807 - Gestão de uniformes - PM</v>
          </cell>
        </row>
        <row r="839">
          <cell r="A839">
            <v>11809</v>
          </cell>
          <cell r="B839" t="str">
            <v>Gestão da alimentação - PM</v>
          </cell>
          <cell r="C839" t="str">
            <v>Maior Valor</v>
          </cell>
          <cell r="D839" t="str">
            <v>Servidor atendido</v>
          </cell>
          <cell r="E839" t="str">
            <v>unidade</v>
          </cell>
          <cell r="F839">
            <v>0</v>
          </cell>
          <cell r="G839" t="str">
            <v>Servidor atendido (unidade)</v>
          </cell>
          <cell r="H839" t="str">
            <v>11809 - Gestão da alimentação - PM</v>
          </cell>
        </row>
        <row r="840">
          <cell r="A840">
            <v>11814</v>
          </cell>
          <cell r="B840" t="str">
            <v>Operação Veraneio Segura - PM</v>
          </cell>
          <cell r="C840" t="str">
            <v>Maior Valor</v>
          </cell>
          <cell r="D840" t="str">
            <v>Município atendido</v>
          </cell>
          <cell r="E840" t="str">
            <v>unidade</v>
          </cell>
          <cell r="F840">
            <v>76</v>
          </cell>
          <cell r="G840" t="str">
            <v>Município atendido (unidade)</v>
          </cell>
          <cell r="H840" t="str">
            <v>11814 - Operação Veraneio Segura - PM</v>
          </cell>
        </row>
        <row r="841">
          <cell r="A841">
            <v>11816</v>
          </cell>
          <cell r="B841" t="str">
            <v>Polícia Ostensiva Ambiental - PM</v>
          </cell>
          <cell r="C841" t="str">
            <v>Soma</v>
          </cell>
          <cell r="D841" t="str">
            <v>Ação de polícia ostensiva ambiental</v>
          </cell>
          <cell r="E841" t="str">
            <v>unidade</v>
          </cell>
          <cell r="F841">
            <v>25000</v>
          </cell>
          <cell r="G841" t="str">
            <v>Ação de polícia ostensiva ambiental (unidade)</v>
          </cell>
          <cell r="H841" t="str">
            <v>11816 - Polícia Ostensiva Ambiental - PM</v>
          </cell>
        </row>
        <row r="842">
          <cell r="A842">
            <v>11833</v>
          </cell>
          <cell r="B842" t="str">
            <v>Apoio a operações policiais</v>
          </cell>
          <cell r="C842" t="str">
            <v>Maior Valor</v>
          </cell>
          <cell r="D842" t="str">
            <v>Operação realizada</v>
          </cell>
          <cell r="E842" t="str">
            <v>unidade</v>
          </cell>
          <cell r="F842">
            <v>0</v>
          </cell>
          <cell r="G842" t="str">
            <v>Operação realizada (unidade)</v>
          </cell>
          <cell r="H842" t="str">
            <v>11833 - Apoio a operações policiais</v>
          </cell>
        </row>
        <row r="843">
          <cell r="A843">
            <v>11834</v>
          </cell>
          <cell r="B843" t="str">
            <v>Organização, estruturação e gestão do CERH e FEHIDRO</v>
          </cell>
          <cell r="C843" t="str">
            <v>Maior Valor</v>
          </cell>
          <cell r="D843" t="str">
            <v>Unidade gestora mantida</v>
          </cell>
          <cell r="E843" t="str">
            <v>unidade</v>
          </cell>
          <cell r="F843">
            <v>1</v>
          </cell>
          <cell r="G843" t="str">
            <v>Unidade gestora mantida (unidade)</v>
          </cell>
          <cell r="H843" t="str">
            <v>11834 - Organização, estruturação e gestão do CERH e FEHIDRO</v>
          </cell>
        </row>
        <row r="844">
          <cell r="A844">
            <v>11836</v>
          </cell>
          <cell r="B844" t="str">
            <v>Mobiliário para implantação do Complexo da Segurança Pública - SSP</v>
          </cell>
          <cell r="C844" t="str">
            <v>Maior Valor</v>
          </cell>
          <cell r="D844" t="str">
            <v>Equipamento e material adquirido</v>
          </cell>
          <cell r="E844" t="str">
            <v>unidade</v>
          </cell>
          <cell r="F844">
            <v>0</v>
          </cell>
          <cell r="G844" t="str">
            <v>Equipamento e material adquirido (unidade)</v>
          </cell>
          <cell r="H844" t="str">
            <v>11836 - Mobiliário para implantação do Complexo da Segurança Pública - SSP</v>
          </cell>
        </row>
        <row r="845">
          <cell r="A845">
            <v>11837</v>
          </cell>
          <cell r="B845" t="str">
            <v>Construção e ampliação de instalações físicas - SSP</v>
          </cell>
          <cell r="C845" t="str">
            <v>Soma</v>
          </cell>
          <cell r="D845" t="str">
            <v>Área construída</v>
          </cell>
          <cell r="E845" t="str">
            <v>m2</v>
          </cell>
          <cell r="F845">
            <v>4600</v>
          </cell>
          <cell r="G845" t="str">
            <v>Área construída (m2)</v>
          </cell>
          <cell r="H845" t="str">
            <v>11837 - Construção e ampliação de instalações físicas - SSP</v>
          </cell>
        </row>
        <row r="846">
          <cell r="A846">
            <v>11838</v>
          </cell>
          <cell r="B846" t="str">
            <v>Construção e ampliação de instalações físicas - PC</v>
          </cell>
          <cell r="C846" t="str">
            <v>Soma</v>
          </cell>
          <cell r="D846" t="str">
            <v>Unidade construída</v>
          </cell>
          <cell r="E846" t="str">
            <v>unidade</v>
          </cell>
          <cell r="F846">
            <v>0</v>
          </cell>
          <cell r="G846" t="str">
            <v>Unidade construída (unidade)</v>
          </cell>
          <cell r="H846" t="str">
            <v>11838 - Construção e ampliação de instalações físicas - PC</v>
          </cell>
        </row>
        <row r="847">
          <cell r="A847">
            <v>11839</v>
          </cell>
          <cell r="B847" t="str">
            <v>Construção e ampliação de instalações físicas – BM</v>
          </cell>
          <cell r="C847" t="str">
            <v>Soma</v>
          </cell>
          <cell r="D847" t="str">
            <v>Obra realizada</v>
          </cell>
          <cell r="E847" t="str">
            <v>unidade</v>
          </cell>
          <cell r="F847">
            <v>1</v>
          </cell>
          <cell r="G847" t="str">
            <v>Obra realizada (unidade)</v>
          </cell>
          <cell r="H847" t="str">
            <v>11839 - Construção e ampliação de instalações físicas – BM</v>
          </cell>
        </row>
        <row r="848">
          <cell r="A848">
            <v>11842</v>
          </cell>
          <cell r="B848" t="str">
            <v>Reforma e ou ampliação de instalações físicas - SSP</v>
          </cell>
          <cell r="C848" t="str">
            <v>Soma</v>
          </cell>
          <cell r="D848" t="str">
            <v>Área construída</v>
          </cell>
          <cell r="E848" t="str">
            <v>m2</v>
          </cell>
          <cell r="F848">
            <v>2000</v>
          </cell>
          <cell r="G848" t="str">
            <v>Área construída (m2)</v>
          </cell>
          <cell r="H848" t="str">
            <v>11842 - Reforma e ou ampliação de instalações físicas - SSP</v>
          </cell>
        </row>
        <row r="849">
          <cell r="A849">
            <v>11843</v>
          </cell>
          <cell r="B849" t="str">
            <v>Reforma e ou ampliação de instalações físicas - PC</v>
          </cell>
          <cell r="C849" t="str">
            <v>(vazio)</v>
          </cell>
          <cell r="D849" t="str">
            <v>Área construída</v>
          </cell>
          <cell r="E849" t="str">
            <v>m2</v>
          </cell>
          <cell r="F849">
            <v>0</v>
          </cell>
          <cell r="G849" t="str">
            <v>Área construída (m2)</v>
          </cell>
          <cell r="H849" t="str">
            <v>11843 - Reforma e ou ampliação de instalações físicas - PC</v>
          </cell>
        </row>
        <row r="850">
          <cell r="A850">
            <v>11844</v>
          </cell>
          <cell r="B850" t="str">
            <v>Reforma e ou ampliação de instalações físicas - BM</v>
          </cell>
          <cell r="C850" t="str">
            <v>Soma</v>
          </cell>
          <cell r="D850" t="str">
            <v>Área construída</v>
          </cell>
          <cell r="E850" t="str">
            <v>m2</v>
          </cell>
          <cell r="F850">
            <v>0</v>
          </cell>
          <cell r="G850" t="str">
            <v>Área construída (m2)</v>
          </cell>
          <cell r="H850" t="str">
            <v>11844 - Reforma e ou ampliação de instalações físicas - BM</v>
          </cell>
        </row>
        <row r="851">
          <cell r="A851">
            <v>11845</v>
          </cell>
          <cell r="B851" t="str">
            <v>Manutenção e reforma de instalações físicas – BM</v>
          </cell>
          <cell r="C851" t="str">
            <v>Maior Valor</v>
          </cell>
          <cell r="D851" t="str">
            <v>Área mantida</v>
          </cell>
          <cell r="E851" t="str">
            <v>m2</v>
          </cell>
          <cell r="F851">
            <v>0</v>
          </cell>
          <cell r="G851" t="str">
            <v>Área mantida (m2)</v>
          </cell>
          <cell r="H851" t="str">
            <v>11845 - Manutenção e reforma de instalações físicas – BM</v>
          </cell>
        </row>
        <row r="852">
          <cell r="A852">
            <v>11846</v>
          </cell>
          <cell r="B852" t="str">
            <v>Manutenção e reforma de instalações físicas - PC</v>
          </cell>
          <cell r="C852" t="str">
            <v>Soma</v>
          </cell>
          <cell r="D852" t="str">
            <v>Unidade reformada/ampliada/adequada</v>
          </cell>
          <cell r="E852" t="str">
            <v>unidade</v>
          </cell>
          <cell r="F852">
            <v>50</v>
          </cell>
          <cell r="G852" t="str">
            <v>Unidade reformada/ampliada/adequada (unidade)</v>
          </cell>
          <cell r="H852" t="str">
            <v>11846 - Manutenção e reforma de instalações físicas - PC</v>
          </cell>
        </row>
        <row r="853">
          <cell r="A853">
            <v>11848</v>
          </cell>
          <cell r="B853" t="str">
            <v>Manutenção e reforma de instalações físicas - SSP</v>
          </cell>
          <cell r="C853" t="str">
            <v>Soma</v>
          </cell>
          <cell r="D853" t="str">
            <v>Área mantida</v>
          </cell>
          <cell r="E853" t="str">
            <v>m2</v>
          </cell>
          <cell r="F853">
            <v>0</v>
          </cell>
          <cell r="G853" t="str">
            <v>Área mantida (m2)</v>
          </cell>
          <cell r="H853" t="str">
            <v>11848 - Manutenção e reforma de instalações físicas - SSP</v>
          </cell>
        </row>
        <row r="854">
          <cell r="A854">
            <v>11870</v>
          </cell>
          <cell r="B854" t="str">
            <v>Gestão de uniformes - PC</v>
          </cell>
          <cell r="C854" t="str">
            <v>Maior Valor</v>
          </cell>
          <cell r="D854" t="str">
            <v>Uniforme adquirido</v>
          </cell>
          <cell r="E854" t="str">
            <v>unidade</v>
          </cell>
          <cell r="F854">
            <v>0</v>
          </cell>
          <cell r="G854" t="str">
            <v>Uniforme adquirido (unidade)</v>
          </cell>
          <cell r="H854" t="str">
            <v>11870 - Gestão de uniformes - PC</v>
          </cell>
        </row>
        <row r="855">
          <cell r="A855">
            <v>11871</v>
          </cell>
          <cell r="B855" t="str">
            <v>Gestão de uniformes - BM</v>
          </cell>
          <cell r="C855" t="str">
            <v>Soma</v>
          </cell>
          <cell r="D855" t="str">
            <v>Uniforme adquirido</v>
          </cell>
          <cell r="E855" t="str">
            <v>unidade</v>
          </cell>
          <cell r="F855">
            <v>0</v>
          </cell>
          <cell r="G855" t="str">
            <v>Uniforme adquirido (unidade)</v>
          </cell>
          <cell r="H855" t="str">
            <v>11871 - Gestão de uniformes - BM</v>
          </cell>
        </row>
        <row r="856">
          <cell r="A856">
            <v>11875</v>
          </cell>
          <cell r="B856" t="str">
            <v>Gestão de alimentação - BM</v>
          </cell>
          <cell r="C856" t="str">
            <v>Maior Valor</v>
          </cell>
          <cell r="D856" t="str">
            <v>Servidor atendido</v>
          </cell>
          <cell r="E856" t="str">
            <v>unidade</v>
          </cell>
          <cell r="F856">
            <v>0</v>
          </cell>
          <cell r="G856" t="str">
            <v>Servidor atendido (unidade)</v>
          </cell>
          <cell r="H856" t="str">
            <v>11875 - Gestão de alimentação - BM</v>
          </cell>
        </row>
        <row r="857">
          <cell r="A857">
            <v>11883</v>
          </cell>
          <cell r="B857" t="str">
            <v>Estruturação das unidades de Proteção Civil</v>
          </cell>
          <cell r="C857" t="str">
            <v>Maior Valor</v>
          </cell>
          <cell r="D857" t="str">
            <v>Estrutura adequada</v>
          </cell>
          <cell r="E857" t="str">
            <v>unidade</v>
          </cell>
          <cell r="F857">
            <v>296</v>
          </cell>
          <cell r="G857" t="str">
            <v>Estrutura adequada (unidade)</v>
          </cell>
          <cell r="H857" t="str">
            <v>11883 - Estruturação das unidades de Proteção Civil</v>
          </cell>
        </row>
        <row r="858">
          <cell r="A858">
            <v>11886</v>
          </cell>
          <cell r="B858" t="str">
            <v>Ampliação e modernização da rede de monitoramento e alerta</v>
          </cell>
          <cell r="C858" t="str">
            <v>Maior Valor</v>
          </cell>
          <cell r="D858" t="str">
            <v>Rede de monitoramento ampliada/conservada</v>
          </cell>
          <cell r="E858" t="str">
            <v>unidade</v>
          </cell>
          <cell r="F858">
            <v>295</v>
          </cell>
          <cell r="G858" t="str">
            <v>Rede de monitoramento ampliada/conservada (unidade)</v>
          </cell>
          <cell r="H858" t="str">
            <v>11886 - Ampliação e modernização da rede de monitoramento e alerta</v>
          </cell>
        </row>
        <row r="859">
          <cell r="A859">
            <v>11887</v>
          </cell>
          <cell r="B859" t="str">
            <v>Promoção da educação continuada em proteção e defesa civil</v>
          </cell>
          <cell r="C859" t="str">
            <v>Soma</v>
          </cell>
          <cell r="D859" t="str">
            <v>Membros e servidores capacitados</v>
          </cell>
          <cell r="E859" t="str">
            <v>unidade</v>
          </cell>
          <cell r="F859">
            <v>500</v>
          </cell>
          <cell r="G859" t="str">
            <v>Membros e servidores capacitados (unidade)</v>
          </cell>
          <cell r="H859" t="str">
            <v>11887 - Promoção da educação continuada em proteção e defesa civil</v>
          </cell>
        </row>
        <row r="860">
          <cell r="A860">
            <v>11891</v>
          </cell>
          <cell r="B860" t="str">
            <v>Ações de gestão dos produtos perigosos</v>
          </cell>
          <cell r="C860" t="str">
            <v>Soma</v>
          </cell>
          <cell r="D860" t="str">
            <v>Fiscalização coordenada</v>
          </cell>
          <cell r="E860" t="str">
            <v>unidade</v>
          </cell>
          <cell r="F860">
            <v>50</v>
          </cell>
          <cell r="G860" t="str">
            <v>Fiscalização coordenada (unidade)</v>
          </cell>
          <cell r="H860" t="str">
            <v>11891 - Ações de gestão dos produtos perigosos</v>
          </cell>
        </row>
        <row r="861">
          <cell r="A861">
            <v>11900</v>
          </cell>
          <cell r="B861" t="str">
            <v>Ações de Socorro e Assistência Humanitária em Defesa Civil</v>
          </cell>
          <cell r="C861" t="str">
            <v>Maior Valor</v>
          </cell>
          <cell r="D861" t="str">
            <v>Município atendido</v>
          </cell>
          <cell r="E861" t="str">
            <v>unidade</v>
          </cell>
          <cell r="F861">
            <v>295</v>
          </cell>
          <cell r="G861" t="str">
            <v>Município atendido (unidade)</v>
          </cell>
          <cell r="H861" t="str">
            <v>11900 - Ações de Socorro e Assistência Humanitária em Defesa Civil</v>
          </cell>
        </row>
        <row r="862">
          <cell r="A862">
            <v>11906</v>
          </cell>
          <cell r="B862" t="str">
            <v>Ações em Defesa Civil</v>
          </cell>
          <cell r="C862" t="str">
            <v>Maior Valor</v>
          </cell>
          <cell r="D862" t="str">
            <v>Pessoa atendida</v>
          </cell>
          <cell r="E862" t="str">
            <v>unidade</v>
          </cell>
          <cell r="F862">
            <v>150</v>
          </cell>
          <cell r="G862" t="str">
            <v>Pessoa atendida (unidade)</v>
          </cell>
          <cell r="H862" t="str">
            <v>11906 - Ações em Defesa Civil</v>
          </cell>
        </row>
        <row r="863">
          <cell r="A863">
            <v>11910</v>
          </cell>
          <cell r="B863" t="str">
            <v>Operação Veraneio Seguro - BM</v>
          </cell>
          <cell r="C863" t="str">
            <v>Soma</v>
          </cell>
          <cell r="D863" t="str">
            <v>Atendimento realizado</v>
          </cell>
          <cell r="E863" t="str">
            <v>unidade</v>
          </cell>
          <cell r="F863">
            <v>92000</v>
          </cell>
          <cell r="G863" t="str">
            <v>Atendimento realizado (unidade)</v>
          </cell>
          <cell r="H863" t="str">
            <v>11910 - Operação Veraneio Seguro - BM</v>
          </cell>
        </row>
        <row r="864">
          <cell r="A864">
            <v>11911</v>
          </cell>
          <cell r="B864" t="str">
            <v>Construção, ampliação e reforma de prédios e instalações de proteção e defesa civil</v>
          </cell>
          <cell r="C864" t="str">
            <v>Soma</v>
          </cell>
          <cell r="D864" t="str">
            <v>Obra realizada</v>
          </cell>
          <cell r="E864" t="str">
            <v>unidade</v>
          </cell>
          <cell r="F864">
            <v>5</v>
          </cell>
          <cell r="G864" t="str">
            <v>Obra realizada (unidade)</v>
          </cell>
          <cell r="H864" t="str">
            <v>11911 - Construção, ampliação e reforma de prédios e instalações de proteção e defesa civil</v>
          </cell>
        </row>
        <row r="865">
          <cell r="A865">
            <v>11915</v>
          </cell>
          <cell r="B865" t="str">
            <v>Aquisição, atualização e manutenção dos Sistemas de Inteligência em Proteção e Defesa Civil</v>
          </cell>
          <cell r="C865" t="str">
            <v>Maior Valor</v>
          </cell>
          <cell r="D865" t="str">
            <v>Informação disponibilizada</v>
          </cell>
          <cell r="E865" t="str">
            <v>unidade</v>
          </cell>
          <cell r="F865">
            <v>1</v>
          </cell>
          <cell r="G865" t="str">
            <v>Informação disponibilizada (unidade)</v>
          </cell>
          <cell r="H865" t="str">
            <v>11915 - Aquisição, atualização e manutenção dos Sistemas de Inteligência em Proteção e Defesa Civil</v>
          </cell>
        </row>
        <row r="866">
          <cell r="A866">
            <v>11917</v>
          </cell>
          <cell r="B866" t="str">
            <v>Programa de proteção à vítima e testemunhas de crimes</v>
          </cell>
          <cell r="C866" t="str">
            <v>Maior Valor</v>
          </cell>
          <cell r="D866" t="str">
            <v>Pessoa protegida</v>
          </cell>
          <cell r="E866" t="str">
            <v>unidade</v>
          </cell>
          <cell r="F866">
            <v>35</v>
          </cell>
          <cell r="G866" t="str">
            <v>Pessoa protegida (unidade)</v>
          </cell>
          <cell r="H866" t="str">
            <v>11917 - Programa de proteção à vítima e testemunhas de crimes</v>
          </cell>
        </row>
        <row r="867">
          <cell r="A867">
            <v>11918</v>
          </cell>
          <cell r="B867" t="str">
            <v>Gestão do videomonitoramento urbano e das Centrais Regionais de Emergência</v>
          </cell>
          <cell r="C867" t="str">
            <v>Maior Valor</v>
          </cell>
          <cell r="D867" t="str">
            <v>Ponto monitorado</v>
          </cell>
          <cell r="E867" t="str">
            <v>unidade</v>
          </cell>
          <cell r="F867">
            <v>3016</v>
          </cell>
          <cell r="G867" t="str">
            <v>Ponto monitorado (unidade)</v>
          </cell>
          <cell r="H867" t="str">
            <v>11918 - Gestão do videomonitoramento urbano e das Centrais Regionais de Emergência</v>
          </cell>
        </row>
        <row r="868">
          <cell r="A868">
            <v>11932</v>
          </cell>
          <cell r="B868" t="str">
            <v>Gestão do Instituto de Identificação - IGP</v>
          </cell>
          <cell r="C868" t="str">
            <v>Soma</v>
          </cell>
          <cell r="D868" t="str">
            <v>Documento elaborado</v>
          </cell>
          <cell r="E868" t="str">
            <v>unidade</v>
          </cell>
          <cell r="F868">
            <v>700000</v>
          </cell>
          <cell r="G868" t="str">
            <v>Documento elaborado (unidade)</v>
          </cell>
          <cell r="H868" t="str">
            <v>11932 - Gestão do Instituto de Identificação - IGP</v>
          </cell>
        </row>
        <row r="869">
          <cell r="A869">
            <v>11933</v>
          </cell>
          <cell r="B869" t="str">
            <v>Patrimônio Histórico de Santa Catarina</v>
          </cell>
          <cell r="C869" t="str">
            <v>Soma</v>
          </cell>
          <cell r="D869" t="str">
            <v>Patrimônio conservado</v>
          </cell>
          <cell r="E869" t="str">
            <v>unidade</v>
          </cell>
          <cell r="F869">
            <v>9</v>
          </cell>
          <cell r="G869" t="str">
            <v>Patrimônio conservado (unidade)</v>
          </cell>
          <cell r="H869" t="str">
            <v>11933 - Patrimônio Histórico de Santa Catarina</v>
          </cell>
        </row>
        <row r="870">
          <cell r="A870">
            <v>11939</v>
          </cell>
          <cell r="B870" t="str">
            <v>Gestão da alimentação - PC</v>
          </cell>
          <cell r="C870" t="str">
            <v>Maior Valor</v>
          </cell>
          <cell r="D870" t="str">
            <v>Servidor atendido</v>
          </cell>
          <cell r="E870" t="str">
            <v>unidade</v>
          </cell>
          <cell r="F870">
            <v>0</v>
          </cell>
          <cell r="G870" t="str">
            <v>Servidor atendido (unidade)</v>
          </cell>
          <cell r="H870" t="str">
            <v>11939 - Gestão da alimentação - PC</v>
          </cell>
        </row>
        <row r="871">
          <cell r="A871">
            <v>11994</v>
          </cell>
          <cell r="B871" t="str">
            <v>Reativação PCH Maruim - município de São José</v>
          </cell>
          <cell r="C871" t="str">
            <v>Maior Valor</v>
          </cell>
          <cell r="D871" t="str">
            <v>Usina ampliada</v>
          </cell>
          <cell r="E871" t="str">
            <v>MW</v>
          </cell>
          <cell r="F871">
            <v>0</v>
          </cell>
          <cell r="G871" t="str">
            <v>Usina ampliada (MW)</v>
          </cell>
          <cell r="H871" t="str">
            <v>11994 - Reativação PCH Maruim - município de São José</v>
          </cell>
        </row>
        <row r="872">
          <cell r="A872">
            <v>12001</v>
          </cell>
          <cell r="B872" t="str">
            <v>Ações para implementar a Política Nacional de Alimentação e Nutrição</v>
          </cell>
          <cell r="C872" t="str">
            <v>Soma</v>
          </cell>
          <cell r="D872" t="str">
            <v>Profissional capacitado</v>
          </cell>
          <cell r="E872" t="str">
            <v>unidade</v>
          </cell>
          <cell r="F872">
            <v>300</v>
          </cell>
          <cell r="G872" t="str">
            <v>Profissional capacitado (unidade)</v>
          </cell>
          <cell r="H872" t="str">
            <v>12001 - Ações para implementar a Política Nacional de Alimentação e Nutrição</v>
          </cell>
        </row>
        <row r="873">
          <cell r="A873">
            <v>12002</v>
          </cell>
          <cell r="B873" t="str">
            <v>Construção do Fórum da comarca de Timbó - FRJ</v>
          </cell>
          <cell r="C873" t="str">
            <v>Soma</v>
          </cell>
          <cell r="D873" t="str">
            <v>Fórum construído</v>
          </cell>
          <cell r="E873" t="str">
            <v>m2</v>
          </cell>
          <cell r="F873">
            <v>2015</v>
          </cell>
          <cell r="G873" t="str">
            <v>Fórum construído (m2)</v>
          </cell>
          <cell r="H873" t="str">
            <v>12002 - Construção do Fórum da comarca de Timbó - FRJ</v>
          </cell>
        </row>
        <row r="874">
          <cell r="A874">
            <v>12007</v>
          </cell>
          <cell r="B874" t="str">
            <v>Capacitação profissional dos agentes públicos - SJC</v>
          </cell>
          <cell r="C874" t="str">
            <v>Maior Valor</v>
          </cell>
          <cell r="D874" t="str">
            <v>Servidor capacitado</v>
          </cell>
          <cell r="E874" t="str">
            <v>unidade</v>
          </cell>
          <cell r="F874">
            <v>3000</v>
          </cell>
          <cell r="G874" t="str">
            <v>Servidor capacitado (unidade)</v>
          </cell>
          <cell r="H874" t="str">
            <v>12007 - Capacitação profissional dos agentes públicos - SJC</v>
          </cell>
        </row>
        <row r="875">
          <cell r="A875">
            <v>12015</v>
          </cell>
          <cell r="B875" t="str">
            <v>Saúde, segurança no contexto ocupacional e promoção social - BM</v>
          </cell>
          <cell r="C875" t="str">
            <v>Maior Valor</v>
          </cell>
          <cell r="D875" t="str">
            <v>Servidor atendido</v>
          </cell>
          <cell r="E875" t="str">
            <v>unidade</v>
          </cell>
          <cell r="F875">
            <v>7030</v>
          </cell>
          <cell r="G875" t="str">
            <v>Servidor atendido (unidade)</v>
          </cell>
          <cell r="H875" t="str">
            <v>12015 - Saúde, segurança no contexto ocupacional e promoção social - BM</v>
          </cell>
        </row>
        <row r="876">
          <cell r="A876">
            <v>12018</v>
          </cell>
          <cell r="B876" t="str">
            <v>Saúde e segurança no contexto ocupacional - SSP</v>
          </cell>
          <cell r="C876" t="str">
            <v>Maior Valor</v>
          </cell>
          <cell r="D876" t="str">
            <v>Servidor atendido</v>
          </cell>
          <cell r="E876" t="str">
            <v>unidade</v>
          </cell>
          <cell r="F876">
            <v>20</v>
          </cell>
          <cell r="G876" t="str">
            <v>Servidor atendido (unidade)</v>
          </cell>
          <cell r="H876" t="str">
            <v>12018 - Saúde e segurança no contexto ocupacional - SSP</v>
          </cell>
        </row>
        <row r="877">
          <cell r="A877">
            <v>12019</v>
          </cell>
          <cell r="B877" t="str">
            <v>Saúde e promoção social - PM</v>
          </cell>
          <cell r="C877" t="str">
            <v>Soma</v>
          </cell>
          <cell r="D877" t="str">
            <v>Servidor beneficiado</v>
          </cell>
          <cell r="E877" t="str">
            <v>unidade</v>
          </cell>
          <cell r="F877">
            <v>11000</v>
          </cell>
          <cell r="G877" t="str">
            <v>Servidor beneficiado (unidade)</v>
          </cell>
          <cell r="H877" t="str">
            <v>12019 - Saúde e promoção social - PM</v>
          </cell>
        </row>
        <row r="878">
          <cell r="A878">
            <v>12020</v>
          </cell>
          <cell r="B878" t="str">
            <v>Saúde e segurança no contexto ocupacional - PC</v>
          </cell>
          <cell r="C878" t="str">
            <v>Maior Valor</v>
          </cell>
          <cell r="D878" t="str">
            <v>Servidor atendido</v>
          </cell>
          <cell r="E878" t="str">
            <v>unidade</v>
          </cell>
          <cell r="F878">
            <v>4000</v>
          </cell>
          <cell r="G878" t="str">
            <v>Servidor atendido (unidade)</v>
          </cell>
          <cell r="H878" t="str">
            <v>12020 - Saúde e segurança no contexto ocupacional - PC</v>
          </cell>
        </row>
        <row r="879">
          <cell r="A879">
            <v>12021</v>
          </cell>
          <cell r="B879" t="str">
            <v>Modernização do processo de planejamento e orçamento - SEF</v>
          </cell>
          <cell r="C879" t="str">
            <v>Maior Valor</v>
          </cell>
          <cell r="D879" t="str">
            <v>Processo aprimorado</v>
          </cell>
          <cell r="E879" t="str">
            <v>unidade</v>
          </cell>
          <cell r="F879">
            <v>3</v>
          </cell>
          <cell r="G879" t="str">
            <v>Processo aprimorado (unidade)</v>
          </cell>
          <cell r="H879" t="str">
            <v>12021 - Modernização do processo de planejamento e orçamento - SEF</v>
          </cell>
        </row>
        <row r="880">
          <cell r="A880">
            <v>12027</v>
          </cell>
          <cell r="B880" t="str">
            <v>Projetos e obras preventivas de alta complexidade nas Bacias Hidrográficas Catarinenses</v>
          </cell>
          <cell r="C880" t="str">
            <v>Soma</v>
          </cell>
          <cell r="D880" t="str">
            <v>Obra executada</v>
          </cell>
          <cell r="E880" t="str">
            <v>unidade</v>
          </cell>
          <cell r="F880">
            <v>2</v>
          </cell>
          <cell r="G880" t="str">
            <v>Obra executada (unidade)</v>
          </cell>
          <cell r="H880" t="str">
            <v>12027 - Projetos e obras preventivas de alta complexidade nas Bacias Hidrográficas Catarinenses</v>
          </cell>
        </row>
        <row r="881">
          <cell r="A881">
            <v>12069</v>
          </cell>
          <cell r="B881" t="str">
            <v>Monitoramento da sanidade dos produtos orgânicos</v>
          </cell>
          <cell r="C881" t="str">
            <v>Soma</v>
          </cell>
          <cell r="D881" t="str">
            <v>Amostra analisada</v>
          </cell>
          <cell r="E881" t="str">
            <v>unidade</v>
          </cell>
          <cell r="F881">
            <v>0</v>
          </cell>
          <cell r="G881" t="str">
            <v>Amostra analisada (unidade)</v>
          </cell>
          <cell r="H881" t="str">
            <v>12069 - Monitoramento da sanidade dos produtos orgânicos</v>
          </cell>
        </row>
        <row r="882">
          <cell r="A882">
            <v>12071</v>
          </cell>
          <cell r="B882" t="str">
            <v>AP - Desassoreamento dos canais de navegação, lagoas e rios em Laguna</v>
          </cell>
          <cell r="C882" t="str">
            <v>Maior Valor</v>
          </cell>
          <cell r="D882" t="str">
            <v>Obra executada</v>
          </cell>
          <cell r="E882" t="str">
            <v>unidade</v>
          </cell>
          <cell r="F882">
            <v>1</v>
          </cell>
          <cell r="G882" t="str">
            <v>Obra executada (unidade)</v>
          </cell>
          <cell r="H882" t="str">
            <v>12071 - AP - Desassoreamento dos canais de navegação, lagoas e rios em Laguna</v>
          </cell>
        </row>
        <row r="883">
          <cell r="A883">
            <v>12072</v>
          </cell>
          <cell r="B883" t="str">
            <v>AP - Dragagem e desassoreamento de rios - ADR - Jaraguá do Sul</v>
          </cell>
          <cell r="C883" t="str">
            <v>Maior Valor</v>
          </cell>
          <cell r="D883" t="str">
            <v>Obra executada</v>
          </cell>
          <cell r="E883" t="str">
            <v>unidade</v>
          </cell>
          <cell r="F883">
            <v>1</v>
          </cell>
          <cell r="G883" t="str">
            <v>Obra executada (unidade)</v>
          </cell>
          <cell r="H883" t="str">
            <v>12072 - AP - Dragagem e desassoreamento de rios - ADR - Jaraguá do Sul</v>
          </cell>
        </row>
        <row r="884">
          <cell r="A884">
            <v>12075</v>
          </cell>
          <cell r="B884" t="str">
            <v>AP - Duplicação e construção de ponte - BR-280, ligando Jaraguá do Sul/Guaramirim</v>
          </cell>
          <cell r="C884" t="str">
            <v>Maior Valor</v>
          </cell>
          <cell r="D884" t="str">
            <v>Obra executada</v>
          </cell>
          <cell r="E884" t="str">
            <v>unidade</v>
          </cell>
          <cell r="F884">
            <v>1</v>
          </cell>
          <cell r="G884" t="str">
            <v>Obra executada (unidade)</v>
          </cell>
          <cell r="H884" t="str">
            <v>12075 - AP - Duplicação e construção de ponte - BR-280, ligando Jaraguá do Sul/Guaramirim</v>
          </cell>
        </row>
        <row r="885">
          <cell r="A885">
            <v>12082</v>
          </cell>
          <cell r="B885" t="str">
            <v>AP-Estad pavim e manut tr S José Cedro/Palma Sola/Princesa/Dion Cerq/ Paraíso-Itap/Anchieta/B Bonita</v>
          </cell>
          <cell r="C885" t="str">
            <v>Maior Valor</v>
          </cell>
          <cell r="D885" t="str">
            <v>Obra executada</v>
          </cell>
          <cell r="E885" t="str">
            <v>unidade</v>
          </cell>
          <cell r="F885">
            <v>1</v>
          </cell>
          <cell r="G885" t="str">
            <v>Obra executada (unidade)</v>
          </cell>
          <cell r="H885" t="str">
            <v>12082 - AP-Estad pavim e manut tr S José Cedro/Palma Sola/Princesa/Dion Cerq/ Paraíso-Itap/Anchieta/B Bonita</v>
          </cell>
        </row>
        <row r="886">
          <cell r="A886">
            <v>12083</v>
          </cell>
          <cell r="B886" t="str">
            <v>AP - Estruturação das áreas industriais e empresariais em Dionísio Cerqueira</v>
          </cell>
          <cell r="C886" t="str">
            <v>Maior Valor</v>
          </cell>
          <cell r="D886" t="str">
            <v>Município atendido</v>
          </cell>
          <cell r="E886" t="str">
            <v>unidade</v>
          </cell>
          <cell r="F886">
            <v>6</v>
          </cell>
          <cell r="G886" t="str">
            <v>Município atendido (unidade)</v>
          </cell>
          <cell r="H886" t="str">
            <v>12083 - AP - Estruturação das áreas industriais e empresariais em Dionísio Cerqueira</v>
          </cell>
        </row>
        <row r="887">
          <cell r="A887">
            <v>12084</v>
          </cell>
          <cell r="B887" t="str">
            <v>AP - Construção de anel viário ligando os municípios de Luzerna/Joaçaba/Herval do Oeste a BR-282</v>
          </cell>
          <cell r="C887" t="str">
            <v>Maior Valor</v>
          </cell>
          <cell r="D887" t="str">
            <v>Obra executada</v>
          </cell>
          <cell r="E887" t="str">
            <v>unidade</v>
          </cell>
          <cell r="F887">
            <v>1</v>
          </cell>
          <cell r="G887" t="str">
            <v>Obra executada (unidade)</v>
          </cell>
          <cell r="H887" t="str">
            <v>12084 - AP - Construção de anel viário ligando os municípios de Luzerna/Joaçaba/Herval do Oeste a BR-282</v>
          </cell>
        </row>
        <row r="888">
          <cell r="A888">
            <v>12085</v>
          </cell>
          <cell r="B888" t="str">
            <v>AP - Estruturação dos hospitais para atendimento na média e alta complexidade em Dionísio Cerqueira</v>
          </cell>
          <cell r="C888" t="str">
            <v>Maior Valor</v>
          </cell>
          <cell r="D888" t="str">
            <v>Município beneficiado</v>
          </cell>
          <cell r="E888" t="str">
            <v>unidade</v>
          </cell>
          <cell r="F888">
            <v>6</v>
          </cell>
          <cell r="G888" t="str">
            <v>Município beneficiado (unidade)</v>
          </cell>
          <cell r="H888" t="str">
            <v>12085 - AP - Estruturação dos hospitais para atendimento na média e alta complexidade em Dionísio Cerqueira</v>
          </cell>
        </row>
        <row r="889">
          <cell r="A889">
            <v>12093</v>
          </cell>
          <cell r="B889" t="str">
            <v>AP - Pavimentação asfáltica da rodovia ligando Itapema/Brusque - via Camboriú</v>
          </cell>
          <cell r="C889" t="str">
            <v>Maior Valor</v>
          </cell>
          <cell r="D889" t="str">
            <v>Obra executada</v>
          </cell>
          <cell r="E889" t="str">
            <v>unidade</v>
          </cell>
          <cell r="F889">
            <v>1</v>
          </cell>
          <cell r="G889" t="str">
            <v>Obra executada (unidade)</v>
          </cell>
          <cell r="H889" t="str">
            <v>12093 - AP - Pavimentação asfáltica da rodovia ligando Itapema/Brusque - via Camboriú</v>
          </cell>
        </row>
        <row r="890">
          <cell r="A890">
            <v>12098</v>
          </cell>
          <cell r="B890" t="str">
            <v>AP - Expansão da UDESC para a região de São Lourenço do Oeste</v>
          </cell>
          <cell r="C890" t="str">
            <v>Maior Valor</v>
          </cell>
          <cell r="D890" t="str">
            <v>Unidade construída</v>
          </cell>
          <cell r="E890" t="str">
            <v>unidade</v>
          </cell>
          <cell r="F890">
            <v>1</v>
          </cell>
          <cell r="G890" t="str">
            <v>Unidade construída (unidade)</v>
          </cell>
          <cell r="H890" t="str">
            <v>12098 - AP - Expansão da UDESC para a região de São Lourenço do Oeste</v>
          </cell>
        </row>
        <row r="891">
          <cell r="A891">
            <v>12100</v>
          </cell>
          <cell r="B891" t="str">
            <v>Expansão da UDESC para o município de Pinhalzinho</v>
          </cell>
          <cell r="C891" t="str">
            <v>Maior Valor</v>
          </cell>
          <cell r="D891" t="str">
            <v>Unidade construída</v>
          </cell>
          <cell r="E891" t="str">
            <v>unidade</v>
          </cell>
          <cell r="F891">
            <v>0</v>
          </cell>
          <cell r="G891" t="str">
            <v>Unidade construída (unidade)</v>
          </cell>
          <cell r="H891" t="str">
            <v>12100 - Expansão da UDESC para o município de Pinhalzinho</v>
          </cell>
        </row>
        <row r="892">
          <cell r="A892">
            <v>12101</v>
          </cell>
          <cell r="B892" t="str">
            <v>AP - Expansão da UDESC para o município de Braço do Norte</v>
          </cell>
          <cell r="C892" t="str">
            <v>Maior Valor</v>
          </cell>
          <cell r="D892" t="str">
            <v>Unidade construída</v>
          </cell>
          <cell r="E892" t="str">
            <v>unidade</v>
          </cell>
          <cell r="F892">
            <v>1</v>
          </cell>
          <cell r="G892" t="str">
            <v>Unidade construída (unidade)</v>
          </cell>
          <cell r="H892" t="str">
            <v>12101 - AP - Expansão da UDESC para o município de Braço do Norte</v>
          </cell>
        </row>
        <row r="893">
          <cell r="A893">
            <v>12105</v>
          </cell>
          <cell r="B893" t="str">
            <v>AP - Pavimentação asfáltica, trecho ligando o município de Major Gercino / Leoberto Leal</v>
          </cell>
          <cell r="C893" t="str">
            <v>Maior Valor</v>
          </cell>
          <cell r="D893" t="str">
            <v>Obra executada</v>
          </cell>
          <cell r="E893" t="str">
            <v>unidade</v>
          </cell>
          <cell r="F893">
            <v>1</v>
          </cell>
          <cell r="G893" t="str">
            <v>Obra executada (unidade)</v>
          </cell>
          <cell r="H893" t="str">
            <v>12105 - AP - Pavimentação asfáltica, trecho ligando o município de Major Gercino / Leoberto Leal</v>
          </cell>
        </row>
        <row r="894">
          <cell r="A894">
            <v>12124</v>
          </cell>
          <cell r="B894" t="str">
            <v>AP - Implantação de polo de atendimento hospitalar na região de Taió</v>
          </cell>
          <cell r="C894" t="str">
            <v>Maior Valor</v>
          </cell>
          <cell r="D894" t="str">
            <v>Município beneficiado</v>
          </cell>
          <cell r="E894" t="str">
            <v>unidade</v>
          </cell>
          <cell r="F894">
            <v>6</v>
          </cell>
          <cell r="G894" t="str">
            <v>Município beneficiado (unidade)</v>
          </cell>
          <cell r="H894" t="str">
            <v>12124 - AP - Implantação de polo de atendimento hospitalar na região de Taió</v>
          </cell>
        </row>
        <row r="895">
          <cell r="A895">
            <v>12136</v>
          </cell>
          <cell r="B895" t="str">
            <v>Implantação do contorno oeste de Pomerode</v>
          </cell>
          <cell r="C895" t="str">
            <v>Maior Valor</v>
          </cell>
          <cell r="D895" t="str">
            <v>Rodovia pavimentada</v>
          </cell>
          <cell r="E895" t="str">
            <v>km</v>
          </cell>
          <cell r="F895">
            <v>6</v>
          </cell>
          <cell r="G895" t="str">
            <v>Rodovia pavimentada (km)</v>
          </cell>
          <cell r="H895" t="str">
            <v>12136 - Implantação do contorno oeste de Pomerode</v>
          </cell>
        </row>
        <row r="896">
          <cell r="A896">
            <v>12137</v>
          </cell>
          <cell r="B896" t="str">
            <v>Implantação do contorno viário de Campos Novos</v>
          </cell>
          <cell r="C896" t="str">
            <v>Maior Valor</v>
          </cell>
          <cell r="D896" t="str">
            <v>Rodovia pavimentada</v>
          </cell>
          <cell r="E896" t="str">
            <v>km</v>
          </cell>
          <cell r="F896">
            <v>10</v>
          </cell>
          <cell r="G896" t="str">
            <v>Rodovia pavimentada (km)</v>
          </cell>
          <cell r="H896" t="str">
            <v>12137 - Implantação do contorno viário de Campos Novos</v>
          </cell>
        </row>
        <row r="897">
          <cell r="A897">
            <v>12138</v>
          </cell>
          <cell r="B897" t="str">
            <v>AP - Implantação do contorno viário de São Joaquim</v>
          </cell>
          <cell r="C897" t="str">
            <v>Maior Valor</v>
          </cell>
          <cell r="D897" t="str">
            <v>Obra executada</v>
          </cell>
          <cell r="E897" t="str">
            <v>unidade</v>
          </cell>
          <cell r="F897">
            <v>1</v>
          </cell>
          <cell r="G897" t="str">
            <v>Obra executada (unidade)</v>
          </cell>
          <cell r="H897" t="str">
            <v>12138 - AP - Implantação do contorno viário de São Joaquim</v>
          </cell>
        </row>
        <row r="898">
          <cell r="A898">
            <v>12150</v>
          </cell>
          <cell r="B898" t="str">
            <v>AP - Pavimentação asfáltica ligando Presidente Nereu a Vidal Ramos</v>
          </cell>
          <cell r="C898" t="str">
            <v>Maior Valor</v>
          </cell>
          <cell r="D898" t="str">
            <v>Obra executada</v>
          </cell>
          <cell r="E898" t="str">
            <v>unidade</v>
          </cell>
          <cell r="F898">
            <v>1</v>
          </cell>
          <cell r="G898" t="str">
            <v>Obra executada (unidade)</v>
          </cell>
          <cell r="H898" t="str">
            <v>12150 - AP - Pavimentação asfáltica ligando Presidente Nereu a Vidal Ramos</v>
          </cell>
        </row>
        <row r="899">
          <cell r="A899">
            <v>12152</v>
          </cell>
          <cell r="B899" t="str">
            <v>AP - Pavimentação asfáltica da rodovia trecho entre Jardinópolis/Quilombo - Santiago/São Domingos</v>
          </cell>
          <cell r="C899" t="str">
            <v>Maior Valor</v>
          </cell>
          <cell r="D899" t="str">
            <v>Obra executada</v>
          </cell>
          <cell r="E899" t="str">
            <v>unidade</v>
          </cell>
          <cell r="F899">
            <v>1</v>
          </cell>
          <cell r="G899" t="str">
            <v>Obra executada (unidade)</v>
          </cell>
          <cell r="H899" t="str">
            <v>12152 - AP - Pavimentação asfáltica da rodovia trecho entre Jardinópolis/Quilombo - Santiago/São Domingos</v>
          </cell>
        </row>
        <row r="900">
          <cell r="A900">
            <v>12153</v>
          </cell>
          <cell r="B900" t="str">
            <v>AP - Pavimentação asfáltica da SC-390 - Serra do Mar - Rodovia Ageu Medeiros</v>
          </cell>
          <cell r="C900" t="str">
            <v>Maior Valor</v>
          </cell>
          <cell r="D900" t="str">
            <v>Obra executada</v>
          </cell>
          <cell r="E900" t="str">
            <v>unidade</v>
          </cell>
          <cell r="F900">
            <v>1</v>
          </cell>
          <cell r="G900" t="str">
            <v>Obra executada (unidade)</v>
          </cell>
          <cell r="H900" t="str">
            <v>12153 - AP - Pavimentação asfáltica da SC-390 - Serra do Mar - Rodovia Ageu Medeiros</v>
          </cell>
        </row>
        <row r="901">
          <cell r="A901">
            <v>12156</v>
          </cell>
          <cell r="B901" t="str">
            <v>AP - Pavimentação do trecho Guabiruba - Blumenau</v>
          </cell>
          <cell r="C901" t="str">
            <v>Maior Valor</v>
          </cell>
          <cell r="D901" t="str">
            <v>Rodovia pavimentada</v>
          </cell>
          <cell r="E901" t="str">
            <v>km</v>
          </cell>
          <cell r="F901">
            <v>20</v>
          </cell>
          <cell r="G901" t="str">
            <v>Rodovia pavimentada (km)</v>
          </cell>
          <cell r="H901" t="str">
            <v>12156 - AP - Pavimentação do trecho Guabiruba - Blumenau</v>
          </cell>
        </row>
        <row r="902">
          <cell r="A902">
            <v>12158</v>
          </cell>
          <cell r="B902" t="str">
            <v>AP -Implantação ou adaptação de centro de referência atendimento/diagnóstico/terapia - ADR - Chapecó</v>
          </cell>
          <cell r="C902" t="str">
            <v>Maior Valor</v>
          </cell>
          <cell r="D902" t="str">
            <v>Centro de referência implantado</v>
          </cell>
          <cell r="E902" t="str">
            <v>unidade</v>
          </cell>
          <cell r="F902">
            <v>1</v>
          </cell>
          <cell r="G902" t="str">
            <v>Centro de referência implantado (unidade)</v>
          </cell>
          <cell r="H902" t="str">
            <v>12158 - AP -Implantação ou adaptação de centro de referência atendimento/diagnóstico/terapia - ADR - Chapecó</v>
          </cell>
        </row>
        <row r="903">
          <cell r="A903">
            <v>12159</v>
          </cell>
          <cell r="B903" t="str">
            <v>AP - Pavimentação da SC-465, trecho Macieira - SC-464 (p/ Arroio Trinta)</v>
          </cell>
          <cell r="C903" t="str">
            <v>Maior Valor</v>
          </cell>
          <cell r="D903" t="str">
            <v>Rodovia pavimentada</v>
          </cell>
          <cell r="E903" t="str">
            <v>km</v>
          </cell>
          <cell r="F903">
            <v>9</v>
          </cell>
          <cell r="G903" t="str">
            <v>Rodovia pavimentada (km)</v>
          </cell>
          <cell r="H903" t="str">
            <v>12159 - AP - Pavimentação da SC-465, trecho Macieira - SC-464 (p/ Arroio Trinta)</v>
          </cell>
        </row>
        <row r="904">
          <cell r="A904">
            <v>12161</v>
          </cell>
          <cell r="B904" t="str">
            <v>AP - Pavimentação da Rodovia da Fronteira que liga Itapiranga/Tunápolis/Paraíso</v>
          </cell>
          <cell r="C904" t="str">
            <v>Maior Valor</v>
          </cell>
          <cell r="D904" t="str">
            <v>Obra executada</v>
          </cell>
          <cell r="E904" t="str">
            <v>unidade</v>
          </cell>
          <cell r="F904">
            <v>1</v>
          </cell>
          <cell r="G904" t="str">
            <v>Obra executada (unidade)</v>
          </cell>
          <cell r="H904" t="str">
            <v>12161 - AP - Pavimentação da Rodovia da Fronteira que liga Itapiranga/Tunápolis/Paraíso</v>
          </cell>
        </row>
        <row r="905">
          <cell r="A905">
            <v>12162</v>
          </cell>
          <cell r="B905" t="str">
            <v>Pavimentação da SC-350, trecho Taió - Rio do Oeste</v>
          </cell>
          <cell r="C905" t="str">
            <v>Maior Valor</v>
          </cell>
          <cell r="D905" t="str">
            <v>Rodovia pavimentada</v>
          </cell>
          <cell r="E905" t="str">
            <v>km</v>
          </cell>
          <cell r="F905">
            <v>35</v>
          </cell>
          <cell r="G905" t="str">
            <v>Rodovia pavimentada (km)</v>
          </cell>
          <cell r="H905" t="str">
            <v>12162 - Pavimentação da SC-350, trecho Taió - Rio do Oeste</v>
          </cell>
        </row>
        <row r="906">
          <cell r="A906">
            <v>12163</v>
          </cell>
          <cell r="B906" t="str">
            <v>AP - Incentivo à implantação de áreas industriais em Canoinhas</v>
          </cell>
          <cell r="C906" t="str">
            <v>Maior Valor</v>
          </cell>
          <cell r="D906" t="str">
            <v>Projeto apoiado</v>
          </cell>
          <cell r="E906" t="str">
            <v>unidade</v>
          </cell>
          <cell r="F906">
            <v>1</v>
          </cell>
          <cell r="G906" t="str">
            <v>Projeto apoiado (unidade)</v>
          </cell>
          <cell r="H906" t="str">
            <v>12163 - AP - Incentivo à implantação de áreas industriais em Canoinhas</v>
          </cell>
        </row>
        <row r="907">
          <cell r="A907">
            <v>12171</v>
          </cell>
          <cell r="B907" t="str">
            <v>AP - Pavimentação do trecho ligando Presidente Castelo Branco - BR-153 - Caravágio - Pinhal</v>
          </cell>
          <cell r="C907" t="str">
            <v>Maior Valor</v>
          </cell>
          <cell r="D907" t="str">
            <v>Obra executada</v>
          </cell>
          <cell r="E907" t="str">
            <v>unidade</v>
          </cell>
          <cell r="F907">
            <v>1</v>
          </cell>
          <cell r="G907" t="str">
            <v>Obra executada (unidade)</v>
          </cell>
          <cell r="H907" t="str">
            <v>12171 - AP - Pavimentação do trecho ligando Presidente Castelo Branco - BR-153 - Caravágio - Pinhal</v>
          </cell>
        </row>
        <row r="908">
          <cell r="A908">
            <v>12176</v>
          </cell>
          <cell r="B908" t="str">
            <v>AP - Pavimentação do trecho Bom Jesus do Oeste - Maravilha - BR-282</v>
          </cell>
          <cell r="C908" t="str">
            <v>Maior Valor</v>
          </cell>
          <cell r="D908" t="str">
            <v>Rodovia pavimentada</v>
          </cell>
          <cell r="E908" t="str">
            <v>km</v>
          </cell>
          <cell r="F908">
            <v>17</v>
          </cell>
          <cell r="G908" t="str">
            <v>Rodovia pavimentada (km)</v>
          </cell>
          <cell r="H908" t="str">
            <v>12176 - AP - Pavimentação do trecho Bom Jesus do Oeste - Maravilha - BR-282</v>
          </cell>
        </row>
        <row r="909">
          <cell r="A909">
            <v>12177</v>
          </cell>
          <cell r="B909" t="str">
            <v>AP - Pavimentação asfáltica ligando Witmarsum a Salete</v>
          </cell>
          <cell r="C909" t="str">
            <v>Maior Valor</v>
          </cell>
          <cell r="D909" t="str">
            <v>Obra executada</v>
          </cell>
          <cell r="E909" t="str">
            <v>unidade</v>
          </cell>
          <cell r="F909">
            <v>1</v>
          </cell>
          <cell r="G909" t="str">
            <v>Obra executada (unidade)</v>
          </cell>
          <cell r="H909" t="str">
            <v>12177 - AP - Pavimentação asfáltica ligando Witmarsum a Salete</v>
          </cell>
        </row>
        <row r="910">
          <cell r="A910">
            <v>12180</v>
          </cell>
          <cell r="B910" t="str">
            <v>AP - Pavimentação da SC-452, trecho Anita Garibaldi - Abdon Batista</v>
          </cell>
          <cell r="C910" t="str">
            <v>Maior Valor</v>
          </cell>
          <cell r="D910" t="str">
            <v>Rodovia pavimentada</v>
          </cell>
          <cell r="E910" t="str">
            <v>km</v>
          </cell>
          <cell r="F910">
            <v>20</v>
          </cell>
          <cell r="G910" t="str">
            <v>Rodovia pavimentada (km)</v>
          </cell>
          <cell r="H910" t="str">
            <v>12180 - AP - Pavimentação da SC-452, trecho Anita Garibaldi - Abdon Batista</v>
          </cell>
        </row>
        <row r="911">
          <cell r="A911">
            <v>12182</v>
          </cell>
          <cell r="B911" t="str">
            <v>AP - Manter convênio para adequação da atenção da média e alta complexidade - ADR - Mafra</v>
          </cell>
          <cell r="C911" t="str">
            <v>Maior Valor</v>
          </cell>
          <cell r="D911" t="str">
            <v>Município beneficiado</v>
          </cell>
          <cell r="E911" t="str">
            <v>unidade</v>
          </cell>
          <cell r="F911">
            <v>7</v>
          </cell>
          <cell r="G911" t="str">
            <v>Município beneficiado (unidade)</v>
          </cell>
          <cell r="H911" t="str">
            <v>12182 - AP - Manter convênio para adequação da atenção da média e alta complexidade - ADR - Mafra</v>
          </cell>
        </row>
        <row r="912">
          <cell r="A912">
            <v>12183</v>
          </cell>
          <cell r="B912" t="str">
            <v>AP - Pavimentação/terrapl/OEA supervisão do acesso Sul a Arroio do Silva</v>
          </cell>
          <cell r="C912" t="str">
            <v>Maior Valor</v>
          </cell>
          <cell r="D912" t="str">
            <v>Obra executada</v>
          </cell>
          <cell r="E912" t="str">
            <v>unidade</v>
          </cell>
          <cell r="F912">
            <v>1</v>
          </cell>
          <cell r="G912" t="str">
            <v>Obra executada (unidade)</v>
          </cell>
          <cell r="H912" t="str">
            <v>12183 - AP - Pavimentação/terrapl/OEA supervisão do acesso Sul a Arroio do Silva</v>
          </cell>
        </row>
        <row r="913">
          <cell r="A913">
            <v>12185</v>
          </cell>
          <cell r="B913" t="str">
            <v>AP - Pavimentação/terrapl/OEA supervisão, trecho Maracajá - Balneário de Ilhas</v>
          </cell>
          <cell r="C913" t="str">
            <v>Maior Valor</v>
          </cell>
          <cell r="D913" t="str">
            <v>Obra executada</v>
          </cell>
          <cell r="E913" t="str">
            <v>unidade</v>
          </cell>
          <cell r="F913">
            <v>1</v>
          </cell>
          <cell r="G913" t="str">
            <v>Obra executada (unidade)</v>
          </cell>
          <cell r="H913" t="str">
            <v>12185 - AP - Pavimentação/terrapl/OEA supervisão, trecho Maracajá - Balneário de Ilhas</v>
          </cell>
        </row>
        <row r="914">
          <cell r="A914">
            <v>12186</v>
          </cell>
          <cell r="B914" t="str">
            <v>AP - Manutenção da UTI do hospital São José - ADR - Maravilha</v>
          </cell>
          <cell r="C914" t="str">
            <v>Maior Valor</v>
          </cell>
          <cell r="D914" t="str">
            <v>Entidade de saúde beneficiada</v>
          </cell>
          <cell r="E914" t="str">
            <v>unidade</v>
          </cell>
          <cell r="F914">
            <v>1</v>
          </cell>
          <cell r="G914" t="str">
            <v>Entidade de saúde beneficiada (unidade)</v>
          </cell>
          <cell r="H914" t="str">
            <v>12186 - AP - Manutenção da UTI do hospital São José - ADR - Maravilha</v>
          </cell>
        </row>
        <row r="915">
          <cell r="A915">
            <v>12187</v>
          </cell>
          <cell r="B915" t="str">
            <v>AP - Reforma, ampliação e aquisição de equipamentos para o Hospital São Bernardo em Quilombo</v>
          </cell>
          <cell r="C915" t="str">
            <v>Maior Valor</v>
          </cell>
          <cell r="D915" t="str">
            <v>Entidade de saúde beneficiada</v>
          </cell>
          <cell r="E915" t="str">
            <v>unidade</v>
          </cell>
          <cell r="F915">
            <v>1</v>
          </cell>
          <cell r="G915" t="str">
            <v>Entidade de saúde beneficiada (unidade)</v>
          </cell>
          <cell r="H915" t="str">
            <v>12187 - AP - Reforma, ampliação e aquisição de equipamentos para o Hospital São Bernardo em Quilombo</v>
          </cell>
        </row>
        <row r="916">
          <cell r="A916">
            <v>12191</v>
          </cell>
          <cell r="B916" t="str">
            <v>Ampliação e readequação do Hospital Hans Dieter Schmidt - Joinville</v>
          </cell>
          <cell r="C916" t="str">
            <v>Maior Valor</v>
          </cell>
          <cell r="D916" t="str">
            <v>Obra executada</v>
          </cell>
          <cell r="E916" t="str">
            <v>unidade</v>
          </cell>
          <cell r="F916">
            <v>6</v>
          </cell>
          <cell r="G916" t="str">
            <v>Obra executada (unidade)</v>
          </cell>
          <cell r="H916" t="str">
            <v>12191 - Ampliação e readequação do Hospital Hans Dieter Schmidt - Joinville</v>
          </cell>
        </row>
        <row r="917">
          <cell r="A917">
            <v>12195</v>
          </cell>
          <cell r="B917" t="str">
            <v>AP - Terrapl/pavim/OEA/superv estada da Madeira, trecho Agronômica / Trombudo Central</v>
          </cell>
          <cell r="C917" t="str">
            <v>Maior Valor</v>
          </cell>
          <cell r="D917" t="str">
            <v>Obra executada</v>
          </cell>
          <cell r="E917" t="str">
            <v>unidade</v>
          </cell>
          <cell r="F917">
            <v>1</v>
          </cell>
          <cell r="G917" t="str">
            <v>Obra executada (unidade)</v>
          </cell>
          <cell r="H917" t="str">
            <v>12195 - AP - Terrapl/pavim/OEA/superv estada da Madeira, trecho Agronômica / Trombudo Central</v>
          </cell>
        </row>
        <row r="918">
          <cell r="A918">
            <v>12198</v>
          </cell>
          <cell r="B918" t="str">
            <v>AP - Terrapl/pavim/OEA/supervisão perimetral SC-120 - Curitibanos e anel viário - ADR - Curitibanos</v>
          </cell>
          <cell r="C918" t="str">
            <v>Maior Valor</v>
          </cell>
          <cell r="D918" t="str">
            <v>Obra executada</v>
          </cell>
          <cell r="E918" t="str">
            <v>unidade</v>
          </cell>
          <cell r="F918">
            <v>1</v>
          </cell>
          <cell r="G918" t="str">
            <v>Obra executada (unidade)</v>
          </cell>
          <cell r="H918" t="str">
            <v>12198 - AP - Terrapl/pavim/OEA/supervisão perimetral SC-120 - Curitibanos e anel viário - ADR - Curitibanos</v>
          </cell>
        </row>
        <row r="919">
          <cell r="A919">
            <v>12201</v>
          </cell>
          <cell r="B919" t="str">
            <v>AP - Pavimentação da SC-281, trecho Ituporanga - Atalanta</v>
          </cell>
          <cell r="C919" t="str">
            <v>Maior Valor</v>
          </cell>
          <cell r="D919" t="str">
            <v>Rodovia pavimentada</v>
          </cell>
          <cell r="E919" t="str">
            <v>km</v>
          </cell>
          <cell r="F919">
            <v>23</v>
          </cell>
          <cell r="G919" t="str">
            <v>Rodovia pavimentada (km)</v>
          </cell>
          <cell r="H919" t="str">
            <v>12201 - AP - Pavimentação da SC-281, trecho Ituporanga - Atalanta</v>
          </cell>
        </row>
        <row r="920">
          <cell r="A920">
            <v>12203</v>
          </cell>
          <cell r="B920" t="str">
            <v>Pavimentação do trecho Brusque - Limeira - Camboriú</v>
          </cell>
          <cell r="C920" t="str">
            <v>Maior Valor</v>
          </cell>
          <cell r="D920" t="str">
            <v>Rodovia pavimentada</v>
          </cell>
          <cell r="E920" t="str">
            <v>km</v>
          </cell>
          <cell r="F920">
            <v>37</v>
          </cell>
          <cell r="G920" t="str">
            <v>Rodovia pavimentada (km)</v>
          </cell>
          <cell r="H920" t="str">
            <v>12203 - Pavimentação do trecho Brusque - Limeira - Camboriú</v>
          </cell>
        </row>
        <row r="921">
          <cell r="A921">
            <v>12206</v>
          </cell>
          <cell r="B921" t="str">
            <v>AP - Acesso as comunidades rurais SC-465 Arabutã até o distrito de Nova Estrela</v>
          </cell>
          <cell r="C921" t="str">
            <v>Maior Valor</v>
          </cell>
          <cell r="D921" t="str">
            <v>Obra executada</v>
          </cell>
          <cell r="E921" t="str">
            <v>unidade</v>
          </cell>
          <cell r="F921">
            <v>1</v>
          </cell>
          <cell r="G921" t="str">
            <v>Obra executada (unidade)</v>
          </cell>
          <cell r="H921" t="str">
            <v>12206 - AP - Acesso as comunidades rurais SC-465 Arabutã até o distrito de Nova Estrela</v>
          </cell>
        </row>
        <row r="922">
          <cell r="A922">
            <v>12208</v>
          </cell>
          <cell r="B922" t="str">
            <v>AP - Reforma e adequação das estruturas hospitalares existentes - ADR - Videira</v>
          </cell>
          <cell r="C922" t="str">
            <v>Maior Valor</v>
          </cell>
          <cell r="D922" t="str">
            <v>Município beneficiado</v>
          </cell>
          <cell r="E922" t="str">
            <v>unidade</v>
          </cell>
          <cell r="F922">
            <v>7</v>
          </cell>
          <cell r="G922" t="str">
            <v>Município beneficiado (unidade)</v>
          </cell>
          <cell r="H922" t="str">
            <v>12208 - AP - Reforma e adequação das estruturas hospitalares existentes - ADR - Videira</v>
          </cell>
        </row>
        <row r="923">
          <cell r="A923">
            <v>12213</v>
          </cell>
          <cell r="B923" t="str">
            <v>AP - Pavimentação asfáltica da rod. ligando o município de Treze de Maio/Rio Vargedo/Morro da Fumaça</v>
          </cell>
          <cell r="C923" t="str">
            <v>Maior Valor</v>
          </cell>
          <cell r="D923" t="str">
            <v>Obra executada</v>
          </cell>
          <cell r="E923" t="str">
            <v>unidade</v>
          </cell>
          <cell r="F923">
            <v>1</v>
          </cell>
          <cell r="G923" t="str">
            <v>Obra executada (unidade)</v>
          </cell>
          <cell r="H923" t="str">
            <v>12213 - AP - Pavimentação asfáltica da rod. ligando o município de Treze de Maio/Rio Vargedo/Morro da Fumaça</v>
          </cell>
        </row>
        <row r="924">
          <cell r="A924">
            <v>12214</v>
          </cell>
          <cell r="B924" t="str">
            <v>AP - Pavimentação asfáltica da rod. Ulysses Gaboardi da BR-116, São Cristóvão do Sul até Campus UFSC</v>
          </cell>
          <cell r="C924" t="str">
            <v>Maior Valor</v>
          </cell>
          <cell r="D924" t="str">
            <v>Obra executada</v>
          </cell>
          <cell r="E924" t="str">
            <v>unidade</v>
          </cell>
          <cell r="F924">
            <v>1</v>
          </cell>
          <cell r="G924" t="str">
            <v>Obra executada (unidade)</v>
          </cell>
          <cell r="H924" t="str">
            <v>12214 - AP - Pavimentação asfáltica da rod. Ulysses Gaboardi da BR-116, São Cristóvão do Sul até Campus UFSC</v>
          </cell>
        </row>
        <row r="925">
          <cell r="A925">
            <v>12216</v>
          </cell>
          <cell r="B925" t="str">
            <v>AP - Reabilitação/aum capac da SC-449, trecho Balneário Gaivota - Sombrio - Jacinto Machado</v>
          </cell>
          <cell r="C925" t="str">
            <v>Maior Valor</v>
          </cell>
          <cell r="D925" t="str">
            <v>Rodovia reabilitada</v>
          </cell>
          <cell r="E925" t="str">
            <v>km</v>
          </cell>
          <cell r="F925">
            <v>0</v>
          </cell>
          <cell r="G925" t="str">
            <v>Rodovia reabilitada (km)</v>
          </cell>
          <cell r="H925" t="str">
            <v>12216 - AP - Reabilitação/aum capac da SC-449, trecho Balneário Gaivota - Sombrio - Jacinto Machado</v>
          </cell>
        </row>
        <row r="926">
          <cell r="A926">
            <v>12218</v>
          </cell>
          <cell r="B926" t="str">
            <v>AP - Reabilitação da SC-114, trecho Taió - Salete</v>
          </cell>
          <cell r="C926" t="str">
            <v>Maior Valor</v>
          </cell>
          <cell r="D926" t="str">
            <v>Rodovia reabilitada</v>
          </cell>
          <cell r="E926" t="str">
            <v>km</v>
          </cell>
          <cell r="F926">
            <v>18</v>
          </cell>
          <cell r="G926" t="str">
            <v>Rodovia reabilitada (km)</v>
          </cell>
          <cell r="H926" t="str">
            <v>12218 - AP - Reabilitação da SC-114, trecho Taió - Salete</v>
          </cell>
        </row>
        <row r="927">
          <cell r="A927">
            <v>12221</v>
          </cell>
          <cell r="B927" t="str">
            <v>AP - Reabilitação da SC compreendendo o trecho Piratuba - Ipira - Peritiba até a BR-153</v>
          </cell>
          <cell r="C927" t="str">
            <v>Maior Valor</v>
          </cell>
          <cell r="D927" t="str">
            <v>Obra executada</v>
          </cell>
          <cell r="E927" t="str">
            <v>unidade</v>
          </cell>
          <cell r="F927">
            <v>1</v>
          </cell>
          <cell r="G927" t="str">
            <v>Obra executada (unidade)</v>
          </cell>
          <cell r="H927" t="str">
            <v>12221 - AP - Reabilitação da SC compreendendo o trecho Piratuba - Ipira - Peritiba até a BR-153</v>
          </cell>
        </row>
        <row r="928">
          <cell r="A928">
            <v>12226</v>
          </cell>
          <cell r="B928" t="str">
            <v>Reabilitação/aumento capacidade da SC-280, trecho Canoinhas - Porto União</v>
          </cell>
          <cell r="C928" t="str">
            <v>Maior Valor</v>
          </cell>
          <cell r="D928" t="str">
            <v>Rodovia reabilitada</v>
          </cell>
          <cell r="E928" t="str">
            <v>km</v>
          </cell>
          <cell r="F928">
            <v>80</v>
          </cell>
          <cell r="G928" t="str">
            <v>Rodovia reabilitada (km)</v>
          </cell>
          <cell r="H928" t="str">
            <v>12226 - Reabilitação/aumento capacidade da SC-280, trecho Canoinhas - Porto União</v>
          </cell>
        </row>
        <row r="929">
          <cell r="A929">
            <v>12227</v>
          </cell>
          <cell r="B929" t="str">
            <v>Reabilitação da SC-135, trecho Caçador - Rio das Antas - Videira</v>
          </cell>
          <cell r="C929" t="str">
            <v>Maior Valor</v>
          </cell>
          <cell r="D929" t="str">
            <v>Rodovia reabilitada</v>
          </cell>
          <cell r="E929" t="str">
            <v>km</v>
          </cell>
          <cell r="F929">
            <v>40</v>
          </cell>
          <cell r="G929" t="str">
            <v>Rodovia reabilitada (km)</v>
          </cell>
          <cell r="H929" t="str">
            <v>12227 - Reabilitação da SC-135, trecho Caçador - Rio das Antas - Videira</v>
          </cell>
        </row>
        <row r="930">
          <cell r="A930">
            <v>12239</v>
          </cell>
          <cell r="B930" t="str">
            <v>AP - Política de fomento a agricultura familiar e alimento orgânico - ADR - Joaçaba</v>
          </cell>
          <cell r="C930" t="str">
            <v>Maior Valor</v>
          </cell>
          <cell r="D930" t="str">
            <v>Município beneficiado</v>
          </cell>
          <cell r="E930" t="str">
            <v>unidade</v>
          </cell>
          <cell r="F930">
            <v>13</v>
          </cell>
          <cell r="G930" t="str">
            <v>Município beneficiado (unidade)</v>
          </cell>
          <cell r="H930" t="str">
            <v>12239 - AP - Política de fomento a agricultura familiar e alimento orgânico - ADR - Joaçaba</v>
          </cell>
        </row>
        <row r="931">
          <cell r="A931">
            <v>12246</v>
          </cell>
          <cell r="B931" t="str">
            <v>AP - Apoio financeiro aos hospitais dos municípios da região - ADR - Jaraguá do Sul</v>
          </cell>
          <cell r="C931" t="str">
            <v>Maior Valor</v>
          </cell>
          <cell r="D931" t="str">
            <v>Município beneficiado</v>
          </cell>
          <cell r="E931" t="str">
            <v>unidade</v>
          </cell>
          <cell r="F931">
            <v>5</v>
          </cell>
          <cell r="G931" t="str">
            <v>Município beneficiado (unidade)</v>
          </cell>
          <cell r="H931" t="str">
            <v>12246 - AP - Apoio financeiro aos hospitais dos municípios da região - ADR - Jaraguá do Sul</v>
          </cell>
        </row>
        <row r="932">
          <cell r="A932">
            <v>12247</v>
          </cell>
          <cell r="B932" t="str">
            <v>AP - Aquisição de equipamentos para especialidades de alta complexidade - ADR - São Miguel do Oeste</v>
          </cell>
          <cell r="C932" t="str">
            <v>Maior Valor</v>
          </cell>
          <cell r="D932" t="str">
            <v>Equipamento adquirido</v>
          </cell>
          <cell r="E932" t="str">
            <v>unidade</v>
          </cell>
          <cell r="F932">
            <v>1</v>
          </cell>
          <cell r="G932" t="str">
            <v>Equipamento adquirido (unidade)</v>
          </cell>
          <cell r="H932" t="str">
            <v>12247 - AP - Aquisição de equipamentos para especialidades de alta complexidade - ADR - São Miguel do Oeste</v>
          </cell>
        </row>
        <row r="933">
          <cell r="A933">
            <v>12273</v>
          </cell>
          <cell r="B933" t="str">
            <v>AP - Ampliação do Hospital Pequeno Anjo - ADR - Itajaí</v>
          </cell>
          <cell r="C933" t="str">
            <v>Maior Valor</v>
          </cell>
          <cell r="D933" t="str">
            <v>Unidade reformada/ampliada/adequada</v>
          </cell>
          <cell r="E933" t="str">
            <v>unidade</v>
          </cell>
          <cell r="F933">
            <v>1</v>
          </cell>
          <cell r="G933" t="str">
            <v>Unidade reformada/ampliada/adequada (unidade)</v>
          </cell>
          <cell r="H933" t="str">
            <v>12273 - AP - Ampliação do Hospital Pequeno Anjo - ADR - Itajaí</v>
          </cell>
        </row>
        <row r="934">
          <cell r="A934">
            <v>12280</v>
          </cell>
          <cell r="B934" t="str">
            <v>AP - Incentivo hospitalar ao Hospital Ruth Cardoso - ADR - Itajaí</v>
          </cell>
          <cell r="C934" t="str">
            <v>Maior Valor</v>
          </cell>
          <cell r="D934" t="str">
            <v>Entidade de saúde beneficiada</v>
          </cell>
          <cell r="E934" t="str">
            <v>unidade</v>
          </cell>
          <cell r="F934">
            <v>1</v>
          </cell>
          <cell r="G934" t="str">
            <v>Entidade de saúde beneficiada (unidade)</v>
          </cell>
          <cell r="H934" t="str">
            <v>12280 - AP - Incentivo hospitalar ao Hospital Ruth Cardoso - ADR - Itajaí</v>
          </cell>
        </row>
        <row r="935">
          <cell r="A935">
            <v>12308</v>
          </cell>
          <cell r="B935" t="str">
            <v>AP - Construção de clínica de reabilitação para dependentes químicos - ADR - Criciúma</v>
          </cell>
          <cell r="C935" t="str">
            <v>Maior Valor</v>
          </cell>
          <cell r="D935" t="str">
            <v>Obra executada</v>
          </cell>
          <cell r="E935" t="str">
            <v>unidade</v>
          </cell>
          <cell r="F935">
            <v>1</v>
          </cell>
          <cell r="G935" t="str">
            <v>Obra executada (unidade)</v>
          </cell>
          <cell r="H935" t="str">
            <v>12308 - AP - Construção de clínica de reabilitação para dependentes químicos - ADR - Criciúma</v>
          </cell>
        </row>
        <row r="936">
          <cell r="A936">
            <v>12313</v>
          </cell>
          <cell r="B936" t="str">
            <v>Construção de unidade prisional para São Miguel do Oeste</v>
          </cell>
          <cell r="C936" t="str">
            <v>Maior Valor</v>
          </cell>
          <cell r="D936" t="str">
            <v>Área construída</v>
          </cell>
          <cell r="E936" t="str">
            <v>m2</v>
          </cell>
          <cell r="F936">
            <v>0</v>
          </cell>
          <cell r="G936" t="str">
            <v>Área construída (m2)</v>
          </cell>
          <cell r="H936" t="str">
            <v>12313 - Construção de unidade prisional para São Miguel do Oeste</v>
          </cell>
        </row>
        <row r="937">
          <cell r="A937">
            <v>12314</v>
          </cell>
          <cell r="B937" t="str">
            <v>AP - Construção de unidade prisional avançada - ADR - Mafra</v>
          </cell>
          <cell r="C937" t="str">
            <v>Maior Valor</v>
          </cell>
          <cell r="D937" t="str">
            <v>Obra executada</v>
          </cell>
          <cell r="E937" t="str">
            <v>unidade</v>
          </cell>
          <cell r="F937">
            <v>1</v>
          </cell>
          <cell r="G937" t="str">
            <v>Obra executada (unidade)</v>
          </cell>
          <cell r="H937" t="str">
            <v>12314 - AP - Construção de unidade prisional avançada - ADR - Mafra</v>
          </cell>
        </row>
        <row r="938">
          <cell r="A938">
            <v>12319</v>
          </cell>
          <cell r="B938" t="str">
            <v>AP - Construção de unidade prisional avançada - UPAS - ADR - São Lourenço do Oeste</v>
          </cell>
          <cell r="C938" t="str">
            <v>Maior Valor</v>
          </cell>
          <cell r="D938" t="str">
            <v>Unidade construída</v>
          </cell>
          <cell r="E938" t="str">
            <v>unidade</v>
          </cell>
          <cell r="F938">
            <v>1</v>
          </cell>
          <cell r="G938" t="str">
            <v>Unidade construída (unidade)</v>
          </cell>
          <cell r="H938" t="str">
            <v>12319 - AP - Construção de unidade prisional avançada - UPAS - ADR - São Lourenço do Oeste</v>
          </cell>
        </row>
        <row r="939">
          <cell r="A939">
            <v>12323</v>
          </cell>
          <cell r="B939" t="str">
            <v>AP -Construção de anel viário SC-477 - SC-416 - BR-470 (ligação Benedito Novo a BR-470, via Indaial)</v>
          </cell>
          <cell r="C939" t="str">
            <v>Maior Valor</v>
          </cell>
          <cell r="D939" t="str">
            <v>Obra executada</v>
          </cell>
          <cell r="E939" t="str">
            <v>unidade</v>
          </cell>
          <cell r="F939">
            <v>1</v>
          </cell>
          <cell r="G939" t="str">
            <v>Obra executada (unidade)</v>
          </cell>
          <cell r="H939" t="str">
            <v>12323 - AP -Construção de anel viário SC-477 - SC-416 - BR-470 (ligação Benedito Novo a BR-470, via Indaial)</v>
          </cell>
        </row>
        <row r="940">
          <cell r="A940">
            <v>12327</v>
          </cell>
          <cell r="B940" t="str">
            <v>AP - Construção e melhoria de quartel da Polícia Militar e Bombeiros Militar em Timbó</v>
          </cell>
          <cell r="C940" t="str">
            <v>Maior Valor</v>
          </cell>
          <cell r="D940" t="str">
            <v>Obra executada</v>
          </cell>
          <cell r="E940" t="str">
            <v>unidade</v>
          </cell>
          <cell r="F940">
            <v>1</v>
          </cell>
          <cell r="G940" t="str">
            <v>Obra executada (unidade)</v>
          </cell>
          <cell r="H940" t="str">
            <v>12327 - AP - Construção e melhoria de quartel da Polícia Militar e Bombeiros Militar em Timbó</v>
          </cell>
        </row>
        <row r="941">
          <cell r="A941">
            <v>12336</v>
          </cell>
          <cell r="B941" t="str">
            <v>Pavimentação do contorno viário de Garuva à BR-101 - BID-VI</v>
          </cell>
          <cell r="C941" t="str">
            <v>Maior Valor</v>
          </cell>
          <cell r="D941" t="str">
            <v>Rodovia pavimentada</v>
          </cell>
          <cell r="E941" t="str">
            <v>km</v>
          </cell>
          <cell r="F941">
            <v>0</v>
          </cell>
          <cell r="G941" t="str">
            <v>Rodovia pavimentada (km)</v>
          </cell>
          <cell r="H941" t="str">
            <v>12336 - Pavimentação do contorno viário de Garuva à BR-101 - BID-VI</v>
          </cell>
        </row>
        <row r="942">
          <cell r="A942">
            <v>12342</v>
          </cell>
          <cell r="B942" t="str">
            <v>AP - Aquisição de equipamentos para monitoramento do clima e recuperação do solo - ADR - Xanxerê</v>
          </cell>
          <cell r="C942" t="str">
            <v>Maior Valor</v>
          </cell>
          <cell r="D942" t="str">
            <v>Município beneficiado</v>
          </cell>
          <cell r="E942" t="str">
            <v>unidade</v>
          </cell>
          <cell r="F942">
            <v>14</v>
          </cell>
          <cell r="G942" t="str">
            <v>Município beneficiado (unidade)</v>
          </cell>
          <cell r="H942" t="str">
            <v>12342 - AP - Aquisição de equipamentos para monitoramento do clima e recuperação do solo - ADR - Xanxerê</v>
          </cell>
        </row>
        <row r="943">
          <cell r="A943">
            <v>12346</v>
          </cell>
          <cell r="B943" t="str">
            <v>AP - Construção do contorno do anel viário no município de Braço do Norte</v>
          </cell>
          <cell r="C943" t="str">
            <v>Maior Valor</v>
          </cell>
          <cell r="D943" t="str">
            <v>Obra executada</v>
          </cell>
          <cell r="E943" t="str">
            <v>unidade</v>
          </cell>
          <cell r="F943">
            <v>1</v>
          </cell>
          <cell r="G943" t="str">
            <v>Obra executada (unidade)</v>
          </cell>
          <cell r="H943" t="str">
            <v>12346 - AP - Construção do contorno do anel viário no município de Braço do Norte</v>
          </cell>
        </row>
        <row r="944">
          <cell r="A944">
            <v>12347</v>
          </cell>
          <cell r="B944" t="str">
            <v>AP - Construção do contorno viário da SC-114 em Itaiópolis</v>
          </cell>
          <cell r="C944" t="str">
            <v>Maior Valor</v>
          </cell>
          <cell r="D944" t="str">
            <v>Obra executada</v>
          </cell>
          <cell r="E944" t="str">
            <v>unidade</v>
          </cell>
          <cell r="F944">
            <v>1</v>
          </cell>
          <cell r="G944" t="str">
            <v>Obra executada (unidade)</v>
          </cell>
          <cell r="H944" t="str">
            <v>12347 - AP - Construção do contorno viário da SC-114 em Itaiópolis</v>
          </cell>
        </row>
        <row r="945">
          <cell r="A945">
            <v>12353</v>
          </cell>
          <cell r="B945" t="str">
            <v>AP - Apoio a agricultura familiar em Dionísio Cerqueira</v>
          </cell>
          <cell r="C945" t="str">
            <v>Maior Valor</v>
          </cell>
          <cell r="D945" t="str">
            <v>Município atendido</v>
          </cell>
          <cell r="E945" t="str">
            <v>unidade</v>
          </cell>
          <cell r="F945">
            <v>6</v>
          </cell>
          <cell r="G945" t="str">
            <v>Município atendido (unidade)</v>
          </cell>
          <cell r="H945" t="str">
            <v>12353 - AP - Apoio a agricultura familiar em Dionísio Cerqueira</v>
          </cell>
        </row>
        <row r="946">
          <cell r="A946">
            <v>12354</v>
          </cell>
          <cell r="B946" t="str">
            <v>AP - Construção do hospital regional de Caçador</v>
          </cell>
          <cell r="C946" t="str">
            <v>Maior Valor</v>
          </cell>
          <cell r="D946" t="str">
            <v>Obra executada</v>
          </cell>
          <cell r="E946" t="str">
            <v>unidade</v>
          </cell>
          <cell r="F946">
            <v>1</v>
          </cell>
          <cell r="G946" t="str">
            <v>Obra executada (unidade)</v>
          </cell>
          <cell r="H946" t="str">
            <v>12354 - AP - Construção do hospital regional de Caçador</v>
          </cell>
        </row>
        <row r="947">
          <cell r="A947">
            <v>12356</v>
          </cell>
          <cell r="B947" t="str">
            <v>AP - Apoio ao sistema viário rural - ADR - Mafra</v>
          </cell>
          <cell r="C947" t="str">
            <v>Maior Valor</v>
          </cell>
          <cell r="D947" t="str">
            <v>Município atendido</v>
          </cell>
          <cell r="E947" t="str">
            <v>unidade</v>
          </cell>
          <cell r="F947">
            <v>7</v>
          </cell>
          <cell r="G947" t="str">
            <v>Município atendido (unidade)</v>
          </cell>
          <cell r="H947" t="str">
            <v>12356 - AP - Apoio ao sistema viário rural - ADR - Mafra</v>
          </cell>
        </row>
        <row r="948">
          <cell r="A948">
            <v>12368</v>
          </cell>
          <cell r="B948" t="str">
            <v>AP - Atendimento hospitalar de média e alta complexidade na região de Timbó</v>
          </cell>
          <cell r="C948" t="str">
            <v>Maior Valor</v>
          </cell>
          <cell r="D948" t="str">
            <v>Município beneficiado</v>
          </cell>
          <cell r="E948" t="str">
            <v>unidade</v>
          </cell>
          <cell r="F948">
            <v>7</v>
          </cell>
          <cell r="G948" t="str">
            <v>Município beneficiado (unidade)</v>
          </cell>
          <cell r="H948" t="str">
            <v>12368 - AP - Atendimento hospitalar de média e alta complexidade na região de Timbó</v>
          </cell>
        </row>
        <row r="949">
          <cell r="A949">
            <v>12370</v>
          </cell>
          <cell r="B949" t="str">
            <v>AP - Construção de centro de oncologia e pediatria no hospital infantil SC - ADR Criciúma</v>
          </cell>
          <cell r="C949" t="str">
            <v>Maior Valor</v>
          </cell>
          <cell r="D949" t="str">
            <v>Obra executada</v>
          </cell>
          <cell r="E949" t="str">
            <v>unidade</v>
          </cell>
          <cell r="F949">
            <v>1</v>
          </cell>
          <cell r="G949" t="str">
            <v>Obra executada (unidade)</v>
          </cell>
          <cell r="H949" t="str">
            <v>12370 - AP - Construção de centro de oncologia e pediatria no hospital infantil SC - ADR Criciúma</v>
          </cell>
        </row>
        <row r="950">
          <cell r="A950">
            <v>12376</v>
          </cell>
          <cell r="B950" t="str">
            <v>AP - Desassoreamento de rios - ADR - Criciúma</v>
          </cell>
          <cell r="C950" t="str">
            <v>Maior Valor</v>
          </cell>
          <cell r="D950" t="str">
            <v>Obra executada</v>
          </cell>
          <cell r="E950" t="str">
            <v>unidade</v>
          </cell>
          <cell r="F950">
            <v>1</v>
          </cell>
          <cell r="G950" t="str">
            <v>Obra executada (unidade)</v>
          </cell>
          <cell r="H950" t="str">
            <v>12376 - AP - Desassoreamento de rios - ADR - Criciúma</v>
          </cell>
        </row>
        <row r="951">
          <cell r="A951">
            <v>12378</v>
          </cell>
          <cell r="B951" t="str">
            <v>AP - Desassoreamento e dragagem do rio Cachoeira e bacia do Piraí - ADR - Joinville</v>
          </cell>
          <cell r="C951" t="str">
            <v>Maior Valor</v>
          </cell>
          <cell r="D951" t="str">
            <v>Município beneficiado</v>
          </cell>
          <cell r="E951" t="str">
            <v>unidade</v>
          </cell>
          <cell r="F951">
            <v>8</v>
          </cell>
          <cell r="G951" t="str">
            <v>Município beneficiado (unidade)</v>
          </cell>
          <cell r="H951" t="str">
            <v>12378 - AP - Desassoreamento e dragagem do rio Cachoeira e bacia do Piraí - ADR - Joinville</v>
          </cell>
        </row>
        <row r="952">
          <cell r="A952">
            <v>12381</v>
          </cell>
          <cell r="B952" t="str">
            <v>AP - Construção de um centro de comercialização e distribuição de hortifrutigranjeiros em Caçador</v>
          </cell>
          <cell r="C952" t="str">
            <v>Maior Valor</v>
          </cell>
          <cell r="D952" t="str">
            <v>Unidade construída</v>
          </cell>
          <cell r="E952" t="str">
            <v>unidade</v>
          </cell>
          <cell r="F952">
            <v>1</v>
          </cell>
          <cell r="G952" t="str">
            <v>Unidade construída (unidade)</v>
          </cell>
          <cell r="H952" t="str">
            <v>12381 - AP - Construção de um centro de comercialização e distribuição de hortifrutigranjeiros em Caçador</v>
          </cell>
        </row>
        <row r="953">
          <cell r="A953">
            <v>12385</v>
          </cell>
          <cell r="B953" t="str">
            <v>AP - Expansão da UDESC para a região de Dionísio Cerqueira</v>
          </cell>
          <cell r="C953" t="str">
            <v>Maior Valor</v>
          </cell>
          <cell r="D953" t="str">
            <v>Unidade construída</v>
          </cell>
          <cell r="E953" t="str">
            <v>unidade</v>
          </cell>
          <cell r="F953">
            <v>1</v>
          </cell>
          <cell r="G953" t="str">
            <v>Unidade construída (unidade)</v>
          </cell>
          <cell r="H953" t="str">
            <v>12385 - AP - Expansão da UDESC para a região de Dionísio Cerqueira</v>
          </cell>
        </row>
        <row r="954">
          <cell r="A954">
            <v>12393</v>
          </cell>
          <cell r="B954" t="str">
            <v>Pagamento de benefícios de gestação múltipla</v>
          </cell>
          <cell r="C954" t="str">
            <v>(vazio)</v>
          </cell>
          <cell r="D954" t="str">
            <v>Família beneficiada</v>
          </cell>
          <cell r="E954" t="str">
            <v>unidade</v>
          </cell>
          <cell r="F954">
            <v>107</v>
          </cell>
          <cell r="G954" t="str">
            <v>Família beneficiada (unidade)</v>
          </cell>
          <cell r="H954" t="str">
            <v>12393 - Pagamento de benefícios de gestação múltipla</v>
          </cell>
        </row>
        <row r="955">
          <cell r="A955">
            <v>12411</v>
          </cell>
          <cell r="B955" t="str">
            <v>Construção da penitenciária de Imaruí - SJC</v>
          </cell>
          <cell r="C955" t="str">
            <v>Maior Valor</v>
          </cell>
          <cell r="D955" t="str">
            <v>Área construída</v>
          </cell>
          <cell r="E955" t="str">
            <v>m2</v>
          </cell>
          <cell r="F955">
            <v>0</v>
          </cell>
          <cell r="G955" t="str">
            <v>Área construída (m2)</v>
          </cell>
          <cell r="H955" t="str">
            <v>12411 - Construção da penitenciária de Imaruí - SJC</v>
          </cell>
        </row>
        <row r="956">
          <cell r="A956">
            <v>12412</v>
          </cell>
          <cell r="B956" t="str">
            <v>Gerenciamento do programa de financiamento BNDES - Caminhos do Desenvolvimento - SIE</v>
          </cell>
          <cell r="C956" t="str">
            <v>Maior Valor</v>
          </cell>
          <cell r="D956" t="str">
            <v>Programa gerenciado</v>
          </cell>
          <cell r="E956" t="str">
            <v>unidade</v>
          </cell>
          <cell r="F956">
            <v>0</v>
          </cell>
          <cell r="G956" t="str">
            <v>Programa gerenciado (unidade)</v>
          </cell>
          <cell r="H956" t="str">
            <v>12412 - Gerenciamento do programa de financiamento BNDES - Caminhos do Desenvolvimento - SIE</v>
          </cell>
        </row>
        <row r="957">
          <cell r="A957">
            <v>12415</v>
          </cell>
          <cell r="B957" t="str">
            <v>Captação, armazenagem e uso da água na agricultura - FDR</v>
          </cell>
          <cell r="C957" t="str">
            <v>Maior Valor</v>
          </cell>
          <cell r="D957" t="str">
            <v>Família atendida</v>
          </cell>
          <cell r="E957" t="str">
            <v>unidade</v>
          </cell>
          <cell r="F957">
            <v>0</v>
          </cell>
          <cell r="G957" t="str">
            <v>Família atendida (unidade)</v>
          </cell>
          <cell r="H957" t="str">
            <v>12415 - Captação, armazenagem e uso da água na agricultura - FDR</v>
          </cell>
        </row>
        <row r="958">
          <cell r="A958">
            <v>12416</v>
          </cell>
          <cell r="B958" t="str">
            <v>Água para as comunidades rurais - FDR</v>
          </cell>
          <cell r="C958" t="str">
            <v>Soma</v>
          </cell>
          <cell r="D958" t="str">
            <v>Projeto executado</v>
          </cell>
          <cell r="E958" t="str">
            <v>unidade</v>
          </cell>
          <cell r="F958">
            <v>0</v>
          </cell>
          <cell r="G958" t="str">
            <v>Projeto executado (unidade)</v>
          </cell>
          <cell r="H958" t="str">
            <v>12416 - Água para as comunidades rurais - FDR</v>
          </cell>
        </row>
        <row r="959">
          <cell r="A959">
            <v>12429</v>
          </cell>
          <cell r="B959" t="str">
            <v>Reforma do Fórum de Xanxerê - FRJ</v>
          </cell>
          <cell r="C959" t="str">
            <v>Maior Valor</v>
          </cell>
          <cell r="D959" t="str">
            <v>Fórum reformado</v>
          </cell>
          <cell r="E959" t="str">
            <v>unidade</v>
          </cell>
          <cell r="F959">
            <v>0</v>
          </cell>
          <cell r="G959" t="str">
            <v>Fórum reformado (unidade)</v>
          </cell>
          <cell r="H959" t="str">
            <v>12429 - Reforma do Fórum de Xanxerê - FRJ</v>
          </cell>
        </row>
        <row r="960">
          <cell r="A960">
            <v>12430</v>
          </cell>
          <cell r="B960" t="str">
            <v>Reforma do Fórum da comarca de Itaiópolis - FRJ</v>
          </cell>
          <cell r="C960" t="str">
            <v>Maior Valor</v>
          </cell>
          <cell r="D960" t="str">
            <v>Fórum reformado</v>
          </cell>
          <cell r="E960" t="str">
            <v>unidade</v>
          </cell>
          <cell r="F960">
            <v>1</v>
          </cell>
          <cell r="G960" t="str">
            <v>Fórum reformado (unidade)</v>
          </cell>
          <cell r="H960" t="str">
            <v>12430 - Reforma do Fórum da comarca de Itaiópolis - FRJ</v>
          </cell>
        </row>
        <row r="961">
          <cell r="A961">
            <v>12431</v>
          </cell>
          <cell r="B961" t="str">
            <v>Reforma do Fórum da comarca de Lages - FRJ</v>
          </cell>
          <cell r="C961" t="str">
            <v>Maior Valor</v>
          </cell>
          <cell r="D961" t="str">
            <v>Fórum reformado</v>
          </cell>
          <cell r="E961" t="str">
            <v>unidade</v>
          </cell>
          <cell r="F961">
            <v>1</v>
          </cell>
          <cell r="G961" t="str">
            <v>Fórum reformado (unidade)</v>
          </cell>
          <cell r="H961" t="str">
            <v>12431 - Reforma do Fórum da comarca de Lages - FRJ</v>
          </cell>
        </row>
        <row r="962">
          <cell r="A962">
            <v>12433</v>
          </cell>
          <cell r="B962" t="str">
            <v>Reforma do Fórum de São Bento do Sul - FRJ</v>
          </cell>
          <cell r="C962" t="str">
            <v>Maior Valor</v>
          </cell>
          <cell r="D962" t="str">
            <v>Fórum reformado</v>
          </cell>
          <cell r="E962" t="str">
            <v>unidade</v>
          </cell>
          <cell r="F962">
            <v>0</v>
          </cell>
          <cell r="G962" t="str">
            <v>Fórum reformado (unidade)</v>
          </cell>
          <cell r="H962" t="str">
            <v>12433 - Reforma do Fórum de São Bento do Sul - FRJ</v>
          </cell>
        </row>
        <row r="963">
          <cell r="A963">
            <v>12434</v>
          </cell>
          <cell r="B963" t="str">
            <v>Operacionalização do CECOP</v>
          </cell>
          <cell r="C963" t="str">
            <v>Maior Valor</v>
          </cell>
          <cell r="D963" t="str">
            <v>Plano de gestão</v>
          </cell>
          <cell r="E963" t="str">
            <v>unidade</v>
          </cell>
          <cell r="F963">
            <v>1</v>
          </cell>
          <cell r="G963" t="str">
            <v>Plano de gestão (unidade)</v>
          </cell>
          <cell r="H963" t="str">
            <v>12434 - Operacionalização do CECOP</v>
          </cell>
        </row>
        <row r="964">
          <cell r="A964">
            <v>12438</v>
          </cell>
          <cell r="B964" t="str">
            <v>Implantação e pavimentação da SC-108, trecho entroncam BR-470 (p/ Blumenau) - Vila Itoupava</v>
          </cell>
          <cell r="C964" t="str">
            <v>Maior Valor</v>
          </cell>
          <cell r="D964" t="str">
            <v>Rodovia pavimentada</v>
          </cell>
          <cell r="E964" t="str">
            <v>km</v>
          </cell>
          <cell r="F964">
            <v>20</v>
          </cell>
          <cell r="G964" t="str">
            <v>Rodovia pavimentada (km)</v>
          </cell>
          <cell r="H964" t="str">
            <v>12438 - Implantação e pavimentação da SC-108, trecho entroncam BR-470 (p/ Blumenau) - Vila Itoupava</v>
          </cell>
        </row>
        <row r="965">
          <cell r="A965">
            <v>12439</v>
          </cell>
          <cell r="B965" t="str">
            <v>AP - Reabilitação da SC-135, trecho Caçador - Matos Costa - Porto União</v>
          </cell>
          <cell r="C965" t="str">
            <v>Maior Valor</v>
          </cell>
          <cell r="D965" t="str">
            <v>Rodovia reabilitada</v>
          </cell>
          <cell r="E965" t="str">
            <v>km</v>
          </cell>
          <cell r="F965">
            <v>80</v>
          </cell>
          <cell r="G965" t="str">
            <v>Rodovia reabilitada (km)</v>
          </cell>
          <cell r="H965" t="str">
            <v>12439 - AP - Reabilitação da SC-135, trecho Caçador - Matos Costa - Porto União</v>
          </cell>
        </row>
        <row r="966">
          <cell r="A966">
            <v>12440</v>
          </cell>
          <cell r="B966" t="str">
            <v>Reabilitação/aumento capacidade SC-412, trecho BR-101 - Ilhota - Gaspar e contorno de Ilhota</v>
          </cell>
          <cell r="C966" t="str">
            <v>Maior Valor</v>
          </cell>
          <cell r="D966" t="str">
            <v>Rodovia reabilitada</v>
          </cell>
          <cell r="E966" t="str">
            <v>km</v>
          </cell>
          <cell r="F966">
            <v>35</v>
          </cell>
          <cell r="G966" t="str">
            <v>Rodovia reabilitada (km)</v>
          </cell>
          <cell r="H966" t="str">
            <v>12440 - Reabilitação/aumento capacidade SC-412, trecho BR-101 - Ilhota - Gaspar e contorno de Ilhota</v>
          </cell>
        </row>
        <row r="967">
          <cell r="A967">
            <v>12443</v>
          </cell>
          <cell r="B967" t="str">
            <v>Reabilitação da SC-114, trecho Lages - Painel</v>
          </cell>
          <cell r="C967" t="str">
            <v>Maior Valor</v>
          </cell>
          <cell r="D967" t="str">
            <v>Rodovia reabilitada</v>
          </cell>
          <cell r="E967" t="str">
            <v>km</v>
          </cell>
          <cell r="F967">
            <v>30</v>
          </cell>
          <cell r="G967" t="str">
            <v>Rodovia reabilitada (km)</v>
          </cell>
          <cell r="H967" t="str">
            <v>12443 - Reabilitação da SC-114, trecho Lages - Painel</v>
          </cell>
        </row>
        <row r="968">
          <cell r="A968">
            <v>12444</v>
          </cell>
          <cell r="B968" t="str">
            <v>Reabilitação da SC-355, trecho BR-282 - Jaborá e acesso a Presidente Castelo Branco</v>
          </cell>
          <cell r="C968" t="str">
            <v>Maior Valor</v>
          </cell>
          <cell r="D968" t="str">
            <v>Rodovia reabilitada</v>
          </cell>
          <cell r="E968" t="str">
            <v>km</v>
          </cell>
          <cell r="F968">
            <v>0</v>
          </cell>
          <cell r="G968" t="str">
            <v>Rodovia reabilitada (km)</v>
          </cell>
          <cell r="H968" t="str">
            <v>12444 - Reabilitação da SC-355, trecho BR-282 - Jaborá e acesso a Presidente Castelo Branco</v>
          </cell>
        </row>
        <row r="969">
          <cell r="A969">
            <v>12450</v>
          </cell>
          <cell r="B969" t="str">
            <v>AP - Reabilitação da SC-355, trecho Lebon Régis - Fraiburgo</v>
          </cell>
          <cell r="C969" t="str">
            <v>Maior Valor</v>
          </cell>
          <cell r="D969" t="str">
            <v>Rodovia reabilitada</v>
          </cell>
          <cell r="E969" t="str">
            <v>km</v>
          </cell>
          <cell r="F969">
            <v>30</v>
          </cell>
          <cell r="G969" t="str">
            <v>Rodovia reabilitada (km)</v>
          </cell>
          <cell r="H969" t="str">
            <v>12450 - AP - Reabilitação da SC-355, trecho Lebon Régis - Fraiburgo</v>
          </cell>
        </row>
        <row r="970">
          <cell r="A970">
            <v>12451</v>
          </cell>
          <cell r="B970" t="str">
            <v>Tratamento de pontos críticos e passivos ambientais nas rodovias - BID-VI</v>
          </cell>
          <cell r="C970" t="str">
            <v>Soma</v>
          </cell>
          <cell r="D970" t="str">
            <v>Obra rodoviária executada</v>
          </cell>
          <cell r="E970" t="str">
            <v>unidade</v>
          </cell>
          <cell r="F970">
            <v>0</v>
          </cell>
          <cell r="G970" t="str">
            <v>Obra rodoviária executada (unidade)</v>
          </cell>
          <cell r="H970" t="str">
            <v>12451 - Tratamento de pontos críticos e passivos ambientais nas rodovias - BID-VI</v>
          </cell>
        </row>
        <row r="971">
          <cell r="A971">
            <v>12452</v>
          </cell>
          <cell r="B971" t="str">
            <v>Supervisão regional e inspeção ambiental de obras de infraestrutura, incl sistemas de concessões</v>
          </cell>
          <cell r="C971" t="str">
            <v>Soma</v>
          </cell>
          <cell r="D971" t="str">
            <v>Obra supervisionada</v>
          </cell>
          <cell r="E971" t="str">
            <v>unidade</v>
          </cell>
          <cell r="F971">
            <v>10</v>
          </cell>
          <cell r="G971" t="str">
            <v>Obra supervisionada (unidade)</v>
          </cell>
          <cell r="H971" t="str">
            <v>12452 - Supervisão regional e inspeção ambiental de obras de infraestrutura, incl sistemas de concessões</v>
          </cell>
        </row>
        <row r="972">
          <cell r="A972">
            <v>12453</v>
          </cell>
          <cell r="B972" t="str">
            <v>Manutenção e serviços do Centro Administrativo - FMPIO - SEA</v>
          </cell>
          <cell r="C972" t="str">
            <v>Maior Valor</v>
          </cell>
          <cell r="D972" t="str">
            <v>Unidade adequada</v>
          </cell>
          <cell r="E972" t="str">
            <v>unidade</v>
          </cell>
          <cell r="F972">
            <v>1</v>
          </cell>
          <cell r="G972" t="str">
            <v>Unidade adequada (unidade)</v>
          </cell>
          <cell r="H972" t="str">
            <v>12453 - Manutenção e serviços do Centro Administrativo - FMPIO - SEA</v>
          </cell>
        </row>
        <row r="973">
          <cell r="A973">
            <v>12462</v>
          </cell>
          <cell r="B973" t="str">
            <v>Reforma do Fórum de Araranguá - FRJ</v>
          </cell>
          <cell r="C973" t="str">
            <v>Maior Valor</v>
          </cell>
          <cell r="D973" t="str">
            <v>Fórum reformado</v>
          </cell>
          <cell r="E973" t="str">
            <v>unidade</v>
          </cell>
          <cell r="F973">
            <v>0</v>
          </cell>
          <cell r="G973" t="str">
            <v>Fórum reformado (unidade)</v>
          </cell>
          <cell r="H973" t="str">
            <v>12462 - Reforma do Fórum de Araranguá - FRJ</v>
          </cell>
        </row>
        <row r="974">
          <cell r="A974">
            <v>12463</v>
          </cell>
          <cell r="B974" t="str">
            <v>Reforma do Fórum de Barra Velha - FRJ</v>
          </cell>
          <cell r="C974" t="str">
            <v>Maior Valor</v>
          </cell>
          <cell r="D974" t="str">
            <v>Fórum reformado</v>
          </cell>
          <cell r="E974" t="str">
            <v>unidade</v>
          </cell>
          <cell r="F974">
            <v>0</v>
          </cell>
          <cell r="G974" t="str">
            <v>Fórum reformado (unidade)</v>
          </cell>
          <cell r="H974" t="str">
            <v>12463 - Reforma do Fórum de Barra Velha - FRJ</v>
          </cell>
        </row>
        <row r="975">
          <cell r="A975">
            <v>12464</v>
          </cell>
          <cell r="B975" t="str">
            <v>Reforma do Fórum da comarca de Fraiburgo - FRJ</v>
          </cell>
          <cell r="C975" t="str">
            <v>Maior Valor</v>
          </cell>
          <cell r="D975" t="str">
            <v>Fórum reformado</v>
          </cell>
          <cell r="E975" t="str">
            <v>unidade</v>
          </cell>
          <cell r="F975">
            <v>1</v>
          </cell>
          <cell r="G975" t="str">
            <v>Fórum reformado (unidade)</v>
          </cell>
          <cell r="H975" t="str">
            <v>12464 - Reforma do Fórum da comarca de Fraiburgo - FRJ</v>
          </cell>
        </row>
        <row r="976">
          <cell r="A976">
            <v>12466</v>
          </cell>
          <cell r="B976" t="str">
            <v>Reforma do Fórum da comarca de Laguna - FRJ</v>
          </cell>
          <cell r="C976" t="str">
            <v>Maior Valor</v>
          </cell>
          <cell r="D976" t="str">
            <v>Fórum reformado</v>
          </cell>
          <cell r="E976" t="str">
            <v>unidade</v>
          </cell>
          <cell r="F976">
            <v>1</v>
          </cell>
          <cell r="G976" t="str">
            <v>Fórum reformado (unidade)</v>
          </cell>
          <cell r="H976" t="str">
            <v>12466 - Reforma do Fórum da comarca de Laguna - FRJ</v>
          </cell>
        </row>
        <row r="977">
          <cell r="A977">
            <v>12471</v>
          </cell>
          <cell r="B977" t="str">
            <v>Reforma do Fórum de São Lourenço do Oeste - FRJ</v>
          </cell>
          <cell r="C977" t="str">
            <v>Maior Valor</v>
          </cell>
          <cell r="D977" t="str">
            <v>Fórum reformado</v>
          </cell>
          <cell r="E977" t="str">
            <v>unidade</v>
          </cell>
          <cell r="F977">
            <v>0</v>
          </cell>
          <cell r="G977" t="str">
            <v>Fórum reformado (unidade)</v>
          </cell>
          <cell r="H977" t="str">
            <v>12471 - Reforma do Fórum de São Lourenço do Oeste - FRJ</v>
          </cell>
        </row>
        <row r="978">
          <cell r="A978">
            <v>12472</v>
          </cell>
          <cell r="B978" t="str">
            <v>Reforma do Fórum da comarca de Seara - FRJ</v>
          </cell>
          <cell r="C978" t="str">
            <v>Maior Valor</v>
          </cell>
          <cell r="D978" t="str">
            <v>Fórum reformado</v>
          </cell>
          <cell r="E978" t="str">
            <v>unidade</v>
          </cell>
          <cell r="F978">
            <v>1</v>
          </cell>
          <cell r="G978" t="str">
            <v>Fórum reformado (unidade)</v>
          </cell>
          <cell r="H978" t="str">
            <v>12472 - Reforma do Fórum da comarca de Seara - FRJ</v>
          </cell>
        </row>
        <row r="979">
          <cell r="A979">
            <v>12474</v>
          </cell>
          <cell r="B979" t="str">
            <v>Reforma do complexo do Almoxarifado Central e Gráfica - FRJ</v>
          </cell>
          <cell r="C979" t="str">
            <v>Maior Valor</v>
          </cell>
          <cell r="D979" t="str">
            <v>Edificação construída ou reformada</v>
          </cell>
          <cell r="E979" t="str">
            <v>unidade</v>
          </cell>
          <cell r="F979">
            <v>1</v>
          </cell>
          <cell r="G979" t="str">
            <v>Edificação construída ou reformada (unidade)</v>
          </cell>
          <cell r="H979" t="str">
            <v>12474 - Reforma do complexo do Almoxarifado Central e Gráfica - FRJ</v>
          </cell>
        </row>
        <row r="980">
          <cell r="A980">
            <v>12475</v>
          </cell>
          <cell r="B980" t="str">
            <v>Ampliação dos prédios do Almoxarifado, Gráfica e Patrimônio do PJSC - FRJ</v>
          </cell>
          <cell r="C980" t="str">
            <v>Maior Valor</v>
          </cell>
          <cell r="D980" t="str">
            <v>Unidade administrativa ampliada</v>
          </cell>
          <cell r="E980" t="str">
            <v>m2</v>
          </cell>
          <cell r="F980">
            <v>0</v>
          </cell>
          <cell r="G980" t="str">
            <v>Unidade administrativa ampliada (m2)</v>
          </cell>
          <cell r="H980" t="str">
            <v>12475 - Ampliação dos prédios do Almoxarifado, Gráfica e Patrimônio do PJSC - FRJ</v>
          </cell>
        </row>
        <row r="981">
          <cell r="A981">
            <v>12477</v>
          </cell>
          <cell r="B981" t="str">
            <v>Manutenção predial - FRJ</v>
          </cell>
          <cell r="C981" t="str">
            <v>Maior Valor</v>
          </cell>
          <cell r="D981" t="str">
            <v>Edificação conservada</v>
          </cell>
          <cell r="E981" t="str">
            <v>unidade</v>
          </cell>
          <cell r="F981">
            <v>1</v>
          </cell>
          <cell r="G981" t="str">
            <v>Edificação conservada (unidade)</v>
          </cell>
          <cell r="H981" t="str">
            <v>12477 - Manutenção predial - FRJ</v>
          </cell>
        </row>
        <row r="982">
          <cell r="A982">
            <v>12480</v>
          </cell>
          <cell r="B982" t="str">
            <v>Ações Preventivas em Defesa Civil</v>
          </cell>
          <cell r="C982" t="str">
            <v>Maior Valor</v>
          </cell>
          <cell r="D982" t="str">
            <v>Município atendido</v>
          </cell>
          <cell r="E982" t="str">
            <v>unidade</v>
          </cell>
          <cell r="F982">
            <v>295</v>
          </cell>
          <cell r="G982" t="str">
            <v>Município atendido (unidade)</v>
          </cell>
          <cell r="H982" t="str">
            <v>12480 - Ações Preventivas em Defesa Civil</v>
          </cell>
        </row>
        <row r="983">
          <cell r="A983">
            <v>12481</v>
          </cell>
          <cell r="B983" t="str">
            <v>Ações de Reabilitação e Recuperação em Defesa Civil</v>
          </cell>
          <cell r="C983" t="str">
            <v>Maior Valor</v>
          </cell>
          <cell r="D983" t="str">
            <v>Município atendido</v>
          </cell>
          <cell r="E983" t="str">
            <v>unidade</v>
          </cell>
          <cell r="F983">
            <v>295</v>
          </cell>
          <cell r="G983" t="str">
            <v>Município atendido (unidade)</v>
          </cell>
          <cell r="H983" t="str">
            <v>12481 - Ações de Reabilitação e Recuperação em Defesa Civil</v>
          </cell>
        </row>
        <row r="984">
          <cell r="A984">
            <v>12482</v>
          </cell>
          <cell r="B984" t="str">
            <v>Manutenção e reforma das escolas de educação básica</v>
          </cell>
          <cell r="C984" t="str">
            <v>Maior Valor</v>
          </cell>
          <cell r="D984" t="str">
            <v>Escola atendida</v>
          </cell>
          <cell r="E984" t="str">
            <v>unidade</v>
          </cell>
          <cell r="F984">
            <v>1084</v>
          </cell>
          <cell r="G984" t="str">
            <v>Escola atendida (unidade)</v>
          </cell>
          <cell r="H984" t="str">
            <v>12482 - Manutenção e reforma das escolas de educação básica</v>
          </cell>
        </row>
        <row r="985">
          <cell r="A985">
            <v>12483</v>
          </cell>
          <cell r="B985" t="str">
            <v>Transferência de renda complementar - Santa Renda</v>
          </cell>
          <cell r="C985" t="str">
            <v>(vazio)</v>
          </cell>
          <cell r="D985" t="str">
            <v>Família beneficiada</v>
          </cell>
          <cell r="E985" t="str">
            <v>unidade</v>
          </cell>
          <cell r="F985">
            <v>33760</v>
          </cell>
          <cell r="G985" t="str">
            <v>Família beneficiada (unidade)</v>
          </cell>
          <cell r="H985" t="str">
            <v>12483 - Transferência de renda complementar - Santa Renda</v>
          </cell>
        </row>
        <row r="986">
          <cell r="A986">
            <v>12486</v>
          </cell>
          <cell r="B986" t="str">
            <v>Implementação e consolidação das políticas do Sistema Nacional de Segurança Alimentar e Nutricional</v>
          </cell>
          <cell r="C986" t="str">
            <v>Soma</v>
          </cell>
          <cell r="D986" t="str">
            <v>Município atendido</v>
          </cell>
          <cell r="E986" t="str">
            <v>unidade</v>
          </cell>
          <cell r="F986">
            <v>74</v>
          </cell>
          <cell r="G986" t="str">
            <v>Município atendido (unidade)</v>
          </cell>
          <cell r="H986" t="str">
            <v>12486 - Implementação e consolidação das políticas do Sistema Nacional de Segurança Alimentar e Nutricional</v>
          </cell>
        </row>
        <row r="987">
          <cell r="A987">
            <v>12487</v>
          </cell>
          <cell r="B987" t="str">
            <v>Implantação e modernização de equipamentos sociais de combate à fome e segurança alimentar</v>
          </cell>
          <cell r="C987" t="str">
            <v>Soma</v>
          </cell>
          <cell r="D987" t="str">
            <v>Município atendido</v>
          </cell>
          <cell r="E987" t="str">
            <v>unidade</v>
          </cell>
          <cell r="F987">
            <v>4</v>
          </cell>
          <cell r="G987" t="str">
            <v>Município atendido (unidade)</v>
          </cell>
          <cell r="H987" t="str">
            <v>12487 - Implantação e modernização de equipamentos sociais de combate à fome e segurança alimentar</v>
          </cell>
        </row>
        <row r="988">
          <cell r="A988">
            <v>12490</v>
          </cell>
          <cell r="B988" t="str">
            <v>Construção do centro cirúrgico e UTI do CEPON</v>
          </cell>
          <cell r="C988" t="str">
            <v>Maior Valor</v>
          </cell>
          <cell r="D988" t="str">
            <v>Obra executada</v>
          </cell>
          <cell r="E988" t="str">
            <v>unidade</v>
          </cell>
          <cell r="F988">
            <v>1</v>
          </cell>
          <cell r="G988" t="str">
            <v>Obra executada (unidade)</v>
          </cell>
          <cell r="H988" t="str">
            <v>12490 - Construção do centro cirúrgico e UTI do CEPON</v>
          </cell>
        </row>
        <row r="989">
          <cell r="A989">
            <v>12492</v>
          </cell>
          <cell r="B989" t="str">
            <v>Elaboração de projetos arquitetônicos e complementares para hospitais</v>
          </cell>
          <cell r="C989" t="str">
            <v>Maior Valor</v>
          </cell>
          <cell r="D989" t="str">
            <v>Projeto elaborado</v>
          </cell>
          <cell r="E989" t="str">
            <v>unidade</v>
          </cell>
          <cell r="F989">
            <v>1</v>
          </cell>
          <cell r="G989" t="str">
            <v>Projeto elaborado (unidade)</v>
          </cell>
          <cell r="H989" t="str">
            <v>12492 - Elaboração de projetos arquitetônicos e complementares para hospitais</v>
          </cell>
        </row>
        <row r="990">
          <cell r="A990">
            <v>12494</v>
          </cell>
          <cell r="B990" t="str">
            <v>Aquisição/construção edifício sede do MPSC</v>
          </cell>
          <cell r="C990" t="str">
            <v>Maior Valor</v>
          </cell>
          <cell r="D990" t="str">
            <v>Obra executada</v>
          </cell>
          <cell r="E990" t="str">
            <v>unidade</v>
          </cell>
          <cell r="F990">
            <v>1</v>
          </cell>
          <cell r="G990" t="str">
            <v>Obra executada (unidade)</v>
          </cell>
          <cell r="H990" t="str">
            <v>12494 - Aquisição/construção edifício sede do MPSC</v>
          </cell>
        </row>
        <row r="991">
          <cell r="A991">
            <v>12496</v>
          </cell>
          <cell r="B991" t="str">
            <v>Apoio às centrais de penas e medidas alternativas</v>
          </cell>
          <cell r="C991" t="str">
            <v>Maior Valor</v>
          </cell>
          <cell r="D991" t="str">
            <v>Atendimento realizado</v>
          </cell>
          <cell r="E991" t="str">
            <v>unidade</v>
          </cell>
          <cell r="F991">
            <v>4400</v>
          </cell>
          <cell r="G991" t="str">
            <v>Atendimento realizado (unidade)</v>
          </cell>
          <cell r="H991" t="str">
            <v>12496 - Apoio às centrais de penas e medidas alternativas</v>
          </cell>
        </row>
        <row r="992">
          <cell r="A992">
            <v>12506</v>
          </cell>
          <cell r="B992" t="str">
            <v>AP - Reforma e ampliação do Hospital Waldomiro Colautti em Ibirama</v>
          </cell>
          <cell r="C992" t="str">
            <v>Maior Valor</v>
          </cell>
          <cell r="D992" t="str">
            <v>Obra executada</v>
          </cell>
          <cell r="E992" t="str">
            <v>unidade</v>
          </cell>
          <cell r="F992">
            <v>1</v>
          </cell>
          <cell r="G992" t="str">
            <v>Obra executada (unidade)</v>
          </cell>
          <cell r="H992" t="str">
            <v>12506 - AP - Reforma e ampliação do Hospital Waldomiro Colautti em Ibirama</v>
          </cell>
        </row>
        <row r="993">
          <cell r="A993">
            <v>12511</v>
          </cell>
          <cell r="B993" t="str">
            <v>Administração de pessoal e encargos sociais - DPE</v>
          </cell>
          <cell r="C993" t="str">
            <v>Maior Valor</v>
          </cell>
          <cell r="D993" t="str">
            <v>Servidor remunerado</v>
          </cell>
          <cell r="E993" t="str">
            <v>unidade</v>
          </cell>
          <cell r="F993">
            <v>300</v>
          </cell>
          <cell r="G993" t="str">
            <v>Servidor remunerado (unidade)</v>
          </cell>
          <cell r="H993" t="str">
            <v>12511 - Administração de pessoal e encargos sociais - DPE</v>
          </cell>
        </row>
        <row r="994">
          <cell r="A994">
            <v>12512</v>
          </cell>
          <cell r="B994" t="str">
            <v>Administração e manutenção dos serviços administrativos gerais - DPE</v>
          </cell>
          <cell r="C994" t="str">
            <v>Maior Valor</v>
          </cell>
          <cell r="D994" t="str">
            <v>Unidade gestora mantida</v>
          </cell>
          <cell r="E994" t="str">
            <v>unidade</v>
          </cell>
          <cell r="F994">
            <v>1</v>
          </cell>
          <cell r="G994" t="str">
            <v>Unidade gestora mantida (unidade)</v>
          </cell>
          <cell r="H994" t="str">
            <v>12512 - Administração e manutenção dos serviços administrativos gerais - DPE</v>
          </cell>
        </row>
        <row r="995">
          <cell r="A995">
            <v>12516</v>
          </cell>
          <cell r="B995" t="str">
            <v>Manutenção e modernização dos serviços de tecnologia da informação e comunicação - DPE</v>
          </cell>
          <cell r="C995" t="str">
            <v>Maior Valor</v>
          </cell>
          <cell r="D995" t="str">
            <v>Estação de trabalho mantida</v>
          </cell>
          <cell r="E995" t="str">
            <v>unidade</v>
          </cell>
          <cell r="F995">
            <v>500</v>
          </cell>
          <cell r="G995" t="str">
            <v>Estação de trabalho mantida (unidade)</v>
          </cell>
          <cell r="H995" t="str">
            <v>12516 - Manutenção e modernização dos serviços de tecnologia da informação e comunicação - DPE</v>
          </cell>
        </row>
        <row r="996">
          <cell r="A996">
            <v>12517</v>
          </cell>
          <cell r="B996" t="str">
            <v>Encargos com estagiários - DPE</v>
          </cell>
          <cell r="C996" t="str">
            <v>Maior Valor</v>
          </cell>
          <cell r="D996" t="str">
            <v>Estagiário contratado</v>
          </cell>
          <cell r="E996" t="str">
            <v>unidade</v>
          </cell>
          <cell r="F996">
            <v>161</v>
          </cell>
          <cell r="G996" t="str">
            <v>Estagiário contratado (unidade)</v>
          </cell>
          <cell r="H996" t="str">
            <v>12517 - Encargos com estagiários - DPE</v>
          </cell>
        </row>
        <row r="997">
          <cell r="A997">
            <v>12519</v>
          </cell>
          <cell r="B997" t="str">
            <v>Revitalização da rede física nas UES - lote I - SED</v>
          </cell>
          <cell r="C997" t="str">
            <v>Soma</v>
          </cell>
          <cell r="D997" t="str">
            <v>Escola revitalizada</v>
          </cell>
          <cell r="E997" t="str">
            <v>unidade</v>
          </cell>
          <cell r="F997">
            <v>0</v>
          </cell>
          <cell r="G997" t="str">
            <v>Escola revitalizada (unidade)</v>
          </cell>
          <cell r="H997" t="str">
            <v>12519 - Revitalização da rede física nas UES - lote I - SED</v>
          </cell>
        </row>
        <row r="998">
          <cell r="A998">
            <v>12522</v>
          </cell>
          <cell r="B998" t="str">
            <v>Ampliação da atuação do Estado na Defensoria Pública - DPE</v>
          </cell>
          <cell r="C998" t="str">
            <v>Maior Valor</v>
          </cell>
          <cell r="D998" t="str">
            <v>Atendimento realizado</v>
          </cell>
          <cell r="E998" t="str">
            <v>unidade</v>
          </cell>
          <cell r="F998">
            <v>555000</v>
          </cell>
          <cell r="G998" t="str">
            <v>Atendimento realizado (unidade)</v>
          </cell>
          <cell r="H998" t="str">
            <v>12522 - Ampliação da atuação do Estado na Defensoria Pública - DPE</v>
          </cell>
        </row>
        <row r="999">
          <cell r="A999">
            <v>12536</v>
          </cell>
          <cell r="B999" t="str">
            <v>Construção do presídio de Biguaçú</v>
          </cell>
          <cell r="C999" t="str">
            <v>Maior Valor</v>
          </cell>
          <cell r="D999" t="str">
            <v>Área construída</v>
          </cell>
          <cell r="E999" t="str">
            <v>m2</v>
          </cell>
          <cell r="F999">
            <v>6300</v>
          </cell>
          <cell r="G999" t="str">
            <v>Área construída (m2)</v>
          </cell>
          <cell r="H999" t="str">
            <v>12536 - Construção do presídio de Biguaçú</v>
          </cell>
        </row>
        <row r="1000">
          <cell r="A1000">
            <v>12538</v>
          </cell>
          <cell r="B1000" t="str">
            <v>Construção da penitenciária feminina de Criciúma</v>
          </cell>
          <cell r="C1000" t="str">
            <v>Maior Valor</v>
          </cell>
          <cell r="D1000" t="str">
            <v>Área construída</v>
          </cell>
          <cell r="E1000" t="str">
            <v>m2</v>
          </cell>
          <cell r="F1000">
            <v>0</v>
          </cell>
          <cell r="G1000" t="str">
            <v>Área construída (m2)</v>
          </cell>
          <cell r="H1000" t="str">
            <v>12538 - Construção da penitenciária feminina de Criciúma</v>
          </cell>
        </row>
        <row r="1001">
          <cell r="A1001">
            <v>12539</v>
          </cell>
          <cell r="B1001" t="str">
            <v>Construção do semiaberto da penitenciária Sul - Criciúma</v>
          </cell>
          <cell r="C1001" t="str">
            <v>Maior Valor</v>
          </cell>
          <cell r="D1001" t="str">
            <v>Área construída</v>
          </cell>
          <cell r="E1001" t="str">
            <v>m2</v>
          </cell>
          <cell r="F1001">
            <v>0</v>
          </cell>
          <cell r="G1001" t="str">
            <v>Área construída (m2)</v>
          </cell>
          <cell r="H1001" t="str">
            <v>12539 - Construção do semiaberto da penitenciária Sul - Criciúma</v>
          </cell>
        </row>
        <row r="1002">
          <cell r="A1002">
            <v>12540</v>
          </cell>
          <cell r="B1002" t="str">
            <v>AP - Construção do presídio regional de Araranguá</v>
          </cell>
          <cell r="C1002" t="str">
            <v>Maior Valor</v>
          </cell>
          <cell r="D1002" t="str">
            <v>Área construída</v>
          </cell>
          <cell r="E1002" t="str">
            <v>m2</v>
          </cell>
          <cell r="F1002">
            <v>5700</v>
          </cell>
          <cell r="G1002" t="str">
            <v>Área construída (m2)</v>
          </cell>
          <cell r="H1002" t="str">
            <v>12540 - AP - Construção do presídio regional de Araranguá</v>
          </cell>
        </row>
        <row r="1003">
          <cell r="A1003">
            <v>12541</v>
          </cell>
          <cell r="B1003" t="str">
            <v>Construção do presídio feminino de Tubarão</v>
          </cell>
          <cell r="C1003" t="str">
            <v>Maior Valor</v>
          </cell>
          <cell r="D1003" t="str">
            <v>Área construída</v>
          </cell>
          <cell r="E1003" t="str">
            <v>m2</v>
          </cell>
          <cell r="F1003">
            <v>4940</v>
          </cell>
          <cell r="G1003" t="str">
            <v>Área construída (m2)</v>
          </cell>
          <cell r="H1003" t="str">
            <v>12541 - Construção do presídio feminino de Tubarão</v>
          </cell>
        </row>
        <row r="1004">
          <cell r="A1004">
            <v>12542</v>
          </cell>
          <cell r="B1004" t="str">
            <v>Construção do presídio regional de Criciúma</v>
          </cell>
          <cell r="C1004" t="str">
            <v>Maior Valor</v>
          </cell>
          <cell r="D1004" t="str">
            <v>Área construída</v>
          </cell>
          <cell r="E1004" t="str">
            <v>m2</v>
          </cell>
          <cell r="F1004">
            <v>0</v>
          </cell>
          <cell r="G1004" t="str">
            <v>Área construída (m2)</v>
          </cell>
          <cell r="H1004" t="str">
            <v>12542 - Construção do presídio regional de Criciúma</v>
          </cell>
        </row>
        <row r="1005">
          <cell r="A1005">
            <v>12544</v>
          </cell>
          <cell r="B1005" t="str">
            <v>Construção da penitenciária da região de Blumenau</v>
          </cell>
          <cell r="C1005" t="str">
            <v>Maior Valor</v>
          </cell>
          <cell r="D1005" t="str">
            <v>Área construída</v>
          </cell>
          <cell r="E1005" t="str">
            <v>m2</v>
          </cell>
          <cell r="F1005">
            <v>0</v>
          </cell>
          <cell r="G1005" t="str">
            <v>Área construída (m2)</v>
          </cell>
          <cell r="H1005" t="str">
            <v>12544 - Construção da penitenciária da região de Blumenau</v>
          </cell>
        </row>
        <row r="1006">
          <cell r="A1006">
            <v>12545</v>
          </cell>
          <cell r="B1006" t="str">
            <v>Construção do semiaberto da penitenciária da região de Blumenau</v>
          </cell>
          <cell r="C1006" t="str">
            <v>Maior Valor</v>
          </cell>
          <cell r="D1006" t="str">
            <v>Área construída</v>
          </cell>
          <cell r="E1006" t="str">
            <v>m2</v>
          </cell>
          <cell r="F1006">
            <v>0</v>
          </cell>
          <cell r="G1006" t="str">
            <v>Área construída (m2)</v>
          </cell>
          <cell r="H1006" t="str">
            <v>12545 - Construção do semiaberto da penitenciária da região de Blumenau</v>
          </cell>
        </row>
        <row r="1007">
          <cell r="A1007">
            <v>12546</v>
          </cell>
          <cell r="B1007" t="str">
            <v>Ampliação do semiaberto da penitenciária de Itajaí</v>
          </cell>
          <cell r="C1007" t="str">
            <v>Maior Valor</v>
          </cell>
          <cell r="D1007" t="str">
            <v>Área construída</v>
          </cell>
          <cell r="E1007" t="str">
            <v>m2</v>
          </cell>
          <cell r="F1007">
            <v>0</v>
          </cell>
          <cell r="G1007" t="str">
            <v>Área construída (m2)</v>
          </cell>
          <cell r="H1007" t="str">
            <v>12546 - Ampliação do semiaberto da penitenciária de Itajaí</v>
          </cell>
        </row>
        <row r="1008">
          <cell r="A1008">
            <v>12548</v>
          </cell>
          <cell r="B1008" t="str">
            <v>Construção da penitenciária industrial de São Bento do Sul</v>
          </cell>
          <cell r="C1008" t="str">
            <v>Maior Valor</v>
          </cell>
          <cell r="D1008" t="str">
            <v>Área construída</v>
          </cell>
          <cell r="E1008" t="str">
            <v>m2</v>
          </cell>
          <cell r="F1008">
            <v>9315</v>
          </cell>
          <cell r="G1008" t="str">
            <v>Área construída (m2)</v>
          </cell>
          <cell r="H1008" t="str">
            <v>12548 - Construção da penitenciária industrial de São Bento do Sul</v>
          </cell>
        </row>
        <row r="1009">
          <cell r="A1009">
            <v>12550</v>
          </cell>
          <cell r="B1009" t="str">
            <v>Ampliação do semiaberto da penitenciária industrial de Joinville</v>
          </cell>
          <cell r="C1009" t="str">
            <v>Maior Valor</v>
          </cell>
          <cell r="D1009" t="str">
            <v>Área construída</v>
          </cell>
          <cell r="E1009" t="str">
            <v>m2</v>
          </cell>
          <cell r="F1009">
            <v>0</v>
          </cell>
          <cell r="G1009" t="str">
            <v>Área construída (m2)</v>
          </cell>
          <cell r="H1009" t="str">
            <v>12550 - Ampliação do semiaberto da penitenciária industrial de Joinville</v>
          </cell>
        </row>
        <row r="1010">
          <cell r="A1010">
            <v>12552</v>
          </cell>
          <cell r="B1010" t="str">
            <v>Construção do presídio feminino de Lages</v>
          </cell>
          <cell r="C1010" t="str">
            <v>Maior Valor</v>
          </cell>
          <cell r="D1010" t="str">
            <v>Área construída</v>
          </cell>
          <cell r="E1010" t="str">
            <v>m2</v>
          </cell>
          <cell r="F1010">
            <v>4940</v>
          </cell>
          <cell r="G1010" t="str">
            <v>Área construída (m2)</v>
          </cell>
          <cell r="H1010" t="str">
            <v>12552 - Construção do presídio feminino de Lages</v>
          </cell>
        </row>
        <row r="1011">
          <cell r="A1011">
            <v>12554</v>
          </cell>
          <cell r="B1011" t="str">
            <v>Construção do presídio de São Lourenço do Oeste</v>
          </cell>
          <cell r="C1011" t="str">
            <v>Maior Valor</v>
          </cell>
          <cell r="D1011" t="str">
            <v>Área construída</v>
          </cell>
          <cell r="E1011" t="str">
            <v>m2</v>
          </cell>
          <cell r="F1011">
            <v>0</v>
          </cell>
          <cell r="G1011" t="str">
            <v>Área construída (m2)</v>
          </cell>
          <cell r="H1011" t="str">
            <v>12554 - Construção do presídio de São Lourenço do Oeste</v>
          </cell>
        </row>
        <row r="1012">
          <cell r="A1012">
            <v>12555</v>
          </cell>
          <cell r="B1012" t="str">
            <v>Construção do semiaberto I da penitenciária de Chapecó</v>
          </cell>
          <cell r="C1012" t="str">
            <v>Maior Valor</v>
          </cell>
          <cell r="D1012" t="str">
            <v>Área construída</v>
          </cell>
          <cell r="E1012" t="str">
            <v>m2</v>
          </cell>
          <cell r="F1012">
            <v>0</v>
          </cell>
          <cell r="G1012" t="str">
            <v>Área construída (m2)</v>
          </cell>
          <cell r="H1012" t="str">
            <v>12555 - Construção do semiaberto I da penitenciária de Chapecó</v>
          </cell>
        </row>
        <row r="1013">
          <cell r="A1013">
            <v>12556</v>
          </cell>
          <cell r="B1013" t="str">
            <v>Construção do centro de atendimento socioeducativo (CASE) de Criciúma</v>
          </cell>
          <cell r="C1013" t="str">
            <v>Maior Valor</v>
          </cell>
          <cell r="D1013" t="str">
            <v>Área construída</v>
          </cell>
          <cell r="E1013" t="str">
            <v>m2</v>
          </cell>
          <cell r="F1013">
            <v>0</v>
          </cell>
          <cell r="G1013" t="str">
            <v>Área construída (m2)</v>
          </cell>
          <cell r="H1013" t="str">
            <v>12556 - Construção do centro de atendimento socioeducativo (CASE) de Criciúma</v>
          </cell>
        </row>
        <row r="1014">
          <cell r="A1014">
            <v>12557</v>
          </cell>
          <cell r="B1014" t="str">
            <v>Construção do centro de atendimento socioeducativo (CASE) de Lages</v>
          </cell>
          <cell r="C1014" t="str">
            <v>Maior Valor</v>
          </cell>
          <cell r="D1014" t="str">
            <v>Área construída</v>
          </cell>
          <cell r="E1014" t="str">
            <v>m2</v>
          </cell>
          <cell r="F1014">
            <v>9000</v>
          </cell>
          <cell r="G1014" t="str">
            <v>Área construída (m2)</v>
          </cell>
          <cell r="H1014" t="str">
            <v>12557 - Construção do centro de atendimento socioeducativo (CASE) de Lages</v>
          </cell>
        </row>
        <row r="1015">
          <cell r="A1015">
            <v>12558</v>
          </cell>
          <cell r="B1015" t="str">
            <v>Construção do centro de atendimento socioeducativo (CASE) de Chapecó</v>
          </cell>
          <cell r="C1015" t="str">
            <v>Maior Valor</v>
          </cell>
          <cell r="D1015" t="str">
            <v>Área construída</v>
          </cell>
          <cell r="E1015" t="str">
            <v>m2</v>
          </cell>
          <cell r="F1015">
            <v>0</v>
          </cell>
          <cell r="G1015" t="str">
            <v>Área construída (m2)</v>
          </cell>
          <cell r="H1015" t="str">
            <v>12558 - Construção do centro de atendimento socioeducativo (CASE) de Chapecó</v>
          </cell>
        </row>
        <row r="1016">
          <cell r="A1016">
            <v>12564</v>
          </cell>
          <cell r="B1016" t="str">
            <v>Implantação de rede de equipamentos públicos de apoio a produção, abastecimento e consumo alimentos</v>
          </cell>
          <cell r="C1016" t="str">
            <v>Maior Valor</v>
          </cell>
          <cell r="D1016" t="str">
            <v>Rede de equipamentos públicos construída</v>
          </cell>
          <cell r="E1016" t="str">
            <v>unidade</v>
          </cell>
          <cell r="F1016">
            <v>0</v>
          </cell>
          <cell r="G1016" t="str">
            <v>Rede de equipamentos públicos construída (unidade)</v>
          </cell>
          <cell r="H1016" t="str">
            <v>12564 - Implantação de rede de equipamentos públicos de apoio a produção, abastecimento e consumo alimentos</v>
          </cell>
        </row>
        <row r="1017">
          <cell r="A1017">
            <v>12574</v>
          </cell>
          <cell r="B1017" t="str">
            <v>AP - Ampliação e readequação do Hospital e Maternidade Tereza Ramos</v>
          </cell>
          <cell r="C1017" t="str">
            <v>Maior Valor</v>
          </cell>
          <cell r="D1017" t="str">
            <v>Obra executada</v>
          </cell>
          <cell r="E1017" t="str">
            <v>unidade</v>
          </cell>
          <cell r="F1017">
            <v>0</v>
          </cell>
          <cell r="G1017" t="str">
            <v>Obra executada (unidade)</v>
          </cell>
          <cell r="H1017" t="str">
            <v>12574 - AP - Ampliação e readequação do Hospital e Maternidade Tereza Ramos</v>
          </cell>
        </row>
        <row r="1018">
          <cell r="A1018">
            <v>12575</v>
          </cell>
          <cell r="B1018" t="str">
            <v>AP - Ampliação e readequação do Hospital Regional do Oeste - Chapecó</v>
          </cell>
          <cell r="C1018" t="str">
            <v>Maior Valor</v>
          </cell>
          <cell r="D1018" t="str">
            <v>Obra executada</v>
          </cell>
          <cell r="E1018" t="str">
            <v>unidade</v>
          </cell>
          <cell r="F1018">
            <v>1</v>
          </cell>
          <cell r="G1018" t="str">
            <v>Obra executada (unidade)</v>
          </cell>
          <cell r="H1018" t="str">
            <v>12575 - AP - Ampliação e readequação do Hospital Regional do Oeste - Chapecó</v>
          </cell>
        </row>
        <row r="1019">
          <cell r="A1019">
            <v>12576</v>
          </cell>
          <cell r="B1019" t="str">
            <v>Ampliação e readequação do Hospital Marieta Konder Bornhausen - Itajaí</v>
          </cell>
          <cell r="C1019" t="str">
            <v>Maior Valor</v>
          </cell>
          <cell r="D1019" t="str">
            <v>Obra executada</v>
          </cell>
          <cell r="E1019" t="str">
            <v>unidade</v>
          </cell>
          <cell r="F1019">
            <v>1</v>
          </cell>
          <cell r="G1019" t="str">
            <v>Obra executada (unidade)</v>
          </cell>
          <cell r="H1019" t="str">
            <v>12576 - Ampliação e readequação do Hospital Marieta Konder Bornhausen - Itajaí</v>
          </cell>
        </row>
        <row r="1020">
          <cell r="A1020">
            <v>12578</v>
          </cell>
          <cell r="B1020" t="str">
            <v>Ampliação e readequação do Hospital Governador Celso Ramos</v>
          </cell>
          <cell r="C1020" t="str">
            <v>Maior Valor</v>
          </cell>
          <cell r="D1020" t="str">
            <v>Obra executada</v>
          </cell>
          <cell r="E1020" t="str">
            <v>unidade</v>
          </cell>
          <cell r="F1020">
            <v>1</v>
          </cell>
          <cell r="G1020" t="str">
            <v>Obra executada (unidade)</v>
          </cell>
          <cell r="H1020" t="str">
            <v>12578 - Ampliação e readequação do Hospital Governador Celso Ramos</v>
          </cell>
        </row>
        <row r="1021">
          <cell r="A1021">
            <v>12579</v>
          </cell>
          <cell r="B1021" t="str">
            <v>Ampliação e readequação do Hospital Nereu Ramos - Florianópolis</v>
          </cell>
          <cell r="C1021" t="str">
            <v>Maior Valor</v>
          </cell>
          <cell r="D1021" t="str">
            <v>Obra executada</v>
          </cell>
          <cell r="E1021" t="str">
            <v>unidade</v>
          </cell>
          <cell r="F1021">
            <v>0</v>
          </cell>
          <cell r="G1021" t="str">
            <v>Obra executada (unidade)</v>
          </cell>
          <cell r="H1021" t="str">
            <v>12579 - Ampliação e readequação do Hospital Nereu Ramos - Florianópolis</v>
          </cell>
        </row>
        <row r="1022">
          <cell r="A1022">
            <v>12583</v>
          </cell>
          <cell r="B1022" t="str">
            <v>Ampliação e readequação do Instituto de Psiquiatria de São José</v>
          </cell>
          <cell r="C1022" t="str">
            <v>Maior Valor</v>
          </cell>
          <cell r="D1022" t="str">
            <v>Obra executada</v>
          </cell>
          <cell r="E1022" t="str">
            <v>unidade</v>
          </cell>
          <cell r="F1022">
            <v>0</v>
          </cell>
          <cell r="G1022" t="str">
            <v>Obra executada (unidade)</v>
          </cell>
          <cell r="H1022" t="str">
            <v>12583 - Ampliação e readequação do Instituto de Psiquiatria de São José</v>
          </cell>
        </row>
        <row r="1023">
          <cell r="A1023">
            <v>12585</v>
          </cell>
          <cell r="B1023" t="str">
            <v>AP - Ampliação e readequação da Maternidade Catarina Kuss - ADR - Mafra</v>
          </cell>
          <cell r="C1023" t="str">
            <v>Maior Valor</v>
          </cell>
          <cell r="D1023" t="str">
            <v>Obra executada</v>
          </cell>
          <cell r="E1023" t="str">
            <v>unidade</v>
          </cell>
          <cell r="F1023">
            <v>1</v>
          </cell>
          <cell r="G1023" t="str">
            <v>Obra executada (unidade)</v>
          </cell>
          <cell r="H1023" t="str">
            <v>12585 - AP - Ampliação e readequação da Maternidade Catarina Kuss - ADR - Mafra</v>
          </cell>
        </row>
        <row r="1024">
          <cell r="A1024">
            <v>12586</v>
          </cell>
          <cell r="B1024" t="str">
            <v>Equipar as unidades assistenciais da Secretaria de Estado da Saúde</v>
          </cell>
          <cell r="C1024" t="str">
            <v>Maior Valor</v>
          </cell>
          <cell r="D1024" t="str">
            <v>Entidade beneficiada</v>
          </cell>
          <cell r="E1024" t="str">
            <v>unidade</v>
          </cell>
          <cell r="F1024">
            <v>5</v>
          </cell>
          <cell r="G1024" t="str">
            <v>Entidade beneficiada (unidade)</v>
          </cell>
          <cell r="H1024" t="str">
            <v>12586 - Equipar as unidades assistenciais da Secretaria de Estado da Saúde</v>
          </cell>
        </row>
        <row r="1025">
          <cell r="A1025">
            <v>12587</v>
          </cell>
          <cell r="B1025" t="str">
            <v>Adquirir equipamentos para Policlínica de Araranguá</v>
          </cell>
          <cell r="C1025" t="str">
            <v>Soma</v>
          </cell>
          <cell r="D1025" t="str">
            <v>Policlínica equipada</v>
          </cell>
          <cell r="E1025" t="str">
            <v>unidade</v>
          </cell>
          <cell r="F1025">
            <v>0</v>
          </cell>
          <cell r="G1025" t="str">
            <v>Policlínica equipada (unidade)</v>
          </cell>
          <cell r="H1025" t="str">
            <v>12587 - Adquirir equipamentos para Policlínica de Araranguá</v>
          </cell>
        </row>
        <row r="1026">
          <cell r="A1026">
            <v>12588</v>
          </cell>
          <cell r="B1026" t="str">
            <v>AP - Ampliação e readequação do Hospital São Paulo - Xanxerê</v>
          </cell>
          <cell r="C1026" t="str">
            <v>Maior Valor</v>
          </cell>
          <cell r="D1026" t="str">
            <v>Obra executada</v>
          </cell>
          <cell r="E1026" t="str">
            <v>unidade</v>
          </cell>
          <cell r="F1026">
            <v>1</v>
          </cell>
          <cell r="G1026" t="str">
            <v>Obra executada (unidade)</v>
          </cell>
          <cell r="H1026" t="str">
            <v>12588 - AP - Ampliação e readequação do Hospital São Paulo - Xanxerê</v>
          </cell>
        </row>
        <row r="1027">
          <cell r="A1027">
            <v>12598</v>
          </cell>
          <cell r="B1027" t="str">
            <v>Construção da Policlínica de Araranguá</v>
          </cell>
          <cell r="C1027" t="str">
            <v>Maior Valor</v>
          </cell>
          <cell r="D1027" t="str">
            <v>Policlínica construída</v>
          </cell>
          <cell r="E1027" t="str">
            <v>unidade</v>
          </cell>
          <cell r="F1027">
            <v>0</v>
          </cell>
          <cell r="G1027" t="str">
            <v>Policlínica construída (unidade)</v>
          </cell>
          <cell r="H1027" t="str">
            <v>12598 - Construção da Policlínica de Araranguá</v>
          </cell>
        </row>
        <row r="1028">
          <cell r="A1028">
            <v>12599</v>
          </cell>
          <cell r="B1028" t="str">
            <v>Renovação da frota e equipamentos - SSP</v>
          </cell>
          <cell r="C1028" t="str">
            <v>Soma</v>
          </cell>
          <cell r="D1028" t="str">
            <v>Equipamento e material adquirido</v>
          </cell>
          <cell r="E1028" t="str">
            <v>unidade</v>
          </cell>
          <cell r="F1028">
            <v>8068</v>
          </cell>
          <cell r="G1028" t="str">
            <v>Equipamento e material adquirido (unidade)</v>
          </cell>
          <cell r="H1028" t="str">
            <v>12599 - Renovação da frota e equipamentos - SSP</v>
          </cell>
        </row>
        <row r="1029">
          <cell r="A1029">
            <v>12601</v>
          </cell>
          <cell r="B1029" t="str">
            <v>Renovação da frota e equipamentos de socorro, resgate e salvamento - SSP/CBMSC</v>
          </cell>
          <cell r="C1029" t="str">
            <v>Soma</v>
          </cell>
          <cell r="D1029" t="str">
            <v>Equipamento e material adquirido</v>
          </cell>
          <cell r="E1029" t="str">
            <v>unidade</v>
          </cell>
          <cell r="F1029">
            <v>0</v>
          </cell>
          <cell r="G1029" t="str">
            <v>Equipamento e material adquirido (unidade)</v>
          </cell>
          <cell r="H1029" t="str">
            <v>12601 - Renovação da frota e equipamentos de socorro, resgate e salvamento - SSP/CBMSC</v>
          </cell>
        </row>
        <row r="1030">
          <cell r="A1030">
            <v>12602</v>
          </cell>
          <cell r="B1030" t="str">
            <v>Construção do Complexo da Segurança Pública - SSP - PMSC - PCSC - BMSC - IGP - DETRAN</v>
          </cell>
          <cell r="C1030" t="str">
            <v>Maior Valor</v>
          </cell>
          <cell r="D1030" t="str">
            <v>Área construída</v>
          </cell>
          <cell r="E1030" t="str">
            <v>m2</v>
          </cell>
          <cell r="F1030">
            <v>0</v>
          </cell>
          <cell r="G1030" t="str">
            <v>Área construída (m2)</v>
          </cell>
          <cell r="H1030" t="str">
            <v>12602 - Construção do Complexo da Segurança Pública - SSP - PMSC - PCSC - BMSC - IGP - DETRAN</v>
          </cell>
        </row>
        <row r="1031">
          <cell r="A1031">
            <v>12603</v>
          </cell>
          <cell r="B1031" t="str">
            <v>Ampliação do projeto de vídeo monitoramento - Bem-Te-Vi - SSP</v>
          </cell>
          <cell r="C1031" t="str">
            <v>Soma</v>
          </cell>
          <cell r="D1031" t="str">
            <v>Ponto monitorado</v>
          </cell>
          <cell r="E1031" t="str">
            <v>unidade</v>
          </cell>
          <cell r="F1031">
            <v>80</v>
          </cell>
          <cell r="G1031" t="str">
            <v>Ponto monitorado (unidade)</v>
          </cell>
          <cell r="H1031" t="str">
            <v>12603 - Ampliação do projeto de vídeo monitoramento - Bem-Te-Vi - SSP</v>
          </cell>
        </row>
        <row r="1032">
          <cell r="A1032">
            <v>12605</v>
          </cell>
          <cell r="B1032" t="str">
            <v>Modernização e integração da tecnologia da informação e comunicação - SSP</v>
          </cell>
          <cell r="C1032" t="str">
            <v>Maior Valor</v>
          </cell>
          <cell r="D1032" t="str">
            <v>Sistema implantado</v>
          </cell>
          <cell r="E1032" t="str">
            <v>unidade</v>
          </cell>
          <cell r="F1032">
            <v>3</v>
          </cell>
          <cell r="G1032" t="str">
            <v>Sistema implantado (unidade)</v>
          </cell>
          <cell r="H1032" t="str">
            <v>12605 - Modernização e integração da tecnologia da informação e comunicação - SSP</v>
          </cell>
        </row>
        <row r="1033">
          <cell r="A1033">
            <v>12606</v>
          </cell>
          <cell r="B1033" t="str">
            <v>Construção e ampliação de instalações físicas municípios - SSP</v>
          </cell>
          <cell r="C1033" t="str">
            <v>Soma</v>
          </cell>
          <cell r="D1033" t="str">
            <v>Área construída</v>
          </cell>
          <cell r="E1033" t="str">
            <v>m2</v>
          </cell>
          <cell r="F1033">
            <v>12000</v>
          </cell>
          <cell r="G1033" t="str">
            <v>Área construída (m2)</v>
          </cell>
          <cell r="H1033" t="str">
            <v>12606 - Construção e ampliação de instalações físicas municípios - SSP</v>
          </cell>
        </row>
        <row r="1034">
          <cell r="A1034">
            <v>12613</v>
          </cell>
          <cell r="B1034" t="str">
            <v>Revitalização da rede física nas UES - lote II - SED</v>
          </cell>
          <cell r="C1034" t="str">
            <v>Maior Valor</v>
          </cell>
          <cell r="D1034" t="str">
            <v>Escola revitalizada</v>
          </cell>
          <cell r="E1034" t="str">
            <v>unidade</v>
          </cell>
          <cell r="F1034">
            <v>0</v>
          </cell>
          <cell r="G1034" t="str">
            <v>Escola revitalizada (unidade)</v>
          </cell>
          <cell r="H1034" t="str">
            <v>12613 - Revitalização da rede física nas UES - lote II - SED</v>
          </cell>
        </row>
        <row r="1035">
          <cell r="A1035">
            <v>12616</v>
          </cell>
          <cell r="B1035" t="str">
            <v>Construção, reforma e ampliação de Centros de Referência de Assistência Social - CRAS</v>
          </cell>
          <cell r="C1035" t="str">
            <v>Maior Valor</v>
          </cell>
          <cell r="D1035" t="str">
            <v>Obra executada</v>
          </cell>
          <cell r="E1035" t="str">
            <v>unidade</v>
          </cell>
          <cell r="F1035">
            <v>0</v>
          </cell>
          <cell r="G1035" t="str">
            <v>Obra executada (unidade)</v>
          </cell>
          <cell r="H1035" t="str">
            <v>12616 - Construção, reforma e ampliação de Centros de Referência de Assistência Social - CRAS</v>
          </cell>
        </row>
        <row r="1036">
          <cell r="A1036">
            <v>12617</v>
          </cell>
          <cell r="B1036" t="str">
            <v>Construção de centro de referência especializado de assistência social - CREAS</v>
          </cell>
          <cell r="C1036" t="str">
            <v>Maior Valor</v>
          </cell>
          <cell r="D1036" t="str">
            <v>Obra executada</v>
          </cell>
          <cell r="E1036" t="str">
            <v>unidade</v>
          </cell>
          <cell r="F1036">
            <v>0</v>
          </cell>
          <cell r="G1036" t="str">
            <v>Obra executada (unidade)</v>
          </cell>
          <cell r="H1036" t="str">
            <v>12617 - Construção de centro de referência especializado de assistência social - CREAS</v>
          </cell>
        </row>
        <row r="1037">
          <cell r="A1037">
            <v>12619</v>
          </cell>
          <cell r="B1037" t="str">
            <v>Ampliação da capacidade da Avenida Santos Dumont - Joinville</v>
          </cell>
          <cell r="C1037" t="str">
            <v>Maior Valor</v>
          </cell>
          <cell r="D1037" t="str">
            <v>Rodovia reabilitada</v>
          </cell>
          <cell r="E1037" t="str">
            <v>km</v>
          </cell>
          <cell r="F1037">
            <v>0</v>
          </cell>
          <cell r="G1037" t="str">
            <v>Rodovia reabilitada (km)</v>
          </cell>
          <cell r="H1037" t="str">
            <v>12619 - Ampliação da capacidade da Avenida Santos Dumont - Joinville</v>
          </cell>
        </row>
        <row r="1038">
          <cell r="A1038">
            <v>12620</v>
          </cell>
          <cell r="B1038" t="str">
            <v>Gerenciamento do programa de financiamento BNDES - Acelera SC</v>
          </cell>
          <cell r="C1038" t="str">
            <v>Maior Valor</v>
          </cell>
          <cell r="D1038" t="str">
            <v>Programa gerenciado</v>
          </cell>
          <cell r="E1038" t="str">
            <v>unidade</v>
          </cell>
          <cell r="F1038">
            <v>0</v>
          </cell>
          <cell r="G1038" t="str">
            <v>Programa gerenciado (unidade)</v>
          </cell>
          <cell r="H1038" t="str">
            <v>12620 - Gerenciamento do programa de financiamento BNDES - Acelera SC</v>
          </cell>
        </row>
        <row r="1039">
          <cell r="A1039">
            <v>12623</v>
          </cell>
          <cell r="B1039" t="str">
            <v>Participação no capital social - BRDE</v>
          </cell>
          <cell r="C1039" t="str">
            <v>Maior Valor</v>
          </cell>
          <cell r="D1039" t="str">
            <v>Aumento do capital social</v>
          </cell>
          <cell r="E1039" t="str">
            <v>% de realização</v>
          </cell>
          <cell r="F1039">
            <v>100</v>
          </cell>
          <cell r="G1039" t="str">
            <v>Aumento do capital social (% de realização)</v>
          </cell>
          <cell r="H1039" t="str">
            <v>12623 - Participação no capital social - BRDE</v>
          </cell>
        </row>
        <row r="1040">
          <cell r="A1040">
            <v>12629</v>
          </cell>
          <cell r="B1040" t="str">
            <v>AP - Construção do contorno viário de Lindóia do Sul</v>
          </cell>
          <cell r="C1040" t="str">
            <v>Maior Valor</v>
          </cell>
          <cell r="D1040" t="str">
            <v>Obra executada</v>
          </cell>
          <cell r="E1040" t="str">
            <v>unidade</v>
          </cell>
          <cell r="F1040">
            <v>1</v>
          </cell>
          <cell r="G1040" t="str">
            <v>Obra executada (unidade)</v>
          </cell>
          <cell r="H1040" t="str">
            <v>12629 - AP - Construção do contorno viário de Lindóia do Sul</v>
          </cell>
        </row>
        <row r="1041">
          <cell r="A1041">
            <v>12630</v>
          </cell>
          <cell r="B1041" t="str">
            <v>AP - Construção do Centro de Referência de Assistência Social - CRAS - ADR - Lages</v>
          </cell>
          <cell r="C1041" t="str">
            <v>Maior Valor</v>
          </cell>
          <cell r="D1041" t="str">
            <v>Obra executada</v>
          </cell>
          <cell r="E1041" t="str">
            <v>unidade</v>
          </cell>
          <cell r="F1041">
            <v>1</v>
          </cell>
          <cell r="G1041" t="str">
            <v>Obra executada (unidade)</v>
          </cell>
          <cell r="H1041" t="str">
            <v>12630 - AP - Construção do Centro de Referência de Assistência Social - CRAS - ADR - Lages</v>
          </cell>
        </row>
        <row r="1042">
          <cell r="A1042">
            <v>12635</v>
          </cell>
          <cell r="B1042" t="str">
            <v>Aquisição de equipamentos para o centro cirúrgico, UTI e centro de material esterilizado - CEPON</v>
          </cell>
          <cell r="C1042" t="str">
            <v>Maior Valor</v>
          </cell>
          <cell r="D1042" t="str">
            <v>Hospital equipado</v>
          </cell>
          <cell r="E1042" t="str">
            <v>unidade</v>
          </cell>
          <cell r="F1042">
            <v>0</v>
          </cell>
          <cell r="G1042" t="str">
            <v>Hospital equipado (unidade)</v>
          </cell>
          <cell r="H1042" t="str">
            <v>12635 - Aquisição de equipamentos para o centro cirúrgico, UTI e centro de material esterilizado - CEPON</v>
          </cell>
        </row>
        <row r="1043">
          <cell r="A1043">
            <v>12639</v>
          </cell>
          <cell r="B1043" t="str">
            <v>Adequação e melhoria da infraestrutura aquaviária dos portos e hidrovias - SIE</v>
          </cell>
          <cell r="C1043" t="str">
            <v>Maior Valor</v>
          </cell>
          <cell r="D1043" t="str">
            <v>Obra executada</v>
          </cell>
          <cell r="E1043" t="str">
            <v>unidade</v>
          </cell>
          <cell r="F1043">
            <v>3</v>
          </cell>
          <cell r="G1043" t="str">
            <v>Obra executada (unidade)</v>
          </cell>
          <cell r="H1043" t="str">
            <v>12639 - Adequação e melhoria da infraestrutura aquaviária dos portos e hidrovias - SIE</v>
          </cell>
        </row>
        <row r="1044">
          <cell r="A1044">
            <v>12640</v>
          </cell>
          <cell r="B1044" t="str">
            <v>Gerenciamento de Programas de financiamento BB</v>
          </cell>
          <cell r="C1044" t="str">
            <v>Maior Valor</v>
          </cell>
          <cell r="D1044" t="str">
            <v>Programa gerenciado</v>
          </cell>
          <cell r="E1044" t="str">
            <v>unidade</v>
          </cell>
          <cell r="F1044">
            <v>1</v>
          </cell>
          <cell r="G1044" t="str">
            <v>Programa gerenciado (unidade)</v>
          </cell>
          <cell r="H1044" t="str">
            <v>12640 - Gerenciamento de Programas de financiamento BB</v>
          </cell>
        </row>
        <row r="1045">
          <cell r="A1045">
            <v>12641</v>
          </cell>
          <cell r="B1045" t="str">
            <v>Implantação do sistema de esgotamento sanitário de Forquilhinha</v>
          </cell>
          <cell r="C1045" t="str">
            <v>Soma</v>
          </cell>
          <cell r="D1045" t="str">
            <v>Obra   executada</v>
          </cell>
          <cell r="E1045" t="str">
            <v>% de execução</v>
          </cell>
          <cell r="F1045">
            <v>19</v>
          </cell>
          <cell r="G1045" t="str">
            <v>Obra   executada (% de execução)</v>
          </cell>
          <cell r="H1045" t="str">
            <v>12641 - Implantação do sistema de esgotamento sanitário de Forquilhinha</v>
          </cell>
        </row>
        <row r="1046">
          <cell r="A1046">
            <v>12642</v>
          </cell>
          <cell r="B1046" t="str">
            <v>Implantação do sistema de esgotamento sanitário de Lauro Muller</v>
          </cell>
          <cell r="C1046" t="str">
            <v>Soma</v>
          </cell>
          <cell r="D1046" t="str">
            <v>Obra   executada</v>
          </cell>
          <cell r="E1046" t="str">
            <v>% de execução</v>
          </cell>
          <cell r="F1046">
            <v>26</v>
          </cell>
          <cell r="G1046" t="str">
            <v>Obra   executada (% de execução)</v>
          </cell>
          <cell r="H1046" t="str">
            <v>12642 - Implantação do sistema de esgotamento sanitário de Lauro Muller</v>
          </cell>
        </row>
        <row r="1047">
          <cell r="A1047">
            <v>12644</v>
          </cell>
          <cell r="B1047" t="str">
            <v>Implantação do sistema de esgotamento sanitário de Araquari (Itinga)</v>
          </cell>
          <cell r="C1047" t="str">
            <v>Soma</v>
          </cell>
          <cell r="D1047" t="str">
            <v>Obra   executada</v>
          </cell>
          <cell r="E1047" t="str">
            <v>% de execução</v>
          </cell>
          <cell r="F1047">
            <v>0</v>
          </cell>
          <cell r="G1047" t="str">
            <v>Obra   executada (% de execução)</v>
          </cell>
          <cell r="H1047" t="str">
            <v>12644 - Implantação do sistema de esgotamento sanitário de Araquari (Itinga)</v>
          </cell>
        </row>
        <row r="1048">
          <cell r="A1048">
            <v>12645</v>
          </cell>
          <cell r="B1048" t="str">
            <v>Implantação do sistema de esgotamento sanitário de Araquari (Centro)</v>
          </cell>
          <cell r="C1048" t="str">
            <v>Soma</v>
          </cell>
          <cell r="D1048" t="str">
            <v>Obra   executada</v>
          </cell>
          <cell r="E1048" t="str">
            <v>% de execução</v>
          </cell>
          <cell r="F1048">
            <v>0</v>
          </cell>
          <cell r="G1048" t="str">
            <v>Obra   executada (% de execução)</v>
          </cell>
          <cell r="H1048" t="str">
            <v>12645 - Implantação do sistema de esgotamento sanitário de Araquari (Centro)</v>
          </cell>
        </row>
        <row r="1049">
          <cell r="A1049">
            <v>12646</v>
          </cell>
          <cell r="B1049" t="str">
            <v>Implantação do sistema de esgotamento sanitário de Ibirama</v>
          </cell>
          <cell r="C1049" t="str">
            <v>Soma</v>
          </cell>
          <cell r="D1049" t="str">
            <v>Obra   executada</v>
          </cell>
          <cell r="E1049" t="str">
            <v>% de execução</v>
          </cell>
          <cell r="F1049">
            <v>16</v>
          </cell>
          <cell r="G1049" t="str">
            <v>Obra   executada (% de execução)</v>
          </cell>
          <cell r="H1049" t="str">
            <v>12646 - Implantação do sistema de esgotamento sanitário de Ibirama</v>
          </cell>
        </row>
        <row r="1050">
          <cell r="A1050">
            <v>12647</v>
          </cell>
          <cell r="B1050" t="str">
            <v>AP - Implantação do sistema de esgotamento sanitário de Curitibanos</v>
          </cell>
          <cell r="C1050" t="str">
            <v>Soma</v>
          </cell>
          <cell r="D1050" t="str">
            <v>Obra   executada</v>
          </cell>
          <cell r="E1050" t="str">
            <v>% de execução</v>
          </cell>
          <cell r="F1050">
            <v>3</v>
          </cell>
          <cell r="G1050" t="str">
            <v>Obra   executada (% de execução)</v>
          </cell>
          <cell r="H1050" t="str">
            <v>12647 - AP - Implantação do sistema de esgotamento sanitário de Curitibanos</v>
          </cell>
        </row>
        <row r="1051">
          <cell r="A1051">
            <v>12648</v>
          </cell>
          <cell r="B1051" t="str">
            <v>Implantação do sistema de esgotamento sanitário de Indaial</v>
          </cell>
          <cell r="C1051" t="str">
            <v>Soma</v>
          </cell>
          <cell r="D1051" t="str">
            <v>Obra   executada</v>
          </cell>
          <cell r="E1051" t="str">
            <v>% de execução</v>
          </cell>
          <cell r="F1051">
            <v>11</v>
          </cell>
          <cell r="G1051" t="str">
            <v>Obra   executada (% de execução)</v>
          </cell>
          <cell r="H1051" t="str">
            <v>12648 - Implantação do sistema de esgotamento sanitário de Indaial</v>
          </cell>
        </row>
        <row r="1052">
          <cell r="A1052">
            <v>12649</v>
          </cell>
          <cell r="B1052" t="str">
            <v>Ampliação do sistema de esgotamento sanitário de Santo Amaro da Imperatriz</v>
          </cell>
          <cell r="C1052" t="str">
            <v>Soma</v>
          </cell>
          <cell r="D1052" t="str">
            <v>Obra   executada</v>
          </cell>
          <cell r="E1052" t="str">
            <v>% de execução</v>
          </cell>
          <cell r="F1052">
            <v>20</v>
          </cell>
          <cell r="G1052" t="str">
            <v>Obra   executada (% de execução)</v>
          </cell>
          <cell r="H1052" t="str">
            <v>12649 - Ampliação do sistema de esgotamento sanitário de Santo Amaro da Imperatriz</v>
          </cell>
        </row>
        <row r="1053">
          <cell r="A1053">
            <v>12655</v>
          </cell>
          <cell r="B1053" t="str">
            <v>Expansão da estrutura judiciária - FRJ</v>
          </cell>
          <cell r="C1053" t="str">
            <v>Maior Valor</v>
          </cell>
          <cell r="D1053" t="str">
            <v>Imóvel adquirido</v>
          </cell>
          <cell r="E1053" t="str">
            <v>unidade</v>
          </cell>
          <cell r="F1053">
            <v>1</v>
          </cell>
          <cell r="G1053" t="str">
            <v>Imóvel adquirido (unidade)</v>
          </cell>
          <cell r="H1053" t="str">
            <v>12655 - Expansão da estrutura judiciária - FRJ</v>
          </cell>
        </row>
        <row r="1054">
          <cell r="A1054">
            <v>12656</v>
          </cell>
          <cell r="B1054" t="str">
            <v>Expansão da estrutura judiciária - SIDEJUD</v>
          </cell>
          <cell r="C1054" t="str">
            <v>Maior Valor</v>
          </cell>
          <cell r="D1054" t="str">
            <v>Imóvel adquirido</v>
          </cell>
          <cell r="E1054" t="str">
            <v>unidade</v>
          </cell>
          <cell r="F1054">
            <v>1</v>
          </cell>
          <cell r="G1054" t="str">
            <v>Imóvel adquirido (unidade)</v>
          </cell>
          <cell r="H1054" t="str">
            <v>12656 - Expansão da estrutura judiciária - SIDEJUD</v>
          </cell>
        </row>
        <row r="1055">
          <cell r="A1055">
            <v>12658</v>
          </cell>
          <cell r="B1055" t="str">
            <v>Redução de desigualdades e valorização da diversidade</v>
          </cell>
          <cell r="C1055" t="str">
            <v>Maior Valor</v>
          </cell>
          <cell r="D1055" t="str">
            <v>Município atendido</v>
          </cell>
          <cell r="E1055" t="str">
            <v>unidade</v>
          </cell>
          <cell r="F1055">
            <v>295</v>
          </cell>
          <cell r="G1055" t="str">
            <v>Município atendido (unidade)</v>
          </cell>
          <cell r="H1055" t="str">
            <v>12658 - Redução de desigualdades e valorização da diversidade</v>
          </cell>
        </row>
        <row r="1056">
          <cell r="A1056">
            <v>12659</v>
          </cell>
          <cell r="B1056" t="str">
            <v>Apoio técnico ao agricultor para preservação de florestas com araucárias e erva-mate - CODESC</v>
          </cell>
          <cell r="C1056" t="str">
            <v>Soma</v>
          </cell>
          <cell r="D1056" t="str">
            <v>Produtor assistido</v>
          </cell>
          <cell r="E1056" t="str">
            <v>unidade</v>
          </cell>
          <cell r="F1056">
            <v>0</v>
          </cell>
          <cell r="G1056" t="str">
            <v>Produtor assistido (unidade)</v>
          </cell>
          <cell r="H1056" t="str">
            <v>12659 - Apoio técnico ao agricultor para preservação de florestas com araucárias e erva-mate - CODESC</v>
          </cell>
        </row>
        <row r="1057">
          <cell r="A1057">
            <v>12660</v>
          </cell>
          <cell r="B1057" t="str">
            <v>Apoio financeiro a entidades que atendam crianças e adolescentes - FIA</v>
          </cell>
          <cell r="C1057" t="str">
            <v>Soma</v>
          </cell>
          <cell r="D1057" t="str">
            <v>Entidade beneficiada</v>
          </cell>
          <cell r="E1057" t="str">
            <v>unidade</v>
          </cell>
          <cell r="F1057">
            <v>10</v>
          </cell>
          <cell r="G1057" t="str">
            <v>Entidade beneficiada (unidade)</v>
          </cell>
          <cell r="H1057" t="str">
            <v>12660 - Apoio financeiro a entidades que atendam crianças e adolescentes - FIA</v>
          </cell>
        </row>
        <row r="1058">
          <cell r="A1058">
            <v>12661</v>
          </cell>
          <cell r="B1058" t="str">
            <v>Apoio técnico e financeiro aos produtores audiovisuais de SC - Projeto Catarina Criativa - CODESC</v>
          </cell>
          <cell r="C1058" t="str">
            <v>Soma</v>
          </cell>
          <cell r="D1058" t="str">
            <v>Projeto apoiado</v>
          </cell>
          <cell r="E1058" t="str">
            <v>unidade</v>
          </cell>
          <cell r="F1058">
            <v>0</v>
          </cell>
          <cell r="G1058" t="str">
            <v>Projeto apoiado (unidade)</v>
          </cell>
          <cell r="H1058" t="str">
            <v>12661 - Apoio técnico e financeiro aos produtores audiovisuais de SC - Projeto Catarina Criativa - CODESC</v>
          </cell>
        </row>
        <row r="1059">
          <cell r="A1059">
            <v>12664</v>
          </cell>
          <cell r="B1059" t="str">
            <v>Equipar o Hospital Regional do Oeste - Chapecó</v>
          </cell>
          <cell r="C1059" t="str">
            <v>Maior Valor</v>
          </cell>
          <cell r="D1059" t="str">
            <v>Hospital equipado</v>
          </cell>
          <cell r="E1059" t="str">
            <v>unidade</v>
          </cell>
          <cell r="F1059">
            <v>1</v>
          </cell>
          <cell r="G1059" t="str">
            <v>Hospital equipado (unidade)</v>
          </cell>
          <cell r="H1059" t="str">
            <v>12664 - Equipar o Hospital Regional do Oeste - Chapecó</v>
          </cell>
        </row>
        <row r="1060">
          <cell r="A1060">
            <v>12665</v>
          </cell>
          <cell r="B1060" t="str">
            <v>Equipar o Hospital Marieta Konder Bornhausen - Itajaí</v>
          </cell>
          <cell r="C1060" t="str">
            <v>Maior Valor</v>
          </cell>
          <cell r="D1060" t="str">
            <v>Equipamento adquirido</v>
          </cell>
          <cell r="E1060" t="str">
            <v>unidade</v>
          </cell>
          <cell r="F1060">
            <v>1</v>
          </cell>
          <cell r="G1060" t="str">
            <v>Equipamento adquirido (unidade)</v>
          </cell>
          <cell r="H1060" t="str">
            <v>12665 - Equipar o Hospital Marieta Konder Bornhausen - Itajaí</v>
          </cell>
        </row>
        <row r="1061">
          <cell r="A1061">
            <v>12666</v>
          </cell>
          <cell r="B1061" t="str">
            <v>Readequação do Hospital de Araranguá</v>
          </cell>
          <cell r="C1061" t="str">
            <v>Maior Valor</v>
          </cell>
          <cell r="D1061" t="str">
            <v>Obra executada</v>
          </cell>
          <cell r="E1061" t="str">
            <v>unidade</v>
          </cell>
          <cell r="F1061">
            <v>1</v>
          </cell>
          <cell r="G1061" t="str">
            <v>Obra executada (unidade)</v>
          </cell>
          <cell r="H1061" t="str">
            <v>12666 - Readequação do Hospital de Araranguá</v>
          </cell>
        </row>
        <row r="1062">
          <cell r="A1062">
            <v>12667</v>
          </cell>
          <cell r="B1062" t="str">
            <v>Equipar o Hospital de Araranguá</v>
          </cell>
          <cell r="C1062" t="str">
            <v>Maior Valor</v>
          </cell>
          <cell r="D1062" t="str">
            <v>Equipamento adquirido</v>
          </cell>
          <cell r="E1062" t="str">
            <v>unidade</v>
          </cell>
          <cell r="F1062">
            <v>0</v>
          </cell>
          <cell r="G1062" t="str">
            <v>Equipamento adquirido (unidade)</v>
          </cell>
          <cell r="H1062" t="str">
            <v>12667 - Equipar o Hospital de Araranguá</v>
          </cell>
        </row>
        <row r="1063">
          <cell r="A1063">
            <v>12668</v>
          </cell>
          <cell r="B1063" t="str">
            <v>Rede de cuidado à saúde da pessoa com deficiência</v>
          </cell>
          <cell r="C1063" t="str">
            <v>Maior Valor</v>
          </cell>
          <cell r="D1063" t="str">
            <v>Rede implantada</v>
          </cell>
          <cell r="E1063" t="str">
            <v>unidade</v>
          </cell>
          <cell r="F1063">
            <v>0</v>
          </cell>
          <cell r="G1063" t="str">
            <v>Rede implantada (unidade)</v>
          </cell>
          <cell r="H1063" t="str">
            <v>12668 - Rede de cuidado à saúde da pessoa com deficiência</v>
          </cell>
        </row>
        <row r="1064">
          <cell r="A1064">
            <v>12669</v>
          </cell>
          <cell r="B1064" t="str">
            <v>Analisar temáticas sociais - SECOM</v>
          </cell>
          <cell r="C1064" t="str">
            <v>Soma</v>
          </cell>
          <cell r="D1064" t="str">
            <v>Documento elaborado</v>
          </cell>
          <cell r="E1064" t="str">
            <v>unidade</v>
          </cell>
          <cell r="F1064">
            <v>12</v>
          </cell>
          <cell r="G1064" t="str">
            <v>Documento elaborado (unidade)</v>
          </cell>
          <cell r="H1064" t="str">
            <v>12669 - Analisar temáticas sociais - SECOM</v>
          </cell>
        </row>
        <row r="1065">
          <cell r="A1065">
            <v>12672</v>
          </cell>
          <cell r="B1065" t="str">
            <v>Implantação do contorno de Tubarão, trecho entroncamento BR-101 - entroncamento SC-370</v>
          </cell>
          <cell r="C1065" t="str">
            <v>Maior Valor</v>
          </cell>
          <cell r="D1065" t="str">
            <v>Rodovia pavimentada</v>
          </cell>
          <cell r="E1065" t="str">
            <v>km</v>
          </cell>
          <cell r="F1065">
            <v>5</v>
          </cell>
          <cell r="G1065" t="str">
            <v>Rodovia pavimentada (km)</v>
          </cell>
          <cell r="H1065" t="str">
            <v>12672 - Implantação do contorno de Tubarão, trecho entroncamento BR-101 - entroncamento SC-370</v>
          </cell>
        </row>
        <row r="1066">
          <cell r="A1066">
            <v>12673</v>
          </cell>
          <cell r="B1066" t="str">
            <v>Reabilitação da SC-150, trecho Água Doce - Herciliópolis - BR-153</v>
          </cell>
          <cell r="C1066" t="str">
            <v>Maior Valor</v>
          </cell>
          <cell r="D1066" t="str">
            <v>Rodovia reabilitada</v>
          </cell>
          <cell r="E1066" t="str">
            <v>km</v>
          </cell>
          <cell r="F1066">
            <v>40</v>
          </cell>
          <cell r="G1066" t="str">
            <v>Rodovia reabilitada (km)</v>
          </cell>
          <cell r="H1066" t="str">
            <v>12673 - Reabilitação da SC-150, trecho Água Doce - Herciliópolis - BR-153</v>
          </cell>
        </row>
        <row r="1067">
          <cell r="A1067">
            <v>12674</v>
          </cell>
          <cell r="B1067" t="str">
            <v>AP - Reabilitação da SC-160, trecho Campo Erê - Serra Alta - BR-282</v>
          </cell>
          <cell r="C1067" t="str">
            <v>Maior Valor</v>
          </cell>
          <cell r="D1067" t="str">
            <v>Rodovia reabilitada</v>
          </cell>
          <cell r="E1067" t="str">
            <v>km</v>
          </cell>
          <cell r="F1067">
            <v>70</v>
          </cell>
          <cell r="G1067" t="str">
            <v>Rodovia reabilitada (km)</v>
          </cell>
          <cell r="H1067" t="str">
            <v>12674 - AP - Reabilitação da SC-160, trecho Campo Erê - Serra Alta - BR-282</v>
          </cell>
        </row>
        <row r="1068">
          <cell r="A1068">
            <v>12679</v>
          </cell>
          <cell r="B1068" t="str">
            <v>AP - Implantação do contorno viário norte de Caçador</v>
          </cell>
          <cell r="C1068" t="str">
            <v>Maior Valor</v>
          </cell>
          <cell r="D1068" t="str">
            <v>Obra executada</v>
          </cell>
          <cell r="E1068" t="str">
            <v>unidade</v>
          </cell>
          <cell r="F1068">
            <v>1</v>
          </cell>
          <cell r="G1068" t="str">
            <v>Obra executada (unidade)</v>
          </cell>
          <cell r="H1068" t="str">
            <v>12679 - AP - Implantação do contorno viário norte de Caçador</v>
          </cell>
        </row>
        <row r="1069">
          <cell r="A1069">
            <v>12680</v>
          </cell>
          <cell r="B1069" t="str">
            <v>AP - Implantação de perimetral de Três Barras - SC-303 - ligação PR-151</v>
          </cell>
          <cell r="C1069" t="str">
            <v>Maior Valor</v>
          </cell>
          <cell r="D1069" t="str">
            <v>Obra executada</v>
          </cell>
          <cell r="E1069" t="str">
            <v>unidade</v>
          </cell>
          <cell r="F1069">
            <v>1</v>
          </cell>
          <cell r="G1069" t="str">
            <v>Obra executada (unidade)</v>
          </cell>
          <cell r="H1069" t="str">
            <v>12680 - AP - Implantação de perimetral de Três Barras - SC-303 - ligação PR-151</v>
          </cell>
        </row>
        <row r="1070">
          <cell r="A1070">
            <v>12684</v>
          </cell>
          <cell r="B1070" t="str">
            <v>AP - Revitalização da SC-281, São José - São Pedro de Alcântara</v>
          </cell>
          <cell r="C1070" t="str">
            <v>Maior Valor</v>
          </cell>
          <cell r="D1070" t="str">
            <v>Obra executada</v>
          </cell>
          <cell r="E1070" t="str">
            <v>unidade</v>
          </cell>
          <cell r="F1070">
            <v>1</v>
          </cell>
          <cell r="G1070" t="str">
            <v>Obra executada (unidade)</v>
          </cell>
          <cell r="H1070" t="str">
            <v>12684 - AP - Revitalização da SC-281, São José - São Pedro de Alcântara</v>
          </cell>
        </row>
        <row r="1071">
          <cell r="A1071">
            <v>12685</v>
          </cell>
          <cell r="B1071" t="str">
            <v>AP - Pavimentação do trecho Presidente Getúlio - Rio do Sul via Ribeirão Tucano</v>
          </cell>
          <cell r="C1071" t="str">
            <v>Maior Valor</v>
          </cell>
          <cell r="D1071" t="str">
            <v>Obra executada</v>
          </cell>
          <cell r="E1071" t="str">
            <v>unidade</v>
          </cell>
          <cell r="F1071">
            <v>1</v>
          </cell>
          <cell r="G1071" t="str">
            <v>Obra executada (unidade)</v>
          </cell>
          <cell r="H1071" t="str">
            <v>12685 - AP - Pavimentação do trecho Presidente Getúlio - Rio do Sul via Ribeirão Tucano</v>
          </cell>
        </row>
        <row r="1072">
          <cell r="A1072">
            <v>12687</v>
          </cell>
          <cell r="B1072" t="str">
            <v>AP - Pavimentação do trecho da BR-282 - Chapadão do Lageado a SC-350</v>
          </cell>
          <cell r="C1072" t="str">
            <v>Maior Valor</v>
          </cell>
          <cell r="D1072" t="str">
            <v>Obra executada</v>
          </cell>
          <cell r="E1072" t="str">
            <v>unidade</v>
          </cell>
          <cell r="F1072">
            <v>1</v>
          </cell>
          <cell r="G1072" t="str">
            <v>Obra executada (unidade)</v>
          </cell>
          <cell r="H1072" t="str">
            <v>12687 - AP - Pavimentação do trecho da BR-282 - Chapadão do Lageado a SC-350</v>
          </cell>
        </row>
        <row r="1073">
          <cell r="A1073">
            <v>12688</v>
          </cell>
          <cell r="B1073" t="str">
            <v>AP - Implantação da Rodovia do Arroz, ligando a SC-413 ao bairro Figuerinha</v>
          </cell>
          <cell r="C1073" t="str">
            <v>Maior Valor</v>
          </cell>
          <cell r="D1073" t="str">
            <v>Obra executada</v>
          </cell>
          <cell r="E1073" t="str">
            <v>unidade</v>
          </cell>
          <cell r="F1073">
            <v>1</v>
          </cell>
          <cell r="G1073" t="str">
            <v>Obra executada (unidade)</v>
          </cell>
          <cell r="H1073" t="str">
            <v>12688 - AP - Implantação da Rodovia do Arroz, ligando a SC-413 ao bairro Figuerinha</v>
          </cell>
        </row>
        <row r="1074">
          <cell r="A1074">
            <v>12692</v>
          </cell>
          <cell r="B1074" t="str">
            <v>AP - Construção do contorno viário SC-416 ligando a BR-280, em Nereu Ramos</v>
          </cell>
          <cell r="C1074" t="str">
            <v>Maior Valor</v>
          </cell>
          <cell r="D1074" t="str">
            <v>Obra executada</v>
          </cell>
          <cell r="E1074" t="str">
            <v>unidade</v>
          </cell>
          <cell r="F1074">
            <v>1</v>
          </cell>
          <cell r="G1074" t="str">
            <v>Obra executada (unidade)</v>
          </cell>
          <cell r="H1074" t="str">
            <v>12692 - AP - Construção do contorno viário SC-416 ligando a BR-280, em Nereu Ramos</v>
          </cell>
        </row>
        <row r="1075">
          <cell r="A1075">
            <v>12695</v>
          </cell>
          <cell r="B1075" t="str">
            <v>Implantação do contorno de Campo Erê</v>
          </cell>
          <cell r="C1075" t="str">
            <v>Maior Valor</v>
          </cell>
          <cell r="D1075" t="str">
            <v>Rodovia pavimentada</v>
          </cell>
          <cell r="E1075" t="str">
            <v>km</v>
          </cell>
          <cell r="F1075">
            <v>8</v>
          </cell>
          <cell r="G1075" t="str">
            <v>Rodovia pavimentada (km)</v>
          </cell>
          <cell r="H1075" t="str">
            <v>12695 - Implantação do contorno de Campo Erê</v>
          </cell>
        </row>
        <row r="1076">
          <cell r="A1076">
            <v>12697</v>
          </cell>
          <cell r="B1076" t="str">
            <v>AP - Pavim SC-390, tr BR-116 (p Lages) - São Jorge, acesso Bodegão (p Usina Pai-Querê/ Coxilha Rica)</v>
          </cell>
          <cell r="C1076" t="str">
            <v>Maior Valor</v>
          </cell>
          <cell r="D1076" t="str">
            <v>Rodovia pavimentada</v>
          </cell>
          <cell r="E1076" t="str">
            <v>km</v>
          </cell>
          <cell r="F1076">
            <v>50</v>
          </cell>
          <cell r="G1076" t="str">
            <v>Rodovia pavimentada (km)</v>
          </cell>
          <cell r="H1076" t="str">
            <v>12697 - AP - Pavim SC-390, tr BR-116 (p Lages) - São Jorge, acesso Bodegão (p Usina Pai-Querê/ Coxilha Rica)</v>
          </cell>
        </row>
        <row r="1077">
          <cell r="A1077">
            <v>12706</v>
          </cell>
          <cell r="B1077" t="str">
            <v>AP - Reabilitação da SC-305, trecho Campo Erê - São Lourenço do Oeste</v>
          </cell>
          <cell r="C1077" t="str">
            <v>Maior Valor</v>
          </cell>
          <cell r="D1077" t="str">
            <v>Rodovia reabilitada</v>
          </cell>
          <cell r="E1077" t="str">
            <v>km</v>
          </cell>
          <cell r="F1077">
            <v>30</v>
          </cell>
          <cell r="G1077" t="str">
            <v>Rodovia reabilitada (km)</v>
          </cell>
          <cell r="H1077" t="str">
            <v>12706 - AP - Reabilitação da SC-305, trecho Campo Erê - São Lourenço do Oeste</v>
          </cell>
        </row>
        <row r="1078">
          <cell r="A1078">
            <v>12709</v>
          </cell>
          <cell r="B1078" t="str">
            <v>Ampliação e expansão do campus da UDESC - ADR - Ibirama</v>
          </cell>
          <cell r="C1078" t="str">
            <v>Maior Valor</v>
          </cell>
          <cell r="D1078" t="str">
            <v>Unidade construída</v>
          </cell>
          <cell r="E1078" t="str">
            <v>unidade</v>
          </cell>
          <cell r="F1078">
            <v>1</v>
          </cell>
          <cell r="G1078" t="str">
            <v>Unidade construída (unidade)</v>
          </cell>
          <cell r="H1078" t="str">
            <v>12709 - Ampliação e expansão do campus da UDESC - ADR - Ibirama</v>
          </cell>
        </row>
        <row r="1079">
          <cell r="A1079">
            <v>12715</v>
          </cell>
          <cell r="B1079" t="str">
            <v>Construção do Almoxarifado Central</v>
          </cell>
          <cell r="C1079" t="str">
            <v>Maior Valor</v>
          </cell>
          <cell r="D1079" t="str">
            <v>Edificação construída</v>
          </cell>
          <cell r="E1079" t="str">
            <v>unidade</v>
          </cell>
          <cell r="F1079">
            <v>1</v>
          </cell>
          <cell r="G1079" t="str">
            <v>Edificação construída (unidade)</v>
          </cell>
          <cell r="H1079" t="str">
            <v>12715 - Construção do Almoxarifado Central</v>
          </cell>
        </row>
        <row r="1080">
          <cell r="A1080">
            <v>12716</v>
          </cell>
          <cell r="B1080" t="str">
            <v>Construção do edifício das Promotorias de Justiça de Lages</v>
          </cell>
          <cell r="C1080" t="str">
            <v>Maior Valor</v>
          </cell>
          <cell r="D1080" t="str">
            <v>Obra executada</v>
          </cell>
          <cell r="E1080" t="str">
            <v>unidade</v>
          </cell>
          <cell r="F1080">
            <v>1</v>
          </cell>
          <cell r="G1080" t="str">
            <v>Obra executada (unidade)</v>
          </cell>
          <cell r="H1080" t="str">
            <v>12716 - Construção do edifício das Promotorias de Justiça de Lages</v>
          </cell>
        </row>
        <row r="1081">
          <cell r="A1081">
            <v>12717</v>
          </cell>
          <cell r="B1081" t="str">
            <v>Construção do edifício das Promotorias de Justiça de Chapecó</v>
          </cell>
          <cell r="C1081" t="str">
            <v>Maior Valor</v>
          </cell>
          <cell r="D1081" t="str">
            <v>Obra executada</v>
          </cell>
          <cell r="E1081" t="str">
            <v>unidade</v>
          </cell>
          <cell r="F1081">
            <v>1</v>
          </cell>
          <cell r="G1081" t="str">
            <v>Obra executada (unidade)</v>
          </cell>
          <cell r="H1081" t="str">
            <v>12717 - Construção do edifício das Promotorias de Justiça de Chapecó</v>
          </cell>
        </row>
        <row r="1082">
          <cell r="A1082">
            <v>12718</v>
          </cell>
          <cell r="B1082" t="str">
            <v>Construção do edifício das Promotorias de Justiça de Joinville</v>
          </cell>
          <cell r="C1082" t="str">
            <v>Maior Valor</v>
          </cell>
          <cell r="D1082" t="str">
            <v>Obra executada</v>
          </cell>
          <cell r="E1082" t="str">
            <v>unidade</v>
          </cell>
          <cell r="F1082">
            <v>1</v>
          </cell>
          <cell r="G1082" t="str">
            <v>Obra executada (unidade)</v>
          </cell>
          <cell r="H1082" t="str">
            <v>12718 - Construção do edifício das Promotorias de Justiça de Joinville</v>
          </cell>
        </row>
        <row r="1083">
          <cell r="A1083">
            <v>12719</v>
          </cell>
          <cell r="B1083" t="str">
            <v>Apoio a projetos municipais de investimentos - Pacto pelos Municípios</v>
          </cell>
          <cell r="C1083" t="str">
            <v>Soma</v>
          </cell>
          <cell r="D1083" t="str">
            <v>Projeto apoiado</v>
          </cell>
          <cell r="E1083" t="str">
            <v>unidade</v>
          </cell>
          <cell r="F1083">
            <v>1</v>
          </cell>
          <cell r="G1083" t="str">
            <v>Projeto apoiado (unidade)</v>
          </cell>
          <cell r="H1083" t="str">
            <v>12719 - Apoio a projetos municipais de investimentos - Pacto pelos Municípios</v>
          </cell>
        </row>
        <row r="1084">
          <cell r="A1084">
            <v>12720</v>
          </cell>
          <cell r="B1084" t="str">
            <v>AP - Melhorias no sistema de abastecimento de água nas propriedades rurais em Palmitos</v>
          </cell>
          <cell r="C1084" t="str">
            <v>Maior Valor</v>
          </cell>
          <cell r="D1084" t="str">
            <v>Projeto apoiado</v>
          </cell>
          <cell r="E1084" t="str">
            <v>unidade</v>
          </cell>
          <cell r="F1084">
            <v>1</v>
          </cell>
          <cell r="G1084" t="str">
            <v>Projeto apoiado (unidade)</v>
          </cell>
          <cell r="H1084" t="str">
            <v>12720 - AP - Melhorias no sistema de abastecimento de água nas propriedades rurais em Palmitos</v>
          </cell>
        </row>
        <row r="1085">
          <cell r="A1085">
            <v>12724</v>
          </cell>
          <cell r="B1085" t="str">
            <v>Construção de unidade prisional para a Grande Florianópolis</v>
          </cell>
          <cell r="C1085" t="str">
            <v>Maior Valor</v>
          </cell>
          <cell r="D1085" t="str">
            <v>Área construída</v>
          </cell>
          <cell r="E1085" t="str">
            <v>m2</v>
          </cell>
          <cell r="F1085">
            <v>2498</v>
          </cell>
          <cell r="G1085" t="str">
            <v>Área construída (m2)</v>
          </cell>
          <cell r="H1085" t="str">
            <v>12724 - Construção de unidade prisional para a Grande Florianópolis</v>
          </cell>
        </row>
        <row r="1086">
          <cell r="A1086">
            <v>12726</v>
          </cell>
          <cell r="B1086" t="str">
            <v>Equipar o Hospital Infantil Jeser Amarante Filho - Joinville</v>
          </cell>
          <cell r="C1086" t="str">
            <v>Maior Valor</v>
          </cell>
          <cell r="D1086" t="str">
            <v>Hospital equipado</v>
          </cell>
          <cell r="E1086" t="str">
            <v>unidade</v>
          </cell>
          <cell r="F1086">
            <v>0</v>
          </cell>
          <cell r="G1086" t="str">
            <v>Hospital equipado (unidade)</v>
          </cell>
          <cell r="H1086" t="str">
            <v>12726 - Equipar o Hospital Infantil Jeser Amarante Filho - Joinville</v>
          </cell>
        </row>
        <row r="1087">
          <cell r="A1087">
            <v>12727</v>
          </cell>
          <cell r="B1087" t="str">
            <v>Reforma e readequação do Hospital Infantil Jeser Amarante Filho - Joinville</v>
          </cell>
          <cell r="C1087" t="str">
            <v>Maior Valor</v>
          </cell>
          <cell r="D1087" t="str">
            <v>Unidade reformada/ampliada/adequada</v>
          </cell>
          <cell r="E1087" t="str">
            <v>unidade</v>
          </cell>
          <cell r="F1087">
            <v>0</v>
          </cell>
          <cell r="G1087" t="str">
            <v>Unidade reformada/ampliada/adequada (unidade)</v>
          </cell>
          <cell r="H1087" t="str">
            <v>12727 - Reforma e readequação do Hospital Infantil Jeser Amarante Filho - Joinville</v>
          </cell>
        </row>
        <row r="1088">
          <cell r="A1088">
            <v>12728</v>
          </cell>
          <cell r="B1088" t="str">
            <v>AP - Reforma e ampliação do Hospital Terezinha Gaio Basso - São Miguel do Oeste</v>
          </cell>
          <cell r="C1088" t="str">
            <v>Maior Valor</v>
          </cell>
          <cell r="D1088" t="str">
            <v>Unidade reformada/ampliada/adequada</v>
          </cell>
          <cell r="E1088" t="str">
            <v>unidade</v>
          </cell>
          <cell r="F1088">
            <v>0</v>
          </cell>
          <cell r="G1088" t="str">
            <v>Unidade reformada/ampliada/adequada (unidade)</v>
          </cell>
          <cell r="H1088" t="str">
            <v>12728 - AP - Reforma e ampliação do Hospital Terezinha Gaio Basso - São Miguel do Oeste</v>
          </cell>
        </row>
        <row r="1089">
          <cell r="A1089">
            <v>12729</v>
          </cell>
          <cell r="B1089" t="str">
            <v>Estudos ambientais e estudo de impacto de vizinhança das unidades hospitalares</v>
          </cell>
          <cell r="C1089" t="str">
            <v>Maior Valor</v>
          </cell>
          <cell r="D1089" t="str">
            <v>Estudo realizado</v>
          </cell>
          <cell r="E1089" t="str">
            <v>unidade</v>
          </cell>
          <cell r="F1089">
            <v>0</v>
          </cell>
          <cell r="G1089" t="str">
            <v>Estudo realizado (unidade)</v>
          </cell>
          <cell r="H1089" t="str">
            <v>12729 - Estudos ambientais e estudo de impacto de vizinhança das unidades hospitalares</v>
          </cell>
        </row>
        <row r="1090">
          <cell r="A1090">
            <v>12730</v>
          </cell>
          <cell r="B1090" t="str">
            <v>Reforma, manutenção e conservação de barragens</v>
          </cell>
          <cell r="C1090" t="str">
            <v>Maior Valor</v>
          </cell>
          <cell r="D1090" t="str">
            <v>Barragem adequada</v>
          </cell>
          <cell r="E1090" t="str">
            <v>unidade</v>
          </cell>
          <cell r="F1090">
            <v>3</v>
          </cell>
          <cell r="G1090" t="str">
            <v>Barragem adequada (unidade)</v>
          </cell>
          <cell r="H1090" t="str">
            <v>12730 - Reforma, manutenção e conservação de barragens</v>
          </cell>
        </row>
        <row r="1091">
          <cell r="A1091">
            <v>12731</v>
          </cell>
          <cell r="B1091" t="str">
            <v>Construção de centro de eventos em Balneário Camboriú - SOL</v>
          </cell>
          <cell r="C1091" t="str">
            <v>Maior Valor</v>
          </cell>
          <cell r="D1091" t="str">
            <v>Centro de evento construído</v>
          </cell>
          <cell r="E1091" t="str">
            <v>unidade</v>
          </cell>
          <cell r="F1091">
            <v>1</v>
          </cell>
          <cell r="G1091" t="str">
            <v>Centro de evento construído (unidade)</v>
          </cell>
          <cell r="H1091" t="str">
            <v>12731 - Construção de centro de eventos em Balneário Camboriú - SOL</v>
          </cell>
        </row>
        <row r="1092">
          <cell r="A1092">
            <v>12737</v>
          </cell>
          <cell r="B1092" t="str">
            <v>Apoio financeiro a construção de Centros de Inovação</v>
          </cell>
          <cell r="C1092" t="str">
            <v>(vazio)</v>
          </cell>
          <cell r="D1092" t="str">
            <v>Projeto apoiado</v>
          </cell>
          <cell r="E1092" t="str">
            <v>unidade</v>
          </cell>
          <cell r="F1092">
            <v>8</v>
          </cell>
          <cell r="G1092" t="str">
            <v>Projeto apoiado (unidade)</v>
          </cell>
          <cell r="H1092" t="str">
            <v>12737 - Apoio financeiro a construção de Centros de Inovação</v>
          </cell>
        </row>
        <row r="1093">
          <cell r="A1093">
            <v>12738</v>
          </cell>
          <cell r="B1093" t="str">
            <v>Implantação de centros regionais de trabalho, emprego e renda - FECEP</v>
          </cell>
          <cell r="C1093" t="str">
            <v>Maior Valor</v>
          </cell>
          <cell r="D1093" t="str">
            <v>Centro implantado</v>
          </cell>
          <cell r="E1093" t="str">
            <v>unidade</v>
          </cell>
          <cell r="F1093">
            <v>0</v>
          </cell>
          <cell r="G1093" t="str">
            <v>Centro implantado (unidade)</v>
          </cell>
          <cell r="H1093" t="str">
            <v>12738 - Implantação de centros regionais de trabalho, emprego e renda - FECEP</v>
          </cell>
        </row>
        <row r="1094">
          <cell r="A1094">
            <v>12739</v>
          </cell>
          <cell r="B1094" t="str">
            <v>Implantação de rede de equipamentos públicos de apoio a produção, abastec consumo alimentos - FECEP</v>
          </cell>
          <cell r="C1094" t="str">
            <v>Maior Valor</v>
          </cell>
          <cell r="D1094" t="str">
            <v>Rede de equipamentos públicos construída</v>
          </cell>
          <cell r="E1094" t="str">
            <v>unidade</v>
          </cell>
          <cell r="F1094">
            <v>0</v>
          </cell>
          <cell r="G1094" t="str">
            <v>Rede de equipamentos públicos construída (unidade)</v>
          </cell>
          <cell r="H1094" t="str">
            <v>12739 - Implantação de rede de equipamentos públicos de apoio a produção, abastec consumo alimentos - FECEP</v>
          </cell>
        </row>
        <row r="1095">
          <cell r="A1095">
            <v>12740</v>
          </cell>
          <cell r="B1095" t="str">
            <v>Aquisição de mobiliário e equipamentos para as unidades de assistência social - FECEP</v>
          </cell>
          <cell r="C1095" t="str">
            <v>Soma</v>
          </cell>
          <cell r="D1095" t="str">
            <v>Unidade mobiliada e equipada</v>
          </cell>
          <cell r="E1095" t="str">
            <v>unidade</v>
          </cell>
          <cell r="F1095">
            <v>1</v>
          </cell>
          <cell r="G1095" t="str">
            <v>Unidade mobiliada e equipada (unidade)</v>
          </cell>
          <cell r="H1095" t="str">
            <v>12740 - Aquisição de mobiliário e equipamentos para as unidades de assistência social - FECEP</v>
          </cell>
        </row>
        <row r="1096">
          <cell r="A1096">
            <v>12741</v>
          </cell>
          <cell r="B1096" t="str">
            <v>Construção de centros dia para idosos - FECEP</v>
          </cell>
          <cell r="C1096" t="str">
            <v>Maior Valor</v>
          </cell>
          <cell r="D1096" t="str">
            <v>Centro construído</v>
          </cell>
          <cell r="E1096" t="str">
            <v>unidade</v>
          </cell>
          <cell r="F1096">
            <v>1</v>
          </cell>
          <cell r="G1096" t="str">
            <v>Centro construído (unidade)</v>
          </cell>
          <cell r="H1096" t="str">
            <v>12741 - Construção de centros dia para idosos - FECEP</v>
          </cell>
        </row>
        <row r="1097">
          <cell r="A1097">
            <v>12742</v>
          </cell>
          <cell r="B1097" t="str">
            <v>Construção e ampliação das instalações físicas e equipamentos para atendimento aos direitos sociais</v>
          </cell>
          <cell r="C1097" t="str">
            <v>Maior Valor</v>
          </cell>
          <cell r="D1097" t="str">
            <v>Obra realizada</v>
          </cell>
          <cell r="E1097" t="str">
            <v>unidade</v>
          </cell>
          <cell r="F1097">
            <v>1</v>
          </cell>
          <cell r="G1097" t="str">
            <v>Obra realizada (unidade)</v>
          </cell>
          <cell r="H1097" t="str">
            <v>12742 - Construção e ampliação das instalações físicas e equipamentos para atendimento aos direitos sociais</v>
          </cell>
        </row>
        <row r="1098">
          <cell r="A1098">
            <v>12743</v>
          </cell>
          <cell r="B1098" t="str">
            <v>Construção, reforma e ampliação de Centros de Referência de Assistência Social - CRAS - FECEP</v>
          </cell>
          <cell r="C1098" t="str">
            <v>Maior Valor</v>
          </cell>
          <cell r="D1098" t="str">
            <v>Obra executada</v>
          </cell>
          <cell r="E1098" t="str">
            <v>unidade</v>
          </cell>
          <cell r="F1098">
            <v>1</v>
          </cell>
          <cell r="G1098" t="str">
            <v>Obra executada (unidade)</v>
          </cell>
          <cell r="H1098" t="str">
            <v>12743 - Construção, reforma e ampliação de Centros de Referência de Assistência Social - CRAS - FECEP</v>
          </cell>
        </row>
        <row r="1099">
          <cell r="A1099">
            <v>12744</v>
          </cell>
          <cell r="B1099" t="str">
            <v>Construção de centro de referência especializado de assistência social - CREAS - FECEP</v>
          </cell>
          <cell r="C1099" t="str">
            <v>Maior Valor</v>
          </cell>
          <cell r="D1099" t="str">
            <v>Obra executada</v>
          </cell>
          <cell r="E1099" t="str">
            <v>unidade</v>
          </cell>
          <cell r="F1099">
            <v>2</v>
          </cell>
          <cell r="G1099" t="str">
            <v>Obra executada (unidade)</v>
          </cell>
          <cell r="H1099" t="str">
            <v>12744 - Construção de centro de referência especializado de assistência social - CREAS - FECEP</v>
          </cell>
        </row>
        <row r="1100">
          <cell r="A1100">
            <v>12746</v>
          </cell>
          <cell r="B1100" t="str">
            <v>Reforma e readequação da policlínica de Chapecó</v>
          </cell>
          <cell r="C1100" t="str">
            <v>Soma</v>
          </cell>
          <cell r="D1100" t="str">
            <v>Policlínica implementada</v>
          </cell>
          <cell r="E1100" t="str">
            <v>unidade</v>
          </cell>
          <cell r="F1100">
            <v>0</v>
          </cell>
          <cell r="G1100" t="str">
            <v>Policlínica implementada (unidade)</v>
          </cell>
          <cell r="H1100" t="str">
            <v>12746 - Reforma e readequação da policlínica de Chapecó</v>
          </cell>
        </row>
        <row r="1101">
          <cell r="A1101">
            <v>12749</v>
          </cell>
          <cell r="B1101" t="str">
            <v>Pagamento de pensão especial aos portadores de epidermólise bolhosa</v>
          </cell>
          <cell r="C1101" t="str">
            <v>Maior Valor</v>
          </cell>
          <cell r="D1101" t="str">
            <v>Pessoa beneficiada</v>
          </cell>
          <cell r="E1101" t="str">
            <v>unidade</v>
          </cell>
          <cell r="F1101">
            <v>6</v>
          </cell>
          <cell r="G1101" t="str">
            <v>Pessoa beneficiada (unidade)</v>
          </cell>
          <cell r="H1101" t="str">
            <v>12749 - Pagamento de pensão especial aos portadores de epidermólise bolhosa</v>
          </cell>
        </row>
        <row r="1102">
          <cell r="A1102">
            <v>12750</v>
          </cell>
          <cell r="B1102" t="str">
            <v>Construção e aquisição de bens imóveis - FUNPAT - SEA</v>
          </cell>
          <cell r="C1102" t="str">
            <v>Maior Valor</v>
          </cell>
          <cell r="D1102" t="str">
            <v>Imóvel adquirido</v>
          </cell>
          <cell r="E1102" t="str">
            <v>unidade</v>
          </cell>
          <cell r="F1102">
            <v>3</v>
          </cell>
          <cell r="G1102" t="str">
            <v>Imóvel adquirido (unidade)</v>
          </cell>
          <cell r="H1102" t="str">
            <v>12750 - Construção e aquisição de bens imóveis - FUNPAT - SEA</v>
          </cell>
        </row>
        <row r="1103">
          <cell r="A1103">
            <v>12751</v>
          </cell>
          <cell r="B1103" t="str">
            <v>Manutenção e modernização dos serviços de tecnologia da informação e comunicação - FUNPAT - SEA</v>
          </cell>
          <cell r="C1103" t="str">
            <v>Maior Valor</v>
          </cell>
          <cell r="D1103" t="str">
            <v>Estação de trabalho mantida</v>
          </cell>
          <cell r="E1103" t="str">
            <v>unidade</v>
          </cell>
          <cell r="F1103">
            <v>77</v>
          </cell>
          <cell r="G1103" t="str">
            <v>Estação de trabalho mantida (unidade)</v>
          </cell>
          <cell r="H1103" t="str">
            <v>12751 - Manutenção e modernização dos serviços de tecnologia da informação e comunicação - FUNPAT - SEA</v>
          </cell>
        </row>
        <row r="1104">
          <cell r="A1104">
            <v>12753</v>
          </cell>
          <cell r="B1104" t="str">
            <v>Aquisição de veículos e equipamentos - FUNPAT - SEA</v>
          </cell>
          <cell r="C1104" t="str">
            <v>Maior Valor</v>
          </cell>
          <cell r="D1104" t="str">
            <v>Máquina e equipamento adquirido</v>
          </cell>
          <cell r="E1104" t="str">
            <v>unidade</v>
          </cell>
          <cell r="F1104">
            <v>85</v>
          </cell>
          <cell r="G1104" t="str">
            <v>Máquina e equipamento adquirido (unidade)</v>
          </cell>
          <cell r="H1104" t="str">
            <v>12753 - Aquisição de veículos e equipamentos - FUNPAT - SEA</v>
          </cell>
        </row>
        <row r="1105">
          <cell r="A1105">
            <v>12757</v>
          </cell>
          <cell r="B1105" t="str">
            <v>Vestibular e concursos públicos - UDESC</v>
          </cell>
          <cell r="C1105" t="str">
            <v>Maior Valor</v>
          </cell>
          <cell r="D1105" t="str">
            <v>Inscrições realizadas</v>
          </cell>
          <cell r="E1105" t="str">
            <v>unidade</v>
          </cell>
          <cell r="F1105">
            <v>30000</v>
          </cell>
          <cell r="G1105" t="str">
            <v>Inscrições realizadas (unidade)</v>
          </cell>
          <cell r="H1105" t="str">
            <v>12757 - Vestibular e concursos públicos - UDESC</v>
          </cell>
        </row>
        <row r="1106">
          <cell r="A1106">
            <v>12758</v>
          </cell>
          <cell r="B1106" t="str">
            <v>Incentivo aos eventos de extensão, cultura e esporte - UDESC</v>
          </cell>
          <cell r="C1106" t="str">
            <v>Maior Valor</v>
          </cell>
          <cell r="D1106" t="str">
            <v>Evento realizado</v>
          </cell>
          <cell r="E1106" t="str">
            <v>unidade</v>
          </cell>
          <cell r="F1106">
            <v>10</v>
          </cell>
          <cell r="G1106" t="str">
            <v>Evento realizado (unidade)</v>
          </cell>
          <cell r="H1106" t="str">
            <v>12758 - Incentivo aos eventos de extensão, cultura e esporte - UDESC</v>
          </cell>
        </row>
        <row r="1107">
          <cell r="A1107">
            <v>12759</v>
          </cell>
          <cell r="B1107" t="str">
            <v>Apoio aos projetos e programas conveniados - UDESC</v>
          </cell>
          <cell r="C1107" t="str">
            <v>Maior Valor</v>
          </cell>
          <cell r="D1107" t="str">
            <v>Projeto apoiado</v>
          </cell>
          <cell r="E1107" t="str">
            <v>unidade</v>
          </cell>
          <cell r="F1107">
            <v>5</v>
          </cell>
          <cell r="G1107" t="str">
            <v>Projeto apoiado (unidade)</v>
          </cell>
          <cell r="H1107" t="str">
            <v>12759 - Apoio aos projetos e programas conveniados - UDESC</v>
          </cell>
        </row>
        <row r="1108">
          <cell r="A1108">
            <v>12765</v>
          </cell>
          <cell r="B1108" t="str">
            <v>Manutenção preventiva dos sinais náuticos - DETER</v>
          </cell>
          <cell r="C1108" t="str">
            <v>Soma</v>
          </cell>
          <cell r="D1108" t="str">
            <v>Sinalização náutica</v>
          </cell>
          <cell r="E1108" t="str">
            <v>unidade</v>
          </cell>
          <cell r="F1108">
            <v>45</v>
          </cell>
          <cell r="G1108" t="str">
            <v>Sinalização náutica (unidade)</v>
          </cell>
          <cell r="H1108" t="str">
            <v>12765 - Manutenção preventiva dos sinais náuticos - DETER</v>
          </cell>
        </row>
        <row r="1109">
          <cell r="A1109">
            <v>12822</v>
          </cell>
          <cell r="B1109" t="str">
            <v>Reforma e ampliação de edificações - SCPar Porto de Imbituba</v>
          </cell>
          <cell r="C1109" t="str">
            <v>Maior Valor</v>
          </cell>
          <cell r="D1109" t="str">
            <v>Edificação construída ou reformada</v>
          </cell>
          <cell r="E1109" t="str">
            <v>unidade</v>
          </cell>
          <cell r="F1109">
            <v>2</v>
          </cell>
          <cell r="G1109" t="str">
            <v>Edificação construída ou reformada (unidade)</v>
          </cell>
          <cell r="H1109" t="str">
            <v>12822 - Reforma e ampliação de edificações - SCPar Porto de Imbituba</v>
          </cell>
        </row>
        <row r="1110">
          <cell r="A1110">
            <v>12824</v>
          </cell>
          <cell r="B1110" t="str">
            <v>Construção de prédios e instalações - SCPar Porto de Imbituba</v>
          </cell>
          <cell r="C1110" t="str">
            <v>Soma</v>
          </cell>
          <cell r="D1110" t="str">
            <v>Edificação construída ou reformada</v>
          </cell>
          <cell r="E1110" t="str">
            <v>unidade</v>
          </cell>
          <cell r="F1110">
            <v>6</v>
          </cell>
          <cell r="G1110" t="str">
            <v>Edificação construída ou reformada (unidade)</v>
          </cell>
          <cell r="H1110" t="str">
            <v>12824 - Construção de prédios e instalações - SCPar Porto de Imbituba</v>
          </cell>
        </row>
        <row r="1111">
          <cell r="A1111">
            <v>12825</v>
          </cell>
          <cell r="B1111" t="str">
            <v>Implantação de sistemas informatizados - SCPar Porto de Imbituba</v>
          </cell>
          <cell r="C1111" t="str">
            <v>Soma</v>
          </cell>
          <cell r="D1111" t="str">
            <v>Sistema de informática</v>
          </cell>
          <cell r="E1111" t="str">
            <v>unidade</v>
          </cell>
          <cell r="F1111">
            <v>6</v>
          </cell>
          <cell r="G1111" t="str">
            <v>Sistema de informática (unidade)</v>
          </cell>
          <cell r="H1111" t="str">
            <v>12825 - Implantação de sistemas informatizados - SCPar Porto de Imbituba</v>
          </cell>
        </row>
        <row r="1112">
          <cell r="A1112">
            <v>12826</v>
          </cell>
          <cell r="B1112" t="str">
            <v>Aquisição de balanças rodoviárias, retroescavadeiras e veículos - SCPar Porto de Imbituba</v>
          </cell>
          <cell r="C1112" t="str">
            <v>Maior Valor</v>
          </cell>
          <cell r="D1112" t="str">
            <v>Equipamento adquirido</v>
          </cell>
          <cell r="E1112" t="str">
            <v>unidade</v>
          </cell>
          <cell r="F1112">
            <v>4</v>
          </cell>
          <cell r="G1112" t="str">
            <v>Equipamento adquirido (unidade)</v>
          </cell>
          <cell r="H1112" t="str">
            <v>12826 - Aquisição de balanças rodoviárias, retroescavadeiras e veículos - SCPar Porto de Imbituba</v>
          </cell>
        </row>
        <row r="1113">
          <cell r="A1113">
            <v>12827</v>
          </cell>
          <cell r="B1113" t="str">
            <v>Projeto e execução de ampliação do berço 3 - SCPar Porto de Imbituba</v>
          </cell>
          <cell r="C1113" t="str">
            <v>Maior Valor</v>
          </cell>
          <cell r="D1113" t="str">
            <v>Berço de atracação ampliado</v>
          </cell>
          <cell r="E1113" t="str">
            <v>unidade</v>
          </cell>
          <cell r="F1113">
            <v>1</v>
          </cell>
          <cell r="G1113" t="str">
            <v>Berço de atracação ampliado (unidade)</v>
          </cell>
          <cell r="H1113" t="str">
            <v>12827 - Projeto e execução de ampliação do berço 3 - SCPar Porto de Imbituba</v>
          </cell>
        </row>
        <row r="1114">
          <cell r="A1114">
            <v>12828</v>
          </cell>
          <cell r="B1114" t="str">
            <v>Adequação da rede elétrica - SCPar Porto de Imbituba</v>
          </cell>
          <cell r="C1114" t="str">
            <v>Soma</v>
          </cell>
          <cell r="D1114" t="str">
            <v>Rede elétrica adequada</v>
          </cell>
          <cell r="E1114" t="str">
            <v>m</v>
          </cell>
          <cell r="F1114">
            <v>8400</v>
          </cell>
          <cell r="G1114" t="str">
            <v>Rede elétrica adequada (m)</v>
          </cell>
          <cell r="H1114" t="str">
            <v>12828 - Adequação da rede elétrica - SCPar Porto de Imbituba</v>
          </cell>
        </row>
        <row r="1115">
          <cell r="A1115">
            <v>12829</v>
          </cell>
          <cell r="B1115" t="str">
            <v>Adequação da rede hidráulica - SCPar Porto de Imbituba</v>
          </cell>
          <cell r="C1115" t="str">
            <v>Maior Valor</v>
          </cell>
          <cell r="D1115" t="str">
            <v>Obra executada</v>
          </cell>
          <cell r="E1115" t="str">
            <v>unidade</v>
          </cell>
          <cell r="F1115">
            <v>1</v>
          </cell>
          <cell r="G1115" t="str">
            <v>Obra executada (unidade)</v>
          </cell>
          <cell r="H1115" t="str">
            <v>12829 - Adequação da rede hidráulica - SCPar Porto de Imbituba</v>
          </cell>
        </row>
        <row r="1116">
          <cell r="A1116">
            <v>12831</v>
          </cell>
          <cell r="B1116" t="str">
            <v>Ampliação do sistema viário - SCPar Porto de Imbituba</v>
          </cell>
          <cell r="C1116" t="str">
            <v>Maior Valor</v>
          </cell>
          <cell r="D1116" t="str">
            <v>Obra executada</v>
          </cell>
          <cell r="E1116" t="str">
            <v>unidade</v>
          </cell>
          <cell r="F1116">
            <v>1</v>
          </cell>
          <cell r="G1116" t="str">
            <v>Obra executada (unidade)</v>
          </cell>
          <cell r="H1116" t="str">
            <v>12831 - Ampliação do sistema viário - SCPar Porto de Imbituba</v>
          </cell>
        </row>
        <row r="1117">
          <cell r="A1117">
            <v>12832</v>
          </cell>
          <cell r="B1117" t="str">
            <v>Melhorias na sinalização náutica - SCPar Porto de Imbituba</v>
          </cell>
          <cell r="C1117" t="str">
            <v>Maior Valor</v>
          </cell>
          <cell r="D1117" t="str">
            <v>Sinalização náutica</v>
          </cell>
          <cell r="E1117" t="str">
            <v>unidade</v>
          </cell>
          <cell r="F1117">
            <v>1</v>
          </cell>
          <cell r="G1117" t="str">
            <v>Sinalização náutica (unidade)</v>
          </cell>
          <cell r="H1117" t="str">
            <v>12832 - Melhorias na sinalização náutica - SCPar Porto de Imbituba</v>
          </cell>
        </row>
        <row r="1118">
          <cell r="A1118">
            <v>12833</v>
          </cell>
          <cell r="B1118" t="str">
            <v>Dragagem do canal de acesso, bacia de evolução e berços - SCPar Porto de Imbituba</v>
          </cell>
          <cell r="C1118" t="str">
            <v>Maior Valor</v>
          </cell>
          <cell r="D1118" t="str">
            <v>Obra executada</v>
          </cell>
          <cell r="E1118" t="str">
            <v>unidade</v>
          </cell>
          <cell r="F1118">
            <v>1</v>
          </cell>
          <cell r="G1118" t="str">
            <v>Obra executada (unidade)</v>
          </cell>
          <cell r="H1118" t="str">
            <v>12833 - Dragagem do canal de acesso, bacia de evolução e berços - SCPar Porto de Imbituba</v>
          </cell>
        </row>
        <row r="1119">
          <cell r="A1119">
            <v>12834</v>
          </cell>
          <cell r="B1119" t="str">
            <v>Recuperação e ampliação do molhe - SCPar Porto de Imbituba</v>
          </cell>
          <cell r="C1119" t="str">
            <v>Maior Valor</v>
          </cell>
          <cell r="D1119" t="str">
            <v>Obra executada</v>
          </cell>
          <cell r="E1119" t="str">
            <v>unidade</v>
          </cell>
          <cell r="F1119">
            <v>1</v>
          </cell>
          <cell r="G1119" t="str">
            <v>Obra executada (unidade)</v>
          </cell>
          <cell r="H1119" t="str">
            <v>12834 - Recuperação e ampliação do molhe - SCPar Porto de Imbituba</v>
          </cell>
        </row>
        <row r="1120">
          <cell r="A1120">
            <v>12838</v>
          </cell>
          <cell r="B1120" t="str">
            <v>Implantação do sistema de esgotamento sanitário em Taío</v>
          </cell>
          <cell r="C1120" t="str">
            <v>Soma</v>
          </cell>
          <cell r="D1120" t="str">
            <v>Obra   executada</v>
          </cell>
          <cell r="E1120" t="str">
            <v>% de execução</v>
          </cell>
          <cell r="F1120">
            <v>0</v>
          </cell>
          <cell r="G1120" t="str">
            <v>Obra   executada (% de execução)</v>
          </cell>
          <cell r="H1120" t="str">
            <v>12838 - Implantação do sistema de esgotamento sanitário em Taío</v>
          </cell>
        </row>
        <row r="1121">
          <cell r="A1121">
            <v>12839</v>
          </cell>
          <cell r="B1121" t="str">
            <v>Implantação do sistema de esgoto sanitário em Ituporanga</v>
          </cell>
          <cell r="C1121" t="str">
            <v>Soma</v>
          </cell>
          <cell r="D1121" t="str">
            <v>Obra   executada</v>
          </cell>
          <cell r="E1121" t="str">
            <v>% de execução</v>
          </cell>
          <cell r="F1121">
            <v>20</v>
          </cell>
          <cell r="G1121" t="str">
            <v>Obra   executada (% de execução)</v>
          </cell>
          <cell r="H1121" t="str">
            <v>12839 - Implantação do sistema de esgoto sanitário em Ituporanga</v>
          </cell>
        </row>
        <row r="1122">
          <cell r="A1122">
            <v>12840</v>
          </cell>
          <cell r="B1122" t="str">
            <v>Implantação do sistema de esgoto sanitário em Otacílio Costa</v>
          </cell>
          <cell r="C1122" t="str">
            <v>Soma</v>
          </cell>
          <cell r="D1122" t="str">
            <v>Obra   executada</v>
          </cell>
          <cell r="E1122" t="str">
            <v>% de execução</v>
          </cell>
          <cell r="F1122">
            <v>20</v>
          </cell>
          <cell r="G1122" t="str">
            <v>Obra   executada (% de execução)</v>
          </cell>
          <cell r="H1122" t="str">
            <v>12840 - Implantação do sistema de esgoto sanitário em Otacílio Costa</v>
          </cell>
        </row>
        <row r="1123">
          <cell r="A1123">
            <v>12842</v>
          </cell>
          <cell r="B1123" t="str">
            <v>Revitalização da rede física nas UES - lote I - FEDUC - SED</v>
          </cell>
          <cell r="C1123" t="str">
            <v>Maior Valor</v>
          </cell>
          <cell r="D1123" t="str">
            <v>Obra executada</v>
          </cell>
          <cell r="E1123" t="str">
            <v>unidade</v>
          </cell>
          <cell r="F1123">
            <v>1</v>
          </cell>
          <cell r="G1123" t="str">
            <v>Obra executada (unidade)</v>
          </cell>
          <cell r="H1123" t="str">
            <v>12842 - Revitalização da rede física nas UES - lote I - FEDUC - SED</v>
          </cell>
        </row>
        <row r="1124">
          <cell r="A1124">
            <v>12843</v>
          </cell>
          <cell r="B1124" t="str">
            <v>Revitalização da rede física nas UES - lote II - FEDUC - SED</v>
          </cell>
          <cell r="C1124" t="str">
            <v>Maior Valor</v>
          </cell>
          <cell r="D1124" t="str">
            <v>Obra executada</v>
          </cell>
          <cell r="E1124" t="str">
            <v>unidade</v>
          </cell>
          <cell r="F1124">
            <v>10</v>
          </cell>
          <cell r="G1124" t="str">
            <v>Obra executada (unidade)</v>
          </cell>
          <cell r="H1124" t="str">
            <v>12843 - Revitalização da rede física nas UES - lote II - FEDUC - SED</v>
          </cell>
        </row>
        <row r="1125">
          <cell r="A1125">
            <v>12845</v>
          </cell>
          <cell r="B1125" t="str">
            <v>Aquisição de aeronaves - SCC</v>
          </cell>
          <cell r="C1125" t="str">
            <v>Maior Valor</v>
          </cell>
          <cell r="D1125" t="str">
            <v>Aeronave adquirida</v>
          </cell>
          <cell r="E1125" t="str">
            <v>unidade</v>
          </cell>
          <cell r="F1125">
            <v>1</v>
          </cell>
          <cell r="G1125" t="str">
            <v>Aeronave adquirida (unidade)</v>
          </cell>
          <cell r="H1125" t="str">
            <v>12845 - Aquisição de aeronaves - SCC</v>
          </cell>
        </row>
        <row r="1126">
          <cell r="A1126">
            <v>12882</v>
          </cell>
          <cell r="B1126" t="str">
            <v>Bolsa de pesquisa para estudantes do ensino superior - Art 170/CE</v>
          </cell>
          <cell r="C1126" t="str">
            <v>Maior Valor</v>
          </cell>
          <cell r="D1126" t="str">
            <v>Bolsa concedida</v>
          </cell>
          <cell r="E1126" t="str">
            <v>unidade</v>
          </cell>
          <cell r="F1126">
            <v>10000</v>
          </cell>
          <cell r="G1126" t="str">
            <v>Bolsa concedida (unidade)</v>
          </cell>
          <cell r="H1126" t="str">
            <v>12882 - Bolsa de pesquisa para estudantes do ensino superior - Art 170/CE</v>
          </cell>
        </row>
        <row r="1127">
          <cell r="A1127">
            <v>12886</v>
          </cell>
          <cell r="B1127" t="str">
            <v>AP - Implantação de UTI neonatal - ADR - Joaçaba</v>
          </cell>
          <cell r="C1127" t="str">
            <v>Maior Valor</v>
          </cell>
          <cell r="D1127" t="str">
            <v>Obra executada</v>
          </cell>
          <cell r="E1127" t="str">
            <v>unidade</v>
          </cell>
          <cell r="F1127">
            <v>1</v>
          </cell>
          <cell r="G1127" t="str">
            <v>Obra executada (unidade)</v>
          </cell>
          <cell r="H1127" t="str">
            <v>12886 - AP - Implantação de UTI neonatal - ADR - Joaçaba</v>
          </cell>
        </row>
        <row r="1128">
          <cell r="A1128">
            <v>12887</v>
          </cell>
          <cell r="B1128" t="str">
            <v>AP - Pavimentação da Estrada ao Distrito Alto Alegre/Lindenberg e Capitel Santo Antonio</v>
          </cell>
          <cell r="C1128" t="str">
            <v>Maior Valor</v>
          </cell>
          <cell r="D1128" t="str">
            <v>Obra executada</v>
          </cell>
          <cell r="E1128" t="str">
            <v>unidade</v>
          </cell>
          <cell r="F1128">
            <v>1</v>
          </cell>
          <cell r="G1128" t="str">
            <v>Obra executada (unidade)</v>
          </cell>
          <cell r="H1128" t="str">
            <v>12887 - AP - Pavimentação da Estrada ao Distrito Alto Alegre/Lindenberg e Capitel Santo Antonio</v>
          </cell>
        </row>
        <row r="1129">
          <cell r="A1129">
            <v>12890</v>
          </cell>
          <cell r="B1129" t="str">
            <v>AP - Pavimentação do trecho linha Alto Recreio/ Sul Brasil até Jardinópolis - ADR - Maravilha</v>
          </cell>
          <cell r="C1129" t="str">
            <v>Maior Valor</v>
          </cell>
          <cell r="D1129" t="str">
            <v>Obra executada</v>
          </cell>
          <cell r="E1129" t="str">
            <v>unidade</v>
          </cell>
          <cell r="F1129">
            <v>1</v>
          </cell>
          <cell r="G1129" t="str">
            <v>Obra executada (unidade)</v>
          </cell>
          <cell r="H1129" t="str">
            <v>12890 - AP - Pavimentação do trecho linha Alto Recreio/ Sul Brasil até Jardinópolis - ADR - Maravilha</v>
          </cell>
        </row>
        <row r="1130">
          <cell r="A1130">
            <v>12902</v>
          </cell>
          <cell r="B1130" t="str">
            <v>AP - Construção da Delegacia Regional - ADR - Maravilha</v>
          </cell>
          <cell r="C1130" t="str">
            <v>Maior Valor</v>
          </cell>
          <cell r="D1130" t="str">
            <v>Obra executada</v>
          </cell>
          <cell r="E1130" t="str">
            <v>unidade</v>
          </cell>
          <cell r="F1130">
            <v>1</v>
          </cell>
          <cell r="G1130" t="str">
            <v>Obra executada (unidade)</v>
          </cell>
          <cell r="H1130" t="str">
            <v>12902 - AP - Construção da Delegacia Regional - ADR - Maravilha</v>
          </cell>
        </row>
        <row r="1131">
          <cell r="A1131">
            <v>12905</v>
          </cell>
          <cell r="B1131" t="str">
            <v>Reforma de imóvel para abrigar áreas administrativas e judiciais do PJSC - Sidejud</v>
          </cell>
          <cell r="C1131" t="str">
            <v>Maior Valor</v>
          </cell>
          <cell r="D1131" t="str">
            <v>Edificação construída ou reformada</v>
          </cell>
          <cell r="E1131" t="str">
            <v>unidade</v>
          </cell>
          <cell r="F1131">
            <v>0</v>
          </cell>
          <cell r="G1131" t="str">
            <v>Edificação construída ou reformada (unidade)</v>
          </cell>
          <cell r="H1131" t="str">
            <v>12905 - Reforma de imóvel para abrigar áreas administrativas e judiciais do PJSC - Sidejud</v>
          </cell>
        </row>
        <row r="1132">
          <cell r="A1132">
            <v>12906</v>
          </cell>
          <cell r="B1132" t="str">
            <v>Reforma de imóvel para abrigar áreas administrativas e judiciais do PJSC - FRJ</v>
          </cell>
          <cell r="C1132" t="str">
            <v>Maior Valor</v>
          </cell>
          <cell r="D1132" t="str">
            <v>Edificação construída ou reformada</v>
          </cell>
          <cell r="E1132" t="str">
            <v>unidade</v>
          </cell>
          <cell r="F1132">
            <v>0</v>
          </cell>
          <cell r="G1132" t="str">
            <v>Edificação construída ou reformada (unidade)</v>
          </cell>
          <cell r="H1132" t="str">
            <v>12906 - Reforma de imóvel para abrigar áreas administrativas e judiciais do PJSC - FRJ</v>
          </cell>
        </row>
        <row r="1133">
          <cell r="A1133">
            <v>12907</v>
          </cell>
          <cell r="B1133" t="str">
            <v>Profissionalização e reintegração social do apenado da região de Itajaí</v>
          </cell>
          <cell r="C1133" t="str">
            <v>Maior Valor</v>
          </cell>
          <cell r="D1133" t="str">
            <v>Apenado mantido</v>
          </cell>
          <cell r="E1133" t="str">
            <v>unidade</v>
          </cell>
          <cell r="F1133">
            <v>0</v>
          </cell>
          <cell r="G1133" t="str">
            <v>Apenado mantido (unidade)</v>
          </cell>
          <cell r="H1133" t="str">
            <v>12907 - Profissionalização e reintegração social do apenado da região de Itajaí</v>
          </cell>
        </row>
        <row r="1134">
          <cell r="A1134">
            <v>12909</v>
          </cell>
          <cell r="B1134" t="str">
            <v>Reforma do Fórum da comarca de Ponte Serrada - FRJ</v>
          </cell>
          <cell r="C1134" t="str">
            <v>Maior Valor</v>
          </cell>
          <cell r="D1134" t="str">
            <v>Fórum reformado</v>
          </cell>
          <cell r="E1134" t="str">
            <v>unidade</v>
          </cell>
          <cell r="F1134">
            <v>1</v>
          </cell>
          <cell r="G1134" t="str">
            <v>Fórum reformado (unidade)</v>
          </cell>
          <cell r="H1134" t="str">
            <v>12909 - Reforma do Fórum da comarca de Ponte Serrada - FRJ</v>
          </cell>
        </row>
        <row r="1135">
          <cell r="A1135">
            <v>12910</v>
          </cell>
          <cell r="B1135" t="str">
            <v>Reforma do Fórum da comarca de Palmitos - FRJ</v>
          </cell>
          <cell r="C1135" t="str">
            <v>Maior Valor</v>
          </cell>
          <cell r="D1135" t="str">
            <v>Fórum reformado</v>
          </cell>
          <cell r="E1135" t="str">
            <v>unidade</v>
          </cell>
          <cell r="F1135">
            <v>1</v>
          </cell>
          <cell r="G1135" t="str">
            <v>Fórum reformado (unidade)</v>
          </cell>
          <cell r="H1135" t="str">
            <v>12910 - Reforma do Fórum da comarca de Palmitos - FRJ</v>
          </cell>
        </row>
        <row r="1136">
          <cell r="A1136">
            <v>12911</v>
          </cell>
          <cell r="B1136" t="str">
            <v>Reforma do Fórum da comarca de Presidente Getúlio - FRJ</v>
          </cell>
          <cell r="C1136" t="str">
            <v>Maior Valor</v>
          </cell>
          <cell r="D1136" t="str">
            <v>Fórum reformado</v>
          </cell>
          <cell r="E1136" t="str">
            <v>unidade</v>
          </cell>
          <cell r="F1136">
            <v>1</v>
          </cell>
          <cell r="G1136" t="str">
            <v>Fórum reformado (unidade)</v>
          </cell>
          <cell r="H1136" t="str">
            <v>12911 - Reforma do Fórum da comarca de Presidente Getúlio - FRJ</v>
          </cell>
        </row>
        <row r="1137">
          <cell r="A1137">
            <v>12912</v>
          </cell>
          <cell r="B1137" t="str">
            <v>Reforma do Fórum da comarca de Tijucas - FRJ</v>
          </cell>
          <cell r="C1137" t="str">
            <v>Maior Valor</v>
          </cell>
          <cell r="D1137" t="str">
            <v>Fórum reformado</v>
          </cell>
          <cell r="E1137" t="str">
            <v>unidade</v>
          </cell>
          <cell r="F1137">
            <v>1</v>
          </cell>
          <cell r="G1137" t="str">
            <v>Fórum reformado (unidade)</v>
          </cell>
          <cell r="H1137" t="str">
            <v>12912 - Reforma do Fórum da comarca de Tijucas - FRJ</v>
          </cell>
        </row>
        <row r="1138">
          <cell r="A1138">
            <v>12913</v>
          </cell>
          <cell r="B1138" t="str">
            <v>Reforma do Fórum da comarca de Mondaí - FRJ</v>
          </cell>
          <cell r="C1138" t="str">
            <v>Maior Valor</v>
          </cell>
          <cell r="D1138" t="str">
            <v>Fórum reformado</v>
          </cell>
          <cell r="E1138" t="str">
            <v>unidade</v>
          </cell>
          <cell r="F1138">
            <v>1</v>
          </cell>
          <cell r="G1138" t="str">
            <v>Fórum reformado (unidade)</v>
          </cell>
          <cell r="H1138" t="str">
            <v>12913 - Reforma do Fórum da comarca de Mondaí - FRJ</v>
          </cell>
        </row>
        <row r="1139">
          <cell r="A1139">
            <v>12914</v>
          </cell>
          <cell r="B1139" t="str">
            <v>Reforma do Fórum da comarca de Itapoá - FRJ</v>
          </cell>
          <cell r="C1139" t="str">
            <v>Maior Valor</v>
          </cell>
          <cell r="D1139" t="str">
            <v>Fórum reformado</v>
          </cell>
          <cell r="E1139" t="str">
            <v>unidade</v>
          </cell>
          <cell r="F1139">
            <v>1</v>
          </cell>
          <cell r="G1139" t="str">
            <v>Fórum reformado (unidade)</v>
          </cell>
          <cell r="H1139" t="str">
            <v>12914 - Reforma do Fórum da comarca de Itapoá - FRJ</v>
          </cell>
        </row>
        <row r="1140">
          <cell r="A1140">
            <v>12915</v>
          </cell>
          <cell r="B1140" t="str">
            <v>Construção do Fórum da comarca de Abelardo Luz - FRJ</v>
          </cell>
          <cell r="C1140" t="str">
            <v>Soma</v>
          </cell>
          <cell r="D1140" t="str">
            <v>Fórum construído</v>
          </cell>
          <cell r="E1140" t="str">
            <v>m2</v>
          </cell>
          <cell r="F1140">
            <v>1</v>
          </cell>
          <cell r="G1140" t="str">
            <v>Fórum construído (m2)</v>
          </cell>
          <cell r="H1140" t="str">
            <v>12915 - Construção do Fórum da comarca de Abelardo Luz - FRJ</v>
          </cell>
        </row>
        <row r="1141">
          <cell r="A1141">
            <v>12916</v>
          </cell>
          <cell r="B1141" t="str">
            <v>Construção do Fórum da comarca de Presidente Getúlio - FRJ</v>
          </cell>
          <cell r="C1141" t="str">
            <v>Soma</v>
          </cell>
          <cell r="D1141" t="str">
            <v>Fórum construído</v>
          </cell>
          <cell r="E1141" t="str">
            <v>m2</v>
          </cell>
          <cell r="F1141">
            <v>1</v>
          </cell>
          <cell r="G1141" t="str">
            <v>Fórum construído (m2)</v>
          </cell>
          <cell r="H1141" t="str">
            <v>12916 - Construção do Fórum da comarca de Presidente Getúlio - FRJ</v>
          </cell>
        </row>
        <row r="1142">
          <cell r="A1142">
            <v>12917</v>
          </cell>
          <cell r="B1142" t="str">
            <v>Reforma do Fórum da comarca de Criciúma - FRJ</v>
          </cell>
          <cell r="C1142" t="str">
            <v>Maior Valor</v>
          </cell>
          <cell r="D1142" t="str">
            <v>Fórum reformado</v>
          </cell>
          <cell r="E1142" t="str">
            <v>unidade</v>
          </cell>
          <cell r="F1142">
            <v>1</v>
          </cell>
          <cell r="G1142" t="str">
            <v>Fórum reformado (unidade)</v>
          </cell>
          <cell r="H1142" t="str">
            <v>12917 - Reforma do Fórum da comarca de Criciúma - FRJ</v>
          </cell>
        </row>
        <row r="1143">
          <cell r="A1143">
            <v>12918</v>
          </cell>
          <cell r="B1143" t="str">
            <v>Ampliação do Fórum de Criciúma - FRJ</v>
          </cell>
          <cell r="C1143" t="str">
            <v>Maior Valor</v>
          </cell>
          <cell r="D1143" t="str">
            <v>Fórum ampliado</v>
          </cell>
          <cell r="E1143" t="str">
            <v>m2</v>
          </cell>
          <cell r="F1143">
            <v>0</v>
          </cell>
          <cell r="G1143" t="str">
            <v>Fórum ampliado (m2)</v>
          </cell>
          <cell r="H1143" t="str">
            <v>12918 - Ampliação do Fórum de Criciúma - FRJ</v>
          </cell>
        </row>
        <row r="1144">
          <cell r="A1144">
            <v>12919</v>
          </cell>
          <cell r="B1144" t="str">
            <v>Construção do Fórum da comarca da Capital - Fórum do Norte da Ilha - FRJ</v>
          </cell>
          <cell r="C1144" t="str">
            <v>Maior Valor</v>
          </cell>
          <cell r="D1144" t="str">
            <v>Fórum construído</v>
          </cell>
          <cell r="E1144" t="str">
            <v>m2</v>
          </cell>
          <cell r="F1144">
            <v>1</v>
          </cell>
          <cell r="G1144" t="str">
            <v>Fórum construído (m2)</v>
          </cell>
          <cell r="H1144" t="str">
            <v>12919 - Construção do Fórum da comarca da Capital - Fórum do Norte da Ilha - FRJ</v>
          </cell>
        </row>
        <row r="1145">
          <cell r="A1145">
            <v>12920</v>
          </cell>
          <cell r="B1145" t="str">
            <v>Construção do Fórum da comarca de Urussanga - FRJ</v>
          </cell>
          <cell r="C1145" t="str">
            <v>Maior Valor</v>
          </cell>
          <cell r="D1145" t="str">
            <v>Fórum construído</v>
          </cell>
          <cell r="E1145" t="str">
            <v>m2</v>
          </cell>
          <cell r="F1145">
            <v>1</v>
          </cell>
          <cell r="G1145" t="str">
            <v>Fórum construído (m2)</v>
          </cell>
          <cell r="H1145" t="str">
            <v>12920 - Construção do Fórum da comarca de Urussanga - FRJ</v>
          </cell>
        </row>
        <row r="1146">
          <cell r="A1146">
            <v>12922</v>
          </cell>
          <cell r="B1146" t="str">
            <v>Reforma do Fórum de Itapema - FRJ</v>
          </cell>
          <cell r="C1146" t="str">
            <v>Maior Valor</v>
          </cell>
          <cell r="D1146" t="str">
            <v>Fórum reformado</v>
          </cell>
          <cell r="E1146" t="str">
            <v>unidade</v>
          </cell>
          <cell r="F1146">
            <v>0</v>
          </cell>
          <cell r="G1146" t="str">
            <v>Fórum reformado (unidade)</v>
          </cell>
          <cell r="H1146" t="str">
            <v>12922 - Reforma do Fórum de Itapema - FRJ</v>
          </cell>
        </row>
        <row r="1147">
          <cell r="A1147">
            <v>12923</v>
          </cell>
          <cell r="B1147" t="str">
            <v>Ampliação do Fórum Regional do Estreito - FRJ</v>
          </cell>
          <cell r="C1147" t="str">
            <v>Maior Valor</v>
          </cell>
          <cell r="D1147" t="str">
            <v>Fórum ampliado</v>
          </cell>
          <cell r="E1147" t="str">
            <v>m2</v>
          </cell>
          <cell r="F1147">
            <v>0</v>
          </cell>
          <cell r="G1147" t="str">
            <v>Fórum ampliado (m2)</v>
          </cell>
          <cell r="H1147" t="str">
            <v>12923 - Ampliação do Fórum Regional do Estreito - FRJ</v>
          </cell>
        </row>
        <row r="1148">
          <cell r="A1148">
            <v>12924</v>
          </cell>
          <cell r="B1148" t="str">
            <v>Ampliação do Fórum da comarca de Blumenau - Sede - FRJ</v>
          </cell>
          <cell r="C1148" t="str">
            <v>Maior Valor</v>
          </cell>
          <cell r="D1148" t="str">
            <v>Fórum ampliado</v>
          </cell>
          <cell r="E1148" t="str">
            <v>m2</v>
          </cell>
          <cell r="F1148">
            <v>573</v>
          </cell>
          <cell r="G1148" t="str">
            <v>Fórum ampliado (m2)</v>
          </cell>
          <cell r="H1148" t="str">
            <v>12924 - Ampliação do Fórum da comarca de Blumenau - Sede - FRJ</v>
          </cell>
        </row>
        <row r="1149">
          <cell r="A1149">
            <v>12925</v>
          </cell>
          <cell r="B1149" t="str">
            <v>Ampliação do Fórum de Taió - FRJ</v>
          </cell>
          <cell r="C1149" t="str">
            <v>Maior Valor</v>
          </cell>
          <cell r="D1149" t="str">
            <v>Fórum ampliado</v>
          </cell>
          <cell r="E1149" t="str">
            <v>m2</v>
          </cell>
          <cell r="F1149">
            <v>0</v>
          </cell>
          <cell r="G1149" t="str">
            <v>Fórum ampliado (m2)</v>
          </cell>
          <cell r="H1149" t="str">
            <v>12925 - Ampliação do Fórum de Taió - FRJ</v>
          </cell>
        </row>
        <row r="1150">
          <cell r="A1150">
            <v>12926</v>
          </cell>
          <cell r="B1150" t="str">
            <v>Reforma do Fórum da comarca da Capital - Fórum Eduardo Luz - FRJ</v>
          </cell>
          <cell r="C1150" t="str">
            <v>Maior Valor</v>
          </cell>
          <cell r="D1150" t="str">
            <v>Fórum reformado</v>
          </cell>
          <cell r="E1150" t="str">
            <v>unidade</v>
          </cell>
          <cell r="F1150">
            <v>1</v>
          </cell>
          <cell r="G1150" t="str">
            <v>Fórum reformado (unidade)</v>
          </cell>
          <cell r="H1150" t="str">
            <v>12926 - Reforma do Fórum da comarca da Capital - Fórum Eduardo Luz - FRJ</v>
          </cell>
        </row>
        <row r="1151">
          <cell r="A1151">
            <v>12927</v>
          </cell>
          <cell r="B1151" t="str">
            <v>Manutenção predial - SIDEJUD</v>
          </cell>
          <cell r="C1151" t="str">
            <v>Soma</v>
          </cell>
          <cell r="D1151" t="str">
            <v>Edificação conservada</v>
          </cell>
          <cell r="E1151" t="str">
            <v>unidade</v>
          </cell>
          <cell r="F1151">
            <v>1</v>
          </cell>
          <cell r="G1151" t="str">
            <v>Edificação conservada (unidade)</v>
          </cell>
          <cell r="H1151" t="str">
            <v>12927 - Manutenção predial - SIDEJUD</v>
          </cell>
        </row>
        <row r="1152">
          <cell r="A1152">
            <v>12928</v>
          </cell>
          <cell r="B1152" t="str">
            <v>Capacitação profissional dos agentes públicos - PGTC</v>
          </cell>
          <cell r="C1152" t="str">
            <v>(vazio)</v>
          </cell>
          <cell r="D1152" t="str">
            <v>Servidor capacitado</v>
          </cell>
          <cell r="E1152" t="str">
            <v>unidade</v>
          </cell>
          <cell r="F1152">
            <v>40</v>
          </cell>
          <cell r="G1152" t="str">
            <v>Servidor capacitado (unidade)</v>
          </cell>
          <cell r="H1152" t="str">
            <v>12928 - Capacitação profissional dos agentes públicos - PGTC</v>
          </cell>
        </row>
        <row r="1153">
          <cell r="A1153">
            <v>12929</v>
          </cell>
          <cell r="B1153" t="str">
            <v>Capacitação profissional dos agentes públicos - SAR</v>
          </cell>
          <cell r="C1153" t="str">
            <v>Maior Valor</v>
          </cell>
          <cell r="D1153" t="str">
            <v>Servidor capacitado</v>
          </cell>
          <cell r="E1153" t="str">
            <v>unidade</v>
          </cell>
          <cell r="F1153">
            <v>5</v>
          </cell>
          <cell r="G1153" t="str">
            <v>Servidor capacitado (unidade)</v>
          </cell>
          <cell r="H1153" t="str">
            <v>12929 - Capacitação profissional dos agentes públicos - SAR</v>
          </cell>
        </row>
        <row r="1154">
          <cell r="A1154">
            <v>12930</v>
          </cell>
          <cell r="B1154" t="str">
            <v>Administração extraquadro e serviços terceirizados - TJ</v>
          </cell>
          <cell r="C1154" t="str">
            <v>Soma</v>
          </cell>
          <cell r="D1154" t="str">
            <v>Pessoa beneficiada</v>
          </cell>
          <cell r="E1154" t="str">
            <v>unidade</v>
          </cell>
          <cell r="F1154">
            <v>1</v>
          </cell>
          <cell r="G1154" t="str">
            <v>Pessoa beneficiada (unidade)</v>
          </cell>
          <cell r="H1154" t="str">
            <v>12930 - Administração extraquadro e serviços terceirizados - TJ</v>
          </cell>
        </row>
        <row r="1155">
          <cell r="A1155">
            <v>12932</v>
          </cell>
          <cell r="B1155" t="str">
            <v>Implantação do acesso norte de Blumenau - Vila Itoupava - SIE</v>
          </cell>
          <cell r="C1155" t="str">
            <v>Maior Valor</v>
          </cell>
          <cell r="D1155" t="str">
            <v>Rodovia pavimentada</v>
          </cell>
          <cell r="E1155" t="str">
            <v>km</v>
          </cell>
          <cell r="F1155">
            <v>13</v>
          </cell>
          <cell r="G1155" t="str">
            <v>Rodovia pavimentada (km)</v>
          </cell>
          <cell r="H1155" t="str">
            <v>12932 - Implantação do acesso norte de Blumenau - Vila Itoupava - SIE</v>
          </cell>
        </row>
        <row r="1156">
          <cell r="A1156">
            <v>12933</v>
          </cell>
          <cell r="B1156" t="str">
            <v>Melhoramentos e restauração da BR-280, trecho entrocamento SC-413</v>
          </cell>
          <cell r="C1156" t="str">
            <v>Maior Valor</v>
          </cell>
          <cell r="D1156" t="str">
            <v>Rodovia pavimentada</v>
          </cell>
          <cell r="E1156" t="str">
            <v>km</v>
          </cell>
          <cell r="F1156">
            <v>9.4</v>
          </cell>
          <cell r="G1156" t="str">
            <v>Rodovia pavimentada (km)</v>
          </cell>
          <cell r="H1156" t="str">
            <v>12933 - Melhoramentos e restauração da BR-280, trecho entrocamento SC-413</v>
          </cell>
        </row>
        <row r="1157">
          <cell r="A1157">
            <v>12934</v>
          </cell>
          <cell r="B1157" t="str">
            <v>Implantação do contorno viário de Campo Erê - SIE</v>
          </cell>
          <cell r="C1157" t="str">
            <v>Maior Valor</v>
          </cell>
          <cell r="D1157" t="str">
            <v>Rodovia pavimentada</v>
          </cell>
          <cell r="E1157" t="str">
            <v>km</v>
          </cell>
          <cell r="F1157">
            <v>0</v>
          </cell>
          <cell r="G1157" t="str">
            <v>Rodovia pavimentada (km)</v>
          </cell>
          <cell r="H1157" t="str">
            <v>12934 - Implantação do contorno viário de Campo Erê - SIE</v>
          </cell>
        </row>
        <row r="1158">
          <cell r="A1158">
            <v>12935</v>
          </cell>
          <cell r="B1158" t="str">
            <v>AP - Implantação do contorno viário de Capinzal - Ouro - SIE</v>
          </cell>
          <cell r="C1158" t="str">
            <v>Maior Valor</v>
          </cell>
          <cell r="D1158" t="str">
            <v>Rodovia pavimentada</v>
          </cell>
          <cell r="E1158" t="str">
            <v>km</v>
          </cell>
          <cell r="F1158">
            <v>11</v>
          </cell>
          <cell r="G1158" t="str">
            <v>Rodovia pavimentada (km)</v>
          </cell>
          <cell r="H1158" t="str">
            <v>12935 - AP - Implantação do contorno viário de Capinzal - Ouro - SIE</v>
          </cell>
        </row>
        <row r="1159">
          <cell r="A1159">
            <v>12936</v>
          </cell>
          <cell r="B1159" t="str">
            <v>Pavimentação asfáltica da rodovia estadual SC-484, trecho Guatambu à Caxambu do Sul - SIE</v>
          </cell>
          <cell r="C1159" t="str">
            <v>Maior Valor</v>
          </cell>
          <cell r="D1159" t="str">
            <v>Rodovia pavimentada</v>
          </cell>
          <cell r="E1159" t="str">
            <v>km</v>
          </cell>
          <cell r="F1159">
            <v>0</v>
          </cell>
          <cell r="G1159" t="str">
            <v>Rodovia pavimentada (km)</v>
          </cell>
          <cell r="H1159" t="str">
            <v>12936 - Pavimentação asfáltica da rodovia estadual SC-484, trecho Guatambu à Caxambu do Sul - SIE</v>
          </cell>
        </row>
        <row r="1160">
          <cell r="A1160">
            <v>12937</v>
          </cell>
          <cell r="B1160" t="str">
            <v>Implantação do contorno viário leste de São Lourenço do Oeste - SIE</v>
          </cell>
          <cell r="C1160" t="str">
            <v>Maior Valor</v>
          </cell>
          <cell r="D1160" t="str">
            <v>Rodovia pavimentada</v>
          </cell>
          <cell r="E1160" t="str">
            <v>km</v>
          </cell>
          <cell r="F1160">
            <v>0</v>
          </cell>
          <cell r="G1160" t="str">
            <v>Rodovia pavimentada (km)</v>
          </cell>
          <cell r="H1160" t="str">
            <v>12937 - Implantação do contorno viário leste de São Lourenço do Oeste - SIE</v>
          </cell>
        </row>
        <row r="1161">
          <cell r="A1161">
            <v>12938</v>
          </cell>
          <cell r="B1161" t="str">
            <v>AP - Implantação do contorno viário leste de Chapecó - SIE</v>
          </cell>
          <cell r="C1161" t="str">
            <v>Soma</v>
          </cell>
          <cell r="D1161" t="str">
            <v>Rodovia pavimentada</v>
          </cell>
          <cell r="E1161" t="str">
            <v>km</v>
          </cell>
          <cell r="F1161">
            <v>0</v>
          </cell>
          <cell r="G1161" t="str">
            <v>Rodovia pavimentada (km)</v>
          </cell>
          <cell r="H1161" t="str">
            <v>12938 - AP - Implantação do contorno viário leste de Chapecó - SIE</v>
          </cell>
        </row>
        <row r="1162">
          <cell r="A1162">
            <v>12939</v>
          </cell>
          <cell r="B1162" t="str">
            <v>Construção de edificações em aeroportos públicos</v>
          </cell>
          <cell r="C1162" t="str">
            <v>Maior Valor</v>
          </cell>
          <cell r="D1162" t="str">
            <v>Aeroporto adequado</v>
          </cell>
          <cell r="E1162" t="str">
            <v>unidade</v>
          </cell>
          <cell r="F1162">
            <v>4</v>
          </cell>
          <cell r="G1162" t="str">
            <v>Aeroporto adequado (unidade)</v>
          </cell>
          <cell r="H1162" t="str">
            <v>12939 - Construção de edificações em aeroportos públicos</v>
          </cell>
        </row>
        <row r="1163">
          <cell r="A1163">
            <v>12947</v>
          </cell>
          <cell r="B1163" t="str">
            <v>AP - Adequação e melhoria da infraestrutura no aeroporto de Joaçaba</v>
          </cell>
          <cell r="C1163" t="str">
            <v>Maior Valor</v>
          </cell>
          <cell r="D1163" t="str">
            <v>Aeroporto adequado</v>
          </cell>
          <cell r="E1163" t="str">
            <v>unidade</v>
          </cell>
          <cell r="F1163">
            <v>0</v>
          </cell>
          <cell r="G1163" t="str">
            <v>Aeroporto adequado (unidade)</v>
          </cell>
          <cell r="H1163" t="str">
            <v>12947 - AP - Adequação e melhoria da infraestrutura no aeroporto de Joaçaba</v>
          </cell>
        </row>
        <row r="1164">
          <cell r="A1164">
            <v>12953</v>
          </cell>
          <cell r="B1164" t="str">
            <v>AP - Adequação e melhoria da infraestrutura no aeroporto de Caçador</v>
          </cell>
          <cell r="C1164" t="str">
            <v>Maior Valor</v>
          </cell>
          <cell r="D1164" t="str">
            <v>Aeroporto adequado</v>
          </cell>
          <cell r="E1164" t="str">
            <v>unidade</v>
          </cell>
          <cell r="F1164">
            <v>0</v>
          </cell>
          <cell r="G1164" t="str">
            <v>Aeroporto adequado (unidade)</v>
          </cell>
          <cell r="H1164" t="str">
            <v>12953 - AP - Adequação e melhoria da infraestrutura no aeroporto de Caçador</v>
          </cell>
        </row>
        <row r="1165">
          <cell r="A1165">
            <v>12956</v>
          </cell>
          <cell r="B1165" t="str">
            <v>Implantação de acesso a aeroportos</v>
          </cell>
          <cell r="C1165" t="str">
            <v>Maior Valor</v>
          </cell>
          <cell r="D1165" t="str">
            <v>Aeroporto adequado</v>
          </cell>
          <cell r="E1165" t="str">
            <v>unidade</v>
          </cell>
          <cell r="F1165">
            <v>2</v>
          </cell>
          <cell r="G1165" t="str">
            <v>Aeroporto adequado (unidade)</v>
          </cell>
          <cell r="H1165" t="str">
            <v>12956 - Implantação de acesso a aeroportos</v>
          </cell>
        </row>
        <row r="1166">
          <cell r="A1166">
            <v>12959</v>
          </cell>
          <cell r="B1166" t="str">
            <v>Elaboração de estudos e planos para o sistema ferroviário estadual</v>
          </cell>
          <cell r="C1166" t="str">
            <v>Maior Valor</v>
          </cell>
          <cell r="D1166" t="str">
            <v>Plano elaborado</v>
          </cell>
          <cell r="E1166" t="str">
            <v>unidade</v>
          </cell>
          <cell r="F1166">
            <v>1</v>
          </cell>
          <cell r="G1166" t="str">
            <v>Plano elaborado (unidade)</v>
          </cell>
          <cell r="H1166" t="str">
            <v>12959 - Elaboração de estudos e planos para o sistema ferroviário estadual</v>
          </cell>
        </row>
        <row r="1167">
          <cell r="A1167">
            <v>12960</v>
          </cell>
          <cell r="B1167" t="str">
            <v>Elaboração de estudos e planos para o sistema aeroviário estadual</v>
          </cell>
          <cell r="C1167" t="str">
            <v>Maior Valor</v>
          </cell>
          <cell r="D1167" t="str">
            <v>Plano elaborado</v>
          </cell>
          <cell r="E1167" t="str">
            <v>unidade</v>
          </cell>
          <cell r="F1167">
            <v>1</v>
          </cell>
          <cell r="G1167" t="str">
            <v>Plano elaborado (unidade)</v>
          </cell>
          <cell r="H1167" t="str">
            <v>12960 - Elaboração de estudos e planos para o sistema aeroviário estadual</v>
          </cell>
        </row>
        <row r="1168">
          <cell r="A1168">
            <v>12961</v>
          </cell>
          <cell r="B1168" t="str">
            <v>Elaboração de estudos e planos para o sistema portuário estadual</v>
          </cell>
          <cell r="C1168" t="str">
            <v>Maior Valor</v>
          </cell>
          <cell r="D1168" t="str">
            <v>Plano elaborado</v>
          </cell>
          <cell r="E1168" t="str">
            <v>unidade</v>
          </cell>
          <cell r="F1168">
            <v>1</v>
          </cell>
          <cell r="G1168" t="str">
            <v>Plano elaborado (unidade)</v>
          </cell>
          <cell r="H1168" t="str">
            <v>12961 - Elaboração de estudos e planos para o sistema portuário estadual</v>
          </cell>
        </row>
        <row r="1169">
          <cell r="A1169">
            <v>12962</v>
          </cell>
          <cell r="B1169" t="str">
            <v>Implantação e reformas de ferroviais</v>
          </cell>
          <cell r="C1169" t="str">
            <v>Maior Valor</v>
          </cell>
          <cell r="D1169" t="str">
            <v>Obra realizada</v>
          </cell>
          <cell r="E1169" t="str">
            <v>unidade</v>
          </cell>
          <cell r="F1169">
            <v>1</v>
          </cell>
          <cell r="G1169" t="str">
            <v>Obra realizada (unidade)</v>
          </cell>
          <cell r="H1169" t="str">
            <v>12962 - Implantação e reformas de ferroviais</v>
          </cell>
        </row>
        <row r="1170">
          <cell r="A1170">
            <v>12963</v>
          </cell>
          <cell r="B1170" t="str">
            <v>Adequação e melhoria da infraestrutura terrestre em portos e hidrovias - SIE</v>
          </cell>
          <cell r="C1170" t="str">
            <v>Maior Valor</v>
          </cell>
          <cell r="D1170" t="str">
            <v>Obra realizada</v>
          </cell>
          <cell r="E1170" t="str">
            <v>unidade</v>
          </cell>
          <cell r="F1170">
            <v>2</v>
          </cell>
          <cell r="G1170" t="str">
            <v>Obra realizada (unidade)</v>
          </cell>
          <cell r="H1170" t="str">
            <v>12963 - Adequação e melhoria da infraestrutura terrestre em portos e hidrovias - SIE</v>
          </cell>
        </row>
        <row r="1171">
          <cell r="A1171">
            <v>12964</v>
          </cell>
          <cell r="B1171" t="str">
            <v>Administração e manutenção dos serviços das Perícias Médicas - FMPIO - SEA</v>
          </cell>
          <cell r="C1171" t="str">
            <v>Maior Valor</v>
          </cell>
          <cell r="D1171" t="str">
            <v>Unidade adequada</v>
          </cell>
          <cell r="E1171" t="str">
            <v>unidade</v>
          </cell>
          <cell r="F1171">
            <v>30</v>
          </cell>
          <cell r="G1171" t="str">
            <v>Unidade adequada (unidade)</v>
          </cell>
          <cell r="H1171" t="str">
            <v>12964 - Administração e manutenção dos serviços das Perícias Médicas - FMPIO - SEA</v>
          </cell>
        </row>
        <row r="1172">
          <cell r="A1172">
            <v>12965</v>
          </cell>
          <cell r="B1172" t="str">
            <v>Capacitação profissional dos agentes públicos - EPAGRI</v>
          </cell>
          <cell r="C1172" t="str">
            <v>Maior Valor</v>
          </cell>
          <cell r="D1172" t="str">
            <v>Servidor capacitado com repetição</v>
          </cell>
          <cell r="E1172" t="str">
            <v>unidade</v>
          </cell>
          <cell r="F1172">
            <v>5000</v>
          </cell>
          <cell r="G1172" t="str">
            <v>Servidor capacitado com repetição (unidade)</v>
          </cell>
          <cell r="H1172" t="str">
            <v>12965 - Capacitação profissional dos agentes públicos - EPAGRI</v>
          </cell>
        </row>
        <row r="1173">
          <cell r="A1173">
            <v>12967</v>
          </cell>
          <cell r="B1173" t="str">
            <v>Administração e manutenção dos serviços do Teatro Pedro Ivo - FMPIO - SEA</v>
          </cell>
          <cell r="C1173" t="str">
            <v>Maior Valor</v>
          </cell>
          <cell r="D1173" t="str">
            <v>Unidade adequada</v>
          </cell>
          <cell r="E1173" t="str">
            <v>unidade</v>
          </cell>
          <cell r="F1173">
            <v>1</v>
          </cell>
          <cell r="G1173" t="str">
            <v>Unidade adequada (unidade)</v>
          </cell>
          <cell r="H1173" t="str">
            <v>12967 - Administração e manutenção dos serviços do Teatro Pedro Ivo - FMPIO - SEA</v>
          </cell>
        </row>
        <row r="1174">
          <cell r="A1174">
            <v>12968</v>
          </cell>
          <cell r="B1174" t="str">
            <v>Administração e Modernização do Arquivo Público e da Imprensa Oficial - FMPIO - SEA</v>
          </cell>
          <cell r="C1174" t="str">
            <v>Maior Valor</v>
          </cell>
          <cell r="D1174" t="str">
            <v>Unidade adequada</v>
          </cell>
          <cell r="E1174" t="str">
            <v>unidade</v>
          </cell>
          <cell r="F1174">
            <v>1</v>
          </cell>
          <cell r="G1174" t="str">
            <v>Unidade adequada (unidade)</v>
          </cell>
          <cell r="H1174" t="str">
            <v>12968 - Administração e Modernização do Arquivo Público e da Imprensa Oficial - FMPIO - SEA</v>
          </cell>
        </row>
        <row r="1175">
          <cell r="A1175">
            <v>12969</v>
          </cell>
          <cell r="B1175" t="str">
            <v>Capacitação profissional dos agentes públicos - FPS - SEA</v>
          </cell>
          <cell r="C1175" t="str">
            <v>Maior Valor</v>
          </cell>
          <cell r="D1175" t="str">
            <v>Servidor capacitado</v>
          </cell>
          <cell r="E1175" t="str">
            <v>unidade</v>
          </cell>
          <cell r="F1175">
            <v>50</v>
          </cell>
          <cell r="G1175" t="str">
            <v>Servidor capacitado (unidade)</v>
          </cell>
          <cell r="H1175" t="str">
            <v>12969 - Capacitação profissional dos agentes públicos - FPS - SEA</v>
          </cell>
        </row>
        <row r="1176">
          <cell r="A1176">
            <v>12970</v>
          </cell>
          <cell r="B1176" t="str">
            <v>Encargos com estagiários - FPS - SEA</v>
          </cell>
          <cell r="C1176" t="str">
            <v>Maior Valor</v>
          </cell>
          <cell r="D1176" t="str">
            <v>Estagiário contratado</v>
          </cell>
          <cell r="E1176" t="str">
            <v>unidade</v>
          </cell>
          <cell r="F1176">
            <v>35</v>
          </cell>
          <cell r="G1176" t="str">
            <v>Estagiário contratado (unidade)</v>
          </cell>
          <cell r="H1176" t="str">
            <v>12970 - Encargos com estagiários - FPS - SEA</v>
          </cell>
        </row>
        <row r="1177">
          <cell r="A1177">
            <v>12971</v>
          </cell>
          <cell r="B1177" t="str">
            <v>Saúde e segurança no contexto ocupacional - PFS - SEA</v>
          </cell>
          <cell r="C1177" t="str">
            <v>Maior Valor</v>
          </cell>
          <cell r="D1177" t="str">
            <v>Servidor atendido</v>
          </cell>
          <cell r="E1177" t="str">
            <v>unidade</v>
          </cell>
          <cell r="F1177">
            <v>190000</v>
          </cell>
          <cell r="G1177" t="str">
            <v>Servidor atendido (unidade)</v>
          </cell>
          <cell r="H1177" t="str">
            <v>12971 - Saúde e segurança no contexto ocupacional - PFS - SEA</v>
          </cell>
        </row>
        <row r="1178">
          <cell r="A1178">
            <v>12972</v>
          </cell>
          <cell r="B1178" t="str">
            <v>Administração e manutenção dos serviços para os Centros de Atenção ao Segurado - CAS - FPS - SEA</v>
          </cell>
          <cell r="C1178" t="str">
            <v>Maior Valor</v>
          </cell>
          <cell r="D1178" t="str">
            <v>Unidade adequada</v>
          </cell>
          <cell r="E1178" t="str">
            <v>unidade</v>
          </cell>
          <cell r="F1178">
            <v>12</v>
          </cell>
          <cell r="G1178" t="str">
            <v>Unidade adequada (unidade)</v>
          </cell>
          <cell r="H1178" t="str">
            <v>12972 - Administração e manutenção dos serviços para os Centros de Atenção ao Segurado - CAS - FPS - SEA</v>
          </cell>
        </row>
        <row r="1179">
          <cell r="A1179">
            <v>12973</v>
          </cell>
          <cell r="B1179" t="str">
            <v>Capacitação profissional dos agentes públicos - CIDASC</v>
          </cell>
          <cell r="C1179" t="str">
            <v>Soma</v>
          </cell>
          <cell r="D1179" t="str">
            <v>Servidor capacitado</v>
          </cell>
          <cell r="E1179" t="str">
            <v>unidade</v>
          </cell>
          <cell r="F1179">
            <v>100</v>
          </cell>
          <cell r="G1179" t="str">
            <v>Servidor capacitado (unidade)</v>
          </cell>
          <cell r="H1179" t="str">
            <v>12973 - Capacitação profissional dos agentes públicos - CIDASC</v>
          </cell>
        </row>
        <row r="1180">
          <cell r="A1180">
            <v>12975</v>
          </cell>
          <cell r="B1180" t="str">
            <v>Subvenções econômicas a empresas</v>
          </cell>
          <cell r="C1180" t="str">
            <v>Maior Valor</v>
          </cell>
          <cell r="D1180" t="str">
            <v>Subvenção paga</v>
          </cell>
          <cell r="E1180" t="str">
            <v>unidade</v>
          </cell>
          <cell r="F1180">
            <v>1</v>
          </cell>
          <cell r="G1180" t="str">
            <v>Subvenção paga (unidade)</v>
          </cell>
          <cell r="H1180" t="str">
            <v>12975 - Subvenções econômicas a empresas</v>
          </cell>
        </row>
        <row r="1181">
          <cell r="A1181">
            <v>12976</v>
          </cell>
          <cell r="B1181" t="str">
            <v>Aquisição de equipamentos, material permanente e mobiliário para Unidades de Saúde</v>
          </cell>
          <cell r="C1181" t="str">
            <v>Maior Valor</v>
          </cell>
          <cell r="D1181" t="str">
            <v>Hospital equipado</v>
          </cell>
          <cell r="E1181" t="str">
            <v>unidade</v>
          </cell>
          <cell r="F1181">
            <v>5</v>
          </cell>
          <cell r="G1181" t="str">
            <v>Hospital equipado (unidade)</v>
          </cell>
          <cell r="H1181" t="str">
            <v>12976 - Aquisição de equipamentos, material permanente e mobiliário para Unidades de Saúde</v>
          </cell>
        </row>
        <row r="1182">
          <cell r="A1182">
            <v>12978</v>
          </cell>
          <cell r="B1182" t="str">
            <v>Ampliação, reforma e readequação das Unidades de Saúde</v>
          </cell>
          <cell r="C1182" t="str">
            <v>Maior Valor</v>
          </cell>
          <cell r="D1182" t="str">
            <v>Obra executada</v>
          </cell>
          <cell r="E1182" t="str">
            <v>unidade</v>
          </cell>
          <cell r="F1182">
            <v>3</v>
          </cell>
          <cell r="G1182" t="str">
            <v>Obra executada (unidade)</v>
          </cell>
          <cell r="H1182" t="str">
            <v>12978 - Ampliação, reforma e readequação das Unidades de Saúde</v>
          </cell>
        </row>
        <row r="1183">
          <cell r="A1183">
            <v>12984</v>
          </cell>
          <cell r="B1183" t="str">
            <v>Organização e gestão do FMUC</v>
          </cell>
          <cell r="C1183" t="str">
            <v>Maior Valor</v>
          </cell>
          <cell r="D1183" t="str">
            <v>Unidade gestora mantida</v>
          </cell>
          <cell r="E1183" t="str">
            <v>unidade</v>
          </cell>
          <cell r="F1183">
            <v>1</v>
          </cell>
          <cell r="G1183" t="str">
            <v>Unidade gestora mantida (unidade)</v>
          </cell>
          <cell r="H1183" t="str">
            <v>12984 - Organização e gestão do FMUC</v>
          </cell>
        </row>
        <row r="1184">
          <cell r="A1184">
            <v>12985</v>
          </cell>
          <cell r="B1184" t="str">
            <v>Fomentar projetos e pesquisas nas áreas de desenvolvimento sustentável</v>
          </cell>
          <cell r="C1184" t="str">
            <v>Soma</v>
          </cell>
          <cell r="D1184" t="str">
            <v>Projeto apoiado</v>
          </cell>
          <cell r="E1184" t="str">
            <v>unidade</v>
          </cell>
          <cell r="F1184">
            <v>8</v>
          </cell>
          <cell r="G1184" t="str">
            <v>Projeto apoiado (unidade)</v>
          </cell>
          <cell r="H1184" t="str">
            <v>12985 - Fomentar projetos e pesquisas nas áreas de desenvolvimento sustentável</v>
          </cell>
        </row>
        <row r="1185">
          <cell r="A1185">
            <v>12986</v>
          </cell>
          <cell r="B1185" t="str">
            <v>Aquisição de equipamentos de proteção coletiva</v>
          </cell>
          <cell r="C1185" t="str">
            <v>Soma</v>
          </cell>
          <cell r="D1185" t="str">
            <v>Programa implantado</v>
          </cell>
          <cell r="E1185" t="str">
            <v>% de execução</v>
          </cell>
          <cell r="F1185">
            <v>25</v>
          </cell>
          <cell r="G1185" t="str">
            <v>Programa implantado (% de execução)</v>
          </cell>
          <cell r="H1185" t="str">
            <v>12986 - Aquisição de equipamentos de proteção coletiva</v>
          </cell>
        </row>
        <row r="1186">
          <cell r="A1186">
            <v>12987</v>
          </cell>
          <cell r="B1186" t="str">
            <v>Implementar o Programa Catarinense de Inovação em SC</v>
          </cell>
          <cell r="C1186" t="str">
            <v>Soma</v>
          </cell>
          <cell r="D1186" t="str">
            <v>Plano de gestão</v>
          </cell>
          <cell r="E1186" t="str">
            <v>unidade</v>
          </cell>
          <cell r="F1186">
            <v>4</v>
          </cell>
          <cell r="G1186" t="str">
            <v>Plano de gestão (unidade)</v>
          </cell>
          <cell r="H1186" t="str">
            <v>12987 - Implementar o Programa Catarinense de Inovação em SC</v>
          </cell>
        </row>
        <row r="1187">
          <cell r="A1187">
            <v>12988</v>
          </cell>
          <cell r="B1187" t="str">
            <v>Apoiar os municípios de SC com programa de saneamento</v>
          </cell>
          <cell r="C1187" t="str">
            <v>Soma</v>
          </cell>
          <cell r="D1187" t="str">
            <v>Plano implantado</v>
          </cell>
          <cell r="E1187" t="str">
            <v>unidade</v>
          </cell>
          <cell r="F1187">
            <v>30</v>
          </cell>
          <cell r="G1187" t="str">
            <v>Plano implantado (unidade)</v>
          </cell>
          <cell r="H1187" t="str">
            <v>12988 - Apoiar os municípios de SC com programa de saneamento</v>
          </cell>
        </row>
        <row r="1188">
          <cell r="A1188">
            <v>12989</v>
          </cell>
          <cell r="B1188" t="str">
            <v>Administração e manutenção dos serviços administrativos gerais - SDC</v>
          </cell>
          <cell r="C1188" t="str">
            <v>Maior Valor</v>
          </cell>
          <cell r="D1188" t="str">
            <v>Unidade gestora mantida</v>
          </cell>
          <cell r="E1188" t="str">
            <v>unidade</v>
          </cell>
          <cell r="F1188">
            <v>22</v>
          </cell>
          <cell r="G1188" t="str">
            <v>Unidade gestora mantida (unidade)</v>
          </cell>
          <cell r="H1188" t="str">
            <v>12989 - Administração e manutenção dos serviços administrativos gerais - SDC</v>
          </cell>
        </row>
        <row r="1189">
          <cell r="A1189">
            <v>12990</v>
          </cell>
          <cell r="B1189" t="str">
            <v>Encargos com estagiários - SDC</v>
          </cell>
          <cell r="C1189" t="str">
            <v>Maior Valor</v>
          </cell>
          <cell r="D1189" t="str">
            <v>Estagiário contratado</v>
          </cell>
          <cell r="E1189" t="str">
            <v>unidade</v>
          </cell>
          <cell r="F1189">
            <v>7</v>
          </cell>
          <cell r="G1189" t="str">
            <v>Estagiário contratado (unidade)</v>
          </cell>
          <cell r="H1189" t="str">
            <v>12990 - Encargos com estagiários - SDC</v>
          </cell>
        </row>
        <row r="1190">
          <cell r="A1190">
            <v>12991</v>
          </cell>
          <cell r="B1190" t="str">
            <v>Manutenção e modernização dos serviços de tecnologia da informação e comunicação - SDC</v>
          </cell>
          <cell r="C1190" t="str">
            <v>Maior Valor</v>
          </cell>
          <cell r="D1190" t="str">
            <v>Estação de trabalho mantida</v>
          </cell>
          <cell r="E1190" t="str">
            <v>unidade</v>
          </cell>
          <cell r="F1190">
            <v>100</v>
          </cell>
          <cell r="G1190" t="str">
            <v>Estação de trabalho mantida (unidade)</v>
          </cell>
          <cell r="H1190" t="str">
            <v>12991 - Manutenção e modernização dos serviços de tecnologia da informação e comunicação - SDC</v>
          </cell>
        </row>
        <row r="1191">
          <cell r="A1191">
            <v>12993</v>
          </cell>
          <cell r="B1191" t="str">
            <v>Capacitação profissional dos agentes públicos - SDC</v>
          </cell>
          <cell r="C1191" t="str">
            <v>Maior Valor</v>
          </cell>
          <cell r="D1191" t="str">
            <v>Servidor capacitado</v>
          </cell>
          <cell r="E1191" t="str">
            <v>unidade</v>
          </cell>
          <cell r="F1191">
            <v>70</v>
          </cell>
          <cell r="G1191" t="str">
            <v>Servidor capacitado (unidade)</v>
          </cell>
          <cell r="H1191" t="str">
            <v>12993 - Capacitação profissional dos agentes públicos - SDC</v>
          </cell>
        </row>
        <row r="1192">
          <cell r="A1192">
            <v>12994</v>
          </cell>
          <cell r="B1192" t="str">
            <v>AP - Pavimentação da rodovia trecho Santa Terezinha - BR-116</v>
          </cell>
          <cell r="C1192" t="str">
            <v>Maior Valor</v>
          </cell>
          <cell r="D1192" t="str">
            <v>Rodovia pavimentada</v>
          </cell>
          <cell r="E1192" t="str">
            <v>km</v>
          </cell>
          <cell r="F1192">
            <v>66</v>
          </cell>
          <cell r="G1192" t="str">
            <v>Rodovia pavimentada (km)</v>
          </cell>
          <cell r="H1192" t="str">
            <v>12994 - AP - Pavimentação da rodovia trecho Santa Terezinha - BR-116</v>
          </cell>
        </row>
        <row r="1193">
          <cell r="A1193">
            <v>12995</v>
          </cell>
          <cell r="B1193" t="str">
            <v>Manutenção e modernização dos serviços de tecnologia da informação e comunicação - SUDERF</v>
          </cell>
          <cell r="C1193" t="str">
            <v>Maior Valor</v>
          </cell>
          <cell r="D1193" t="str">
            <v>Estação de trabalho mantida</v>
          </cell>
          <cell r="E1193" t="str">
            <v>unidade</v>
          </cell>
          <cell r="F1193">
            <v>5</v>
          </cell>
          <cell r="G1193" t="str">
            <v>Estação de trabalho mantida (unidade)</v>
          </cell>
          <cell r="H1193" t="str">
            <v>12995 - Manutenção e modernização dos serviços de tecnologia da informação e comunicação - SUDERF</v>
          </cell>
        </row>
        <row r="1194">
          <cell r="A1194">
            <v>12996</v>
          </cell>
          <cell r="B1194" t="str">
            <v>Encargos com estagiários - SUDERF</v>
          </cell>
          <cell r="C1194" t="str">
            <v>Maior Valor</v>
          </cell>
          <cell r="D1194" t="str">
            <v>Estagiário contratado</v>
          </cell>
          <cell r="E1194" t="str">
            <v>unidade</v>
          </cell>
          <cell r="F1194">
            <v>3</v>
          </cell>
          <cell r="G1194" t="str">
            <v>Estagiário contratado (unidade)</v>
          </cell>
          <cell r="H1194" t="str">
            <v>12996 - Encargos com estagiários - SUDERF</v>
          </cell>
        </row>
        <row r="1195">
          <cell r="A1195">
            <v>12997</v>
          </cell>
          <cell r="B1195" t="str">
            <v>Administração de pessoal e encargos sociais - SUDERF</v>
          </cell>
          <cell r="C1195" t="str">
            <v>Maior Valor</v>
          </cell>
          <cell r="D1195" t="str">
            <v>Servidor remunerado</v>
          </cell>
          <cell r="E1195" t="str">
            <v>unidade</v>
          </cell>
          <cell r="F1195">
            <v>7</v>
          </cell>
          <cell r="G1195" t="str">
            <v>Servidor remunerado (unidade)</v>
          </cell>
          <cell r="H1195" t="str">
            <v>12997 - Administração de pessoal e encargos sociais - SUDERF</v>
          </cell>
        </row>
        <row r="1196">
          <cell r="A1196">
            <v>12998</v>
          </cell>
          <cell r="B1196" t="str">
            <v>Administração e manutenção dos serviços administrativos gerais - SUDERF</v>
          </cell>
          <cell r="C1196" t="str">
            <v>Maior Valor</v>
          </cell>
          <cell r="D1196" t="str">
            <v>Unidade gestora mantida</v>
          </cell>
          <cell r="E1196" t="str">
            <v>unidade</v>
          </cell>
          <cell r="F1196">
            <v>1</v>
          </cell>
          <cell r="G1196" t="str">
            <v>Unidade gestora mantida (unidade)</v>
          </cell>
          <cell r="H1196" t="str">
            <v>12998 - Administração e manutenção dos serviços administrativos gerais - SUDERF</v>
          </cell>
        </row>
        <row r="1197">
          <cell r="A1197">
            <v>12999</v>
          </cell>
          <cell r="B1197" t="str">
            <v>Capacitação profissional dos agentes públicos - SUDERF</v>
          </cell>
          <cell r="C1197" t="str">
            <v>Maior Valor</v>
          </cell>
          <cell r="D1197" t="str">
            <v>Servidor capacitado</v>
          </cell>
          <cell r="E1197" t="str">
            <v>unidade</v>
          </cell>
          <cell r="F1197">
            <v>7</v>
          </cell>
          <cell r="G1197" t="str">
            <v>Servidor capacitado (unidade)</v>
          </cell>
          <cell r="H1197" t="str">
            <v>12999 - Capacitação profissional dos agentes públicos - SUDERF</v>
          </cell>
        </row>
        <row r="1198">
          <cell r="A1198">
            <v>13000</v>
          </cell>
          <cell r="B1198" t="str">
            <v>Apoio a projetos de Desenvolvimento Econômico, estimulo para eficiência produtiva do Estado - SDS</v>
          </cell>
          <cell r="C1198" t="str">
            <v>Soma</v>
          </cell>
          <cell r="D1198" t="str">
            <v>Microempresa apoiada</v>
          </cell>
          <cell r="E1198" t="str">
            <v>unidade</v>
          </cell>
          <cell r="F1198">
            <v>1500</v>
          </cell>
          <cell r="G1198" t="str">
            <v>Microempresa apoiada (unidade)</v>
          </cell>
          <cell r="H1198" t="str">
            <v>13000 - Apoio a projetos de Desenvolvimento Econômico, estimulo para eficiência produtiva do Estado - SDS</v>
          </cell>
        </row>
        <row r="1199">
          <cell r="A1199">
            <v>13001</v>
          </cell>
          <cell r="B1199" t="str">
            <v>Apoiar projetos e programas voltados a empresa de base tecnológica</v>
          </cell>
          <cell r="C1199" t="str">
            <v>Soma</v>
          </cell>
          <cell r="D1199" t="str">
            <v>Projeto de educação, ciências e tecnologia apoiado</v>
          </cell>
          <cell r="E1199" t="str">
            <v>unidade</v>
          </cell>
          <cell r="F1199">
            <v>500</v>
          </cell>
          <cell r="G1199" t="str">
            <v>Projeto de educação, ciências e tecnologia apoiado (unidade)</v>
          </cell>
          <cell r="H1199" t="str">
            <v>13001 - Apoiar projetos e programas voltados a empresa de base tecnológica</v>
          </cell>
        </row>
        <row r="1200">
          <cell r="A1200">
            <v>13002</v>
          </cell>
          <cell r="B1200" t="str">
            <v>Implantação e manutenção de sistemas de tecnologia e inovação nas unidades escolares</v>
          </cell>
          <cell r="C1200" t="str">
            <v>Maior Valor</v>
          </cell>
          <cell r="D1200" t="str">
            <v>Escola equipada</v>
          </cell>
          <cell r="E1200" t="str">
            <v>unidade</v>
          </cell>
          <cell r="F1200">
            <v>700</v>
          </cell>
          <cell r="G1200" t="str">
            <v>Escola equipada (unidade)</v>
          </cell>
          <cell r="H1200" t="str">
            <v>13002 - Implantação e manutenção de sistemas de tecnologia e inovação nas unidades escolares</v>
          </cell>
        </row>
        <row r="1201">
          <cell r="A1201">
            <v>13004</v>
          </cell>
          <cell r="B1201" t="str">
            <v>Capacitação profissional dos agentes públicos - COHAB</v>
          </cell>
          <cell r="C1201" t="str">
            <v>Maior Valor</v>
          </cell>
          <cell r="D1201" t="str">
            <v>Servidor capacitado</v>
          </cell>
          <cell r="E1201" t="str">
            <v>unidade</v>
          </cell>
          <cell r="F1201">
            <v>5</v>
          </cell>
          <cell r="G1201" t="str">
            <v>Servidor capacitado (unidade)</v>
          </cell>
          <cell r="H1201" t="str">
            <v>13004 - Capacitação profissional dos agentes públicos - COHAB</v>
          </cell>
        </row>
        <row r="1202">
          <cell r="A1202">
            <v>13006</v>
          </cell>
          <cell r="B1202" t="str">
            <v>Encargos com PASEP - IPREV</v>
          </cell>
          <cell r="C1202" t="str">
            <v>Maior Valor</v>
          </cell>
          <cell r="D1202" t="str">
            <v>Encargo pago</v>
          </cell>
          <cell r="E1202" t="str">
            <v>unidade</v>
          </cell>
          <cell r="F1202">
            <v>1</v>
          </cell>
          <cell r="G1202" t="str">
            <v>Encargo pago (unidade)</v>
          </cell>
          <cell r="H1202" t="str">
            <v>13006 - Encargos com PASEP - IPREV</v>
          </cell>
        </row>
        <row r="1203">
          <cell r="A1203">
            <v>13009</v>
          </cell>
          <cell r="B1203" t="str">
            <v>Administração de pessoal e encargos sociais - ARESC</v>
          </cell>
          <cell r="C1203" t="str">
            <v>Maior Valor</v>
          </cell>
          <cell r="D1203" t="str">
            <v>Servidor remunerado</v>
          </cell>
          <cell r="E1203" t="str">
            <v>unidade</v>
          </cell>
          <cell r="F1203">
            <v>60</v>
          </cell>
          <cell r="G1203" t="str">
            <v>Servidor remunerado (unidade)</v>
          </cell>
          <cell r="H1203" t="str">
            <v>13009 - Administração de pessoal e encargos sociais - ARESC</v>
          </cell>
        </row>
        <row r="1204">
          <cell r="A1204">
            <v>13010</v>
          </cell>
          <cell r="B1204" t="str">
            <v>Administração e manutenção dos serviços administrativos gerais - ARESC</v>
          </cell>
          <cell r="C1204" t="str">
            <v>Maior Valor</v>
          </cell>
          <cell r="D1204" t="str">
            <v>Unidade gestora mantida</v>
          </cell>
          <cell r="E1204" t="str">
            <v>unidade</v>
          </cell>
          <cell r="F1204">
            <v>1</v>
          </cell>
          <cell r="G1204" t="str">
            <v>Unidade gestora mantida (unidade)</v>
          </cell>
          <cell r="H1204" t="str">
            <v>13010 - Administração e manutenção dos serviços administrativos gerais - ARESC</v>
          </cell>
        </row>
        <row r="1205">
          <cell r="A1205">
            <v>13011</v>
          </cell>
          <cell r="B1205" t="str">
            <v>Capacitação profissional dos agentes públicos - ARESC</v>
          </cell>
          <cell r="C1205" t="str">
            <v>Soma</v>
          </cell>
          <cell r="D1205" t="str">
            <v>Servidor capacitado</v>
          </cell>
          <cell r="E1205" t="str">
            <v>unidade</v>
          </cell>
          <cell r="F1205">
            <v>25</v>
          </cell>
          <cell r="G1205" t="str">
            <v>Servidor capacitado (unidade)</v>
          </cell>
          <cell r="H1205" t="str">
            <v>13011 - Capacitação profissional dos agentes públicos - ARESC</v>
          </cell>
        </row>
        <row r="1206">
          <cell r="A1206">
            <v>13012</v>
          </cell>
          <cell r="B1206" t="str">
            <v>Encargos com estagiários - ARESC</v>
          </cell>
          <cell r="C1206" t="str">
            <v>Maior Valor</v>
          </cell>
          <cell r="D1206" t="str">
            <v>Estagiário contratado</v>
          </cell>
          <cell r="E1206" t="str">
            <v>unidade</v>
          </cell>
          <cell r="F1206">
            <v>3</v>
          </cell>
          <cell r="G1206" t="str">
            <v>Estagiário contratado (unidade)</v>
          </cell>
          <cell r="H1206" t="str">
            <v>13012 - Encargos com estagiários - ARESC</v>
          </cell>
        </row>
        <row r="1207">
          <cell r="A1207">
            <v>13013</v>
          </cell>
          <cell r="B1207" t="str">
            <v>Manutenção e modernização dos serviços de tecnologia da informação e comunicação - ARESC</v>
          </cell>
          <cell r="C1207" t="str">
            <v>Maior Valor</v>
          </cell>
          <cell r="D1207" t="str">
            <v>Estação de trabalho mantida</v>
          </cell>
          <cell r="E1207" t="str">
            <v>unidade</v>
          </cell>
          <cell r="F1207">
            <v>90</v>
          </cell>
          <cell r="G1207" t="str">
            <v>Estação de trabalho mantida (unidade)</v>
          </cell>
          <cell r="H1207" t="str">
            <v>13013 - Manutenção e modernização dos serviços de tecnologia da informação e comunicação - ARESC</v>
          </cell>
        </row>
        <row r="1208">
          <cell r="A1208">
            <v>13014</v>
          </cell>
          <cell r="B1208" t="str">
            <v>Ampliação da capacidade de atendimento do Data Center - CIASC</v>
          </cell>
          <cell r="C1208" t="str">
            <v>Soma</v>
          </cell>
          <cell r="D1208" t="str">
            <v>Data Center ampliado</v>
          </cell>
          <cell r="E1208" t="str">
            <v>unidade</v>
          </cell>
          <cell r="F1208">
            <v>300</v>
          </cell>
          <cell r="G1208" t="str">
            <v>Data Center ampliado (unidade)</v>
          </cell>
          <cell r="H1208" t="str">
            <v>13014 - Ampliação da capacidade de atendimento do Data Center - CIASC</v>
          </cell>
        </row>
        <row r="1209">
          <cell r="A1209">
            <v>13015</v>
          </cell>
          <cell r="B1209" t="str">
            <v>Pensões extra judiciais e servidores municipais - Fundo Financeiro</v>
          </cell>
          <cell r="C1209" t="str">
            <v>Maior Valor</v>
          </cell>
          <cell r="D1209" t="str">
            <v>Segurado/beneficiado</v>
          </cell>
          <cell r="E1209" t="str">
            <v>unidade</v>
          </cell>
          <cell r="F1209">
            <v>945</v>
          </cell>
          <cell r="G1209" t="str">
            <v>Segurado/beneficiado (unidade)</v>
          </cell>
          <cell r="H1209" t="str">
            <v>13015 - Pensões extra judiciais e servidores municipais - Fundo Financeiro</v>
          </cell>
        </row>
        <row r="1210">
          <cell r="A1210">
            <v>13016</v>
          </cell>
          <cell r="B1210" t="str">
            <v>Expansão da rede de Governo - CIASC</v>
          </cell>
          <cell r="C1210" t="str">
            <v>Soma</v>
          </cell>
          <cell r="D1210" t="str">
            <v>Fibra ótica instalada</v>
          </cell>
          <cell r="E1210" t="str">
            <v>km</v>
          </cell>
          <cell r="F1210">
            <v>250</v>
          </cell>
          <cell r="G1210" t="str">
            <v>Fibra ótica instalada (km)</v>
          </cell>
          <cell r="H1210" t="str">
            <v>13016 - Expansão da rede de Governo - CIASC</v>
          </cell>
        </row>
        <row r="1211">
          <cell r="A1211">
            <v>13017</v>
          </cell>
          <cell r="B1211" t="str">
            <v>Administração e manutenção dos serviços das Perícias Médicas - SEA</v>
          </cell>
          <cell r="C1211" t="str">
            <v>Maior Valor</v>
          </cell>
          <cell r="D1211" t="str">
            <v>Unidade adequada</v>
          </cell>
          <cell r="E1211" t="str">
            <v>unidade</v>
          </cell>
          <cell r="F1211">
            <v>12</v>
          </cell>
          <cell r="G1211" t="str">
            <v>Unidade adequada (unidade)</v>
          </cell>
          <cell r="H1211" t="str">
            <v>13017 - Administração e manutenção dos serviços das Perícias Médicas - SEA</v>
          </cell>
        </row>
        <row r="1212">
          <cell r="A1212">
            <v>13018</v>
          </cell>
          <cell r="B1212" t="str">
            <v>Planos operacional e funcional do transporte público metropolitano</v>
          </cell>
          <cell r="C1212" t="str">
            <v>Maior Valor</v>
          </cell>
          <cell r="D1212" t="str">
            <v>Plano elaborado</v>
          </cell>
          <cell r="E1212" t="str">
            <v>unidade</v>
          </cell>
          <cell r="F1212">
            <v>1</v>
          </cell>
          <cell r="G1212" t="str">
            <v>Plano elaborado (unidade)</v>
          </cell>
          <cell r="H1212" t="str">
            <v>13018 - Planos operacional e funcional do transporte público metropolitano</v>
          </cell>
        </row>
        <row r="1213">
          <cell r="A1213">
            <v>13019</v>
          </cell>
          <cell r="B1213" t="str">
            <v>Apoio à infraestrutura não-motorizada da RM Grande Florianópolis</v>
          </cell>
          <cell r="C1213" t="str">
            <v>Maior Valor</v>
          </cell>
          <cell r="D1213" t="str">
            <v>Projeto implantado</v>
          </cell>
          <cell r="E1213" t="str">
            <v>unidade</v>
          </cell>
          <cell r="F1213">
            <v>1</v>
          </cell>
          <cell r="G1213" t="str">
            <v>Projeto implantado (unidade)</v>
          </cell>
          <cell r="H1213" t="str">
            <v>13019 - Apoio à infraestrutura não-motorizada da RM Grande Florianópolis</v>
          </cell>
        </row>
        <row r="1214">
          <cell r="A1214">
            <v>13021</v>
          </cell>
          <cell r="B1214" t="str">
            <v>Projetos de extensão na área de educação especial</v>
          </cell>
          <cell r="C1214" t="str">
            <v>Soma</v>
          </cell>
          <cell r="D1214" t="str">
            <v>Projeto realizado</v>
          </cell>
          <cell r="E1214" t="str">
            <v>unidade</v>
          </cell>
          <cell r="F1214">
            <v>5</v>
          </cell>
          <cell r="G1214" t="str">
            <v>Projeto realizado (unidade)</v>
          </cell>
          <cell r="H1214" t="str">
            <v>13021 - Projetos de extensão na área de educação especial</v>
          </cell>
        </row>
        <row r="1215">
          <cell r="A1215">
            <v>13023</v>
          </cell>
          <cell r="B1215" t="str">
            <v>Apoio à infraestrutura viária complementar ao BRT</v>
          </cell>
          <cell r="C1215" t="str">
            <v>Maior Valor</v>
          </cell>
          <cell r="D1215" t="str">
            <v>Obra executada</v>
          </cell>
          <cell r="E1215" t="str">
            <v>unidade</v>
          </cell>
          <cell r="F1215">
            <v>4</v>
          </cell>
          <cell r="G1215" t="str">
            <v>Obra executada (unidade)</v>
          </cell>
          <cell r="H1215" t="str">
            <v>13023 - Apoio à infraestrutura viária complementar ao BRT</v>
          </cell>
        </row>
        <row r="1216">
          <cell r="A1216">
            <v>13025</v>
          </cell>
          <cell r="B1216" t="str">
            <v>Readequação de unidades operacionais</v>
          </cell>
          <cell r="C1216" t="str">
            <v>Soma</v>
          </cell>
          <cell r="D1216" t="str">
            <v>Programa implantado</v>
          </cell>
          <cell r="E1216" t="str">
            <v>% de execução</v>
          </cell>
          <cell r="F1216">
            <v>5</v>
          </cell>
          <cell r="G1216" t="str">
            <v>Programa implantado (% de execução)</v>
          </cell>
          <cell r="H1216" t="str">
            <v>13025 - Readequação de unidades operacionais</v>
          </cell>
        </row>
        <row r="1217">
          <cell r="A1217">
            <v>13026</v>
          </cell>
          <cell r="B1217" t="str">
            <v>Educação ambiental</v>
          </cell>
          <cell r="C1217" t="str">
            <v>Soma</v>
          </cell>
          <cell r="D1217" t="str">
            <v>Programa implantado</v>
          </cell>
          <cell r="E1217" t="str">
            <v>% de execução</v>
          </cell>
          <cell r="F1217">
            <v>50</v>
          </cell>
          <cell r="G1217" t="str">
            <v>Programa implantado (% de execução)</v>
          </cell>
          <cell r="H1217" t="str">
            <v>13026 - Educação ambiental</v>
          </cell>
        </row>
        <row r="1218">
          <cell r="A1218">
            <v>13027</v>
          </cell>
          <cell r="B1218" t="str">
            <v>Licenças e estudos ambientais para aquisição de licenças</v>
          </cell>
          <cell r="C1218" t="str">
            <v>Soma</v>
          </cell>
          <cell r="D1218" t="str">
            <v>Programa implantado</v>
          </cell>
          <cell r="E1218" t="str">
            <v>% de execução</v>
          </cell>
          <cell r="F1218">
            <v>12</v>
          </cell>
          <cell r="G1218" t="str">
            <v>Programa implantado (% de execução)</v>
          </cell>
          <cell r="H1218" t="str">
            <v>13027 - Licenças e estudos ambientais para aquisição de licenças</v>
          </cell>
        </row>
        <row r="1219">
          <cell r="A1219">
            <v>13028</v>
          </cell>
          <cell r="B1219" t="str">
            <v>Programa de inteligência operacional</v>
          </cell>
          <cell r="C1219" t="str">
            <v>Soma</v>
          </cell>
          <cell r="D1219" t="str">
            <v>Programa implantado</v>
          </cell>
          <cell r="E1219" t="str">
            <v>% de execução</v>
          </cell>
          <cell r="F1219">
            <v>0</v>
          </cell>
          <cell r="G1219" t="str">
            <v>Programa implantado (% de execução)</v>
          </cell>
          <cell r="H1219" t="str">
            <v>13028 - Programa de inteligência operacional</v>
          </cell>
        </row>
        <row r="1220">
          <cell r="A1220">
            <v>13029</v>
          </cell>
          <cell r="B1220" t="str">
            <v>Plano de Desenvolvimento Urbano Integrado da RM Florianópolis</v>
          </cell>
          <cell r="C1220" t="str">
            <v>Maior Valor</v>
          </cell>
          <cell r="D1220" t="str">
            <v>Plano elaborado</v>
          </cell>
          <cell r="E1220" t="str">
            <v>unidade</v>
          </cell>
          <cell r="F1220">
            <v>0</v>
          </cell>
          <cell r="G1220" t="str">
            <v>Plano elaborado (unidade)</v>
          </cell>
          <cell r="H1220" t="str">
            <v>13029 - Plano de Desenvolvimento Urbano Integrado da RM Florianópolis</v>
          </cell>
        </row>
        <row r="1221">
          <cell r="A1221">
            <v>13030</v>
          </cell>
          <cell r="B1221" t="str">
            <v>Programa de redução de perdas</v>
          </cell>
          <cell r="C1221" t="str">
            <v>Soma</v>
          </cell>
          <cell r="D1221" t="str">
            <v>Programa implantado</v>
          </cell>
          <cell r="E1221" t="str">
            <v>% de execução</v>
          </cell>
          <cell r="F1221">
            <v>17</v>
          </cell>
          <cell r="G1221" t="str">
            <v>Programa implantado (% de execução)</v>
          </cell>
          <cell r="H1221" t="str">
            <v>13030 - Programa de redução de perdas</v>
          </cell>
        </row>
        <row r="1222">
          <cell r="A1222">
            <v>13031</v>
          </cell>
          <cell r="B1222" t="str">
            <v>Programa de proteção de mananciais</v>
          </cell>
          <cell r="C1222" t="str">
            <v>Soma</v>
          </cell>
          <cell r="D1222" t="str">
            <v>Programa implantado</v>
          </cell>
          <cell r="E1222" t="str">
            <v>% de execução</v>
          </cell>
          <cell r="F1222">
            <v>27</v>
          </cell>
          <cell r="G1222" t="str">
            <v>Programa implantado (% de execução)</v>
          </cell>
          <cell r="H1222" t="str">
            <v>13031 - Programa de proteção de mananciais</v>
          </cell>
        </row>
        <row r="1223">
          <cell r="A1223">
            <v>13032</v>
          </cell>
          <cell r="B1223" t="str">
            <v>Projetos de engenharia para melhorias operacionais</v>
          </cell>
          <cell r="C1223" t="str">
            <v>Soma</v>
          </cell>
          <cell r="D1223" t="str">
            <v>Programa implantado</v>
          </cell>
          <cell r="E1223" t="str">
            <v>% de execução</v>
          </cell>
          <cell r="F1223">
            <v>36</v>
          </cell>
          <cell r="G1223" t="str">
            <v>Programa implantado (% de execução)</v>
          </cell>
          <cell r="H1223" t="str">
            <v>13032 - Projetos de engenharia para melhorias operacionais</v>
          </cell>
        </row>
        <row r="1224">
          <cell r="A1224">
            <v>13033</v>
          </cell>
          <cell r="B1224" t="str">
            <v>Aquisição de equipamentos de informática</v>
          </cell>
          <cell r="C1224" t="str">
            <v>Soma</v>
          </cell>
          <cell r="D1224" t="str">
            <v>Programa implantado</v>
          </cell>
          <cell r="E1224" t="str">
            <v>% de execução</v>
          </cell>
          <cell r="F1224">
            <v>16</v>
          </cell>
          <cell r="G1224" t="str">
            <v>Programa implantado (% de execução)</v>
          </cell>
          <cell r="H1224" t="str">
            <v>13033 - Aquisição de equipamentos de informática</v>
          </cell>
        </row>
        <row r="1225">
          <cell r="A1225">
            <v>13034</v>
          </cell>
          <cell r="B1225" t="str">
            <v>Aquisição de firewall e filtro de conteúdo</v>
          </cell>
          <cell r="C1225" t="str">
            <v>Soma</v>
          </cell>
          <cell r="D1225" t="str">
            <v>Programa implantado</v>
          </cell>
          <cell r="E1225" t="str">
            <v>% de execução</v>
          </cell>
          <cell r="F1225">
            <v>0</v>
          </cell>
          <cell r="G1225" t="str">
            <v>Programa implantado (% de execução)</v>
          </cell>
          <cell r="H1225" t="str">
            <v>13034 - Aquisição de firewall e filtro de conteúdo</v>
          </cell>
        </row>
        <row r="1226">
          <cell r="A1226">
            <v>13035</v>
          </cell>
          <cell r="B1226" t="str">
            <v>Aquisição de novo Data Center</v>
          </cell>
          <cell r="C1226" t="str">
            <v>Soma</v>
          </cell>
          <cell r="D1226" t="str">
            <v>Programa implantado</v>
          </cell>
          <cell r="E1226" t="str">
            <v>% de execução</v>
          </cell>
          <cell r="F1226">
            <v>0</v>
          </cell>
          <cell r="G1226" t="str">
            <v>Programa implantado (% de execução)</v>
          </cell>
          <cell r="H1226" t="str">
            <v>13035 - Aquisição de novo Data Center</v>
          </cell>
        </row>
        <row r="1227">
          <cell r="A1227">
            <v>13036</v>
          </cell>
          <cell r="B1227" t="str">
            <v>Aquisição de solução de telefonia baseada IP</v>
          </cell>
          <cell r="C1227" t="str">
            <v>Soma</v>
          </cell>
          <cell r="D1227" t="str">
            <v>Programa implantado</v>
          </cell>
          <cell r="E1227" t="str">
            <v>% de execução</v>
          </cell>
          <cell r="F1227">
            <v>0</v>
          </cell>
          <cell r="G1227" t="str">
            <v>Programa implantado (% de execução)</v>
          </cell>
          <cell r="H1227" t="str">
            <v>13036 - Aquisição de solução de telefonia baseada IP</v>
          </cell>
        </row>
        <row r="1228">
          <cell r="A1228">
            <v>13037</v>
          </cell>
          <cell r="B1228" t="str">
            <v>Implantação de site de contingência</v>
          </cell>
          <cell r="C1228" t="str">
            <v>Soma</v>
          </cell>
          <cell r="D1228" t="str">
            <v>Programa implantado</v>
          </cell>
          <cell r="E1228" t="str">
            <v>% de execução</v>
          </cell>
          <cell r="F1228">
            <v>100</v>
          </cell>
          <cell r="G1228" t="str">
            <v>Programa implantado (% de execução)</v>
          </cell>
          <cell r="H1228" t="str">
            <v>13037 - Implantação de site de contingência</v>
          </cell>
        </row>
        <row r="1229">
          <cell r="A1229">
            <v>13038</v>
          </cell>
          <cell r="B1229" t="str">
            <v>Programa comunitário de saneamento</v>
          </cell>
          <cell r="C1229" t="str">
            <v>Soma</v>
          </cell>
          <cell r="D1229" t="str">
            <v>Obra   executada</v>
          </cell>
          <cell r="E1229" t="str">
            <v>% de execução</v>
          </cell>
          <cell r="F1229">
            <v>25</v>
          </cell>
          <cell r="G1229" t="str">
            <v>Obra   executada (% de execução)</v>
          </cell>
          <cell r="H1229" t="str">
            <v>13038 - Programa comunitário de saneamento</v>
          </cell>
        </row>
        <row r="1230">
          <cell r="A1230">
            <v>13039</v>
          </cell>
          <cell r="B1230" t="str">
            <v>Convênios de cooperação para investimentos em saneamento</v>
          </cell>
          <cell r="C1230" t="str">
            <v>Soma</v>
          </cell>
          <cell r="D1230" t="str">
            <v>Programa implantado</v>
          </cell>
          <cell r="E1230" t="str">
            <v>% de execução</v>
          </cell>
          <cell r="F1230">
            <v>27</v>
          </cell>
          <cell r="G1230" t="str">
            <v>Programa implantado (% de execução)</v>
          </cell>
          <cell r="H1230" t="str">
            <v>13039 - Convênios de cooperação para investimentos em saneamento</v>
          </cell>
        </row>
        <row r="1231">
          <cell r="A1231">
            <v>13040</v>
          </cell>
          <cell r="B1231" t="str">
            <v>Aquisição de terrenos</v>
          </cell>
          <cell r="C1231" t="str">
            <v>Soma</v>
          </cell>
          <cell r="D1231" t="str">
            <v>Programa implantado</v>
          </cell>
          <cell r="E1231" t="str">
            <v>% de execução</v>
          </cell>
          <cell r="F1231">
            <v>21</v>
          </cell>
          <cell r="G1231" t="str">
            <v>Programa implantado (% de execução)</v>
          </cell>
          <cell r="H1231" t="str">
            <v>13040 - Aquisição de terrenos</v>
          </cell>
        </row>
        <row r="1232">
          <cell r="A1232">
            <v>13041</v>
          </cell>
          <cell r="B1232" t="str">
            <v>Aquisição de equipamentos para laboratório de hidrometria</v>
          </cell>
          <cell r="C1232" t="str">
            <v>Soma</v>
          </cell>
          <cell r="D1232" t="str">
            <v>Programa implantado</v>
          </cell>
          <cell r="E1232" t="str">
            <v>% de execução</v>
          </cell>
          <cell r="F1232">
            <v>16</v>
          </cell>
          <cell r="G1232" t="str">
            <v>Programa implantado (% de execução)</v>
          </cell>
          <cell r="H1232" t="str">
            <v>13041 - Aquisição de equipamentos para laboratório de hidrometria</v>
          </cell>
        </row>
        <row r="1233">
          <cell r="A1233">
            <v>13042</v>
          </cell>
          <cell r="B1233" t="str">
            <v>Aquisição de equipamentos eletrônicos e de informática para projetos comerciais</v>
          </cell>
          <cell r="C1233" t="str">
            <v>Soma</v>
          </cell>
          <cell r="D1233" t="str">
            <v>Programa implantado</v>
          </cell>
          <cell r="E1233" t="str">
            <v>% de execução</v>
          </cell>
          <cell r="F1233">
            <v>13</v>
          </cell>
          <cell r="G1233" t="str">
            <v>Programa implantado (% de execução)</v>
          </cell>
          <cell r="H1233" t="str">
            <v>13042 - Aquisição de equipamentos eletrônicos e de informática para projetos comerciais</v>
          </cell>
        </row>
        <row r="1234">
          <cell r="A1234">
            <v>13043</v>
          </cell>
          <cell r="B1234" t="str">
            <v>Ampliação do sistema de abastecimento de água de Florianópolis (Costa Norte)</v>
          </cell>
          <cell r="C1234" t="str">
            <v>Soma</v>
          </cell>
          <cell r="D1234" t="str">
            <v>Obra   executada</v>
          </cell>
          <cell r="E1234" t="str">
            <v>% de execução</v>
          </cell>
          <cell r="F1234">
            <v>19</v>
          </cell>
          <cell r="G1234" t="str">
            <v>Obra   executada (% de execução)</v>
          </cell>
          <cell r="H1234" t="str">
            <v>13043 - Ampliação do sistema de abastecimento de água de Florianópolis (Costa Norte)</v>
          </cell>
        </row>
        <row r="1235">
          <cell r="A1235">
            <v>13044</v>
          </cell>
          <cell r="B1235" t="str">
            <v>Fiscalização e regulação de saneamento básico - ARESC</v>
          </cell>
          <cell r="C1235" t="str">
            <v>Maior Valor</v>
          </cell>
          <cell r="D1235" t="str">
            <v>Município atendido</v>
          </cell>
          <cell r="E1235" t="str">
            <v>unidade</v>
          </cell>
          <cell r="F1235">
            <v>110</v>
          </cell>
          <cell r="G1235" t="str">
            <v>Município atendido (unidade)</v>
          </cell>
          <cell r="H1235" t="str">
            <v>13044 - Fiscalização e regulação de saneamento básico - ARESC</v>
          </cell>
        </row>
        <row r="1236">
          <cell r="A1236">
            <v>13045</v>
          </cell>
          <cell r="B1236" t="str">
            <v>Fiscalização e regulação de gás natural canalizado - ARESC</v>
          </cell>
          <cell r="C1236" t="str">
            <v>Maior Valor</v>
          </cell>
          <cell r="D1236" t="str">
            <v>Concessão fiscalizada</v>
          </cell>
          <cell r="E1236" t="str">
            <v>unidade</v>
          </cell>
          <cell r="F1236">
            <v>1</v>
          </cell>
          <cell r="G1236" t="str">
            <v>Concessão fiscalizada (unidade)</v>
          </cell>
          <cell r="H1236" t="str">
            <v>13045 - Fiscalização e regulação de gás natural canalizado - ARESC</v>
          </cell>
        </row>
        <row r="1237">
          <cell r="A1237">
            <v>13046</v>
          </cell>
          <cell r="B1237" t="str">
            <v>Fiscalização e regulação de energia elétrica - ARESC</v>
          </cell>
          <cell r="C1237" t="str">
            <v>Maior Valor</v>
          </cell>
          <cell r="D1237" t="str">
            <v>Concessão fiscalizada</v>
          </cell>
          <cell r="E1237" t="str">
            <v>unidade</v>
          </cell>
          <cell r="F1237">
            <v>0</v>
          </cell>
          <cell r="G1237" t="str">
            <v>Concessão fiscalizada (unidade)</v>
          </cell>
          <cell r="H1237" t="str">
            <v>13046 - Fiscalização e regulação de energia elétrica - ARESC</v>
          </cell>
        </row>
        <row r="1238">
          <cell r="A1238">
            <v>13047</v>
          </cell>
          <cell r="B1238" t="str">
            <v>Gestão de ouvidoria - ARESC</v>
          </cell>
          <cell r="C1238" t="str">
            <v>Maior Valor</v>
          </cell>
          <cell r="D1238" t="str">
            <v>Atendimento realizado</v>
          </cell>
          <cell r="E1238" t="str">
            <v>unidade</v>
          </cell>
          <cell r="F1238">
            <v>0</v>
          </cell>
          <cell r="G1238" t="str">
            <v>Atendimento realizado (unidade)</v>
          </cell>
          <cell r="H1238" t="str">
            <v>13047 - Gestão de ouvidoria - ARESC</v>
          </cell>
        </row>
        <row r="1239">
          <cell r="A1239">
            <v>13048</v>
          </cell>
          <cell r="B1239" t="str">
            <v>Ampliação de reservação em Florianópolis - Ingleses</v>
          </cell>
          <cell r="C1239" t="str">
            <v>Soma</v>
          </cell>
          <cell r="D1239" t="str">
            <v>Programa implantado</v>
          </cell>
          <cell r="E1239" t="str">
            <v>% de execução</v>
          </cell>
          <cell r="F1239">
            <v>0</v>
          </cell>
          <cell r="G1239" t="str">
            <v>Programa implantado (% de execução)</v>
          </cell>
          <cell r="H1239" t="str">
            <v>13048 - Ampliação de reservação em Florianópolis - Ingleses</v>
          </cell>
        </row>
        <row r="1240">
          <cell r="A1240">
            <v>13049</v>
          </cell>
          <cell r="B1240" t="str">
            <v>Ampliação do sistema de esgotamento sanitário de Florianópolis (Campeche)</v>
          </cell>
          <cell r="C1240" t="str">
            <v>Soma</v>
          </cell>
          <cell r="D1240" t="str">
            <v>Obra   executada</v>
          </cell>
          <cell r="E1240" t="str">
            <v>% de execução</v>
          </cell>
          <cell r="F1240">
            <v>25</v>
          </cell>
          <cell r="G1240" t="str">
            <v>Obra   executada (% de execução)</v>
          </cell>
          <cell r="H1240" t="str">
            <v>13049 - Ampliação do sistema de esgotamento sanitário de Florianópolis (Campeche)</v>
          </cell>
        </row>
        <row r="1241">
          <cell r="A1241">
            <v>13050</v>
          </cell>
          <cell r="B1241" t="str">
            <v>Programa de apoio a obras e projetos do financiamento da Agência Francesa de Desenvolvimento</v>
          </cell>
          <cell r="C1241" t="str">
            <v>Soma</v>
          </cell>
          <cell r="D1241" t="str">
            <v>Programa implantado</v>
          </cell>
          <cell r="E1241" t="str">
            <v>% de execução</v>
          </cell>
          <cell r="F1241">
            <v>0</v>
          </cell>
          <cell r="G1241" t="str">
            <v>Programa implantado (% de execução)</v>
          </cell>
          <cell r="H1241" t="str">
            <v>13050 - Programa de apoio a obras e projetos do financiamento da Agência Francesa de Desenvolvimento</v>
          </cell>
        </row>
        <row r="1242">
          <cell r="A1242">
            <v>13051</v>
          </cell>
          <cell r="B1242" t="str">
            <v>Projetos de engenharia de expansão</v>
          </cell>
          <cell r="C1242" t="str">
            <v>Soma</v>
          </cell>
          <cell r="D1242" t="str">
            <v>Programa implantado</v>
          </cell>
          <cell r="E1242" t="str">
            <v>% de execução</v>
          </cell>
          <cell r="F1242">
            <v>19</v>
          </cell>
          <cell r="G1242" t="str">
            <v>Programa implantado (% de execução)</v>
          </cell>
          <cell r="H1242" t="str">
            <v>13051 - Projetos de engenharia de expansão</v>
          </cell>
        </row>
        <row r="1243">
          <cell r="A1243">
            <v>13052</v>
          </cell>
          <cell r="B1243" t="str">
            <v>Implantação unidade de tratamento de efluentes em Criciúma</v>
          </cell>
          <cell r="C1243" t="str">
            <v>Soma</v>
          </cell>
          <cell r="D1243" t="str">
            <v>Obra   executada</v>
          </cell>
          <cell r="E1243" t="str">
            <v>% de execução</v>
          </cell>
          <cell r="F1243">
            <v>0</v>
          </cell>
          <cell r="G1243" t="str">
            <v>Obra   executada (% de execução)</v>
          </cell>
          <cell r="H1243" t="str">
            <v>13052 - Implantação unidade de tratamento de efluentes em Criciúma</v>
          </cell>
        </row>
        <row r="1244">
          <cell r="A1244">
            <v>13053</v>
          </cell>
          <cell r="B1244" t="str">
            <v>Adequação da infraestrutura viária para implantação do BRT</v>
          </cell>
          <cell r="C1244" t="str">
            <v>Soma</v>
          </cell>
          <cell r="D1244" t="str">
            <v>Corredor de BRT</v>
          </cell>
          <cell r="E1244" t="str">
            <v>km</v>
          </cell>
          <cell r="F1244">
            <v>10</v>
          </cell>
          <cell r="G1244" t="str">
            <v>Corredor de BRT (km)</v>
          </cell>
          <cell r="H1244" t="str">
            <v>13053 - Adequação da infraestrutura viária para implantação do BRT</v>
          </cell>
        </row>
        <row r="1245">
          <cell r="A1245">
            <v>13054</v>
          </cell>
          <cell r="B1245" t="str">
            <v>Aquisição de equipamentos de automação de sistemas</v>
          </cell>
          <cell r="C1245" t="str">
            <v>Soma</v>
          </cell>
          <cell r="D1245" t="str">
            <v>Programa implantado</v>
          </cell>
          <cell r="E1245" t="str">
            <v>% de execução</v>
          </cell>
          <cell r="F1245">
            <v>25</v>
          </cell>
          <cell r="G1245" t="str">
            <v>Programa implantado (% de execução)</v>
          </cell>
          <cell r="H1245" t="str">
            <v>13054 - Aquisição de equipamentos de automação de sistemas</v>
          </cell>
        </row>
        <row r="1246">
          <cell r="A1246">
            <v>13055</v>
          </cell>
          <cell r="B1246" t="str">
            <v>Aquisição de macromedidores</v>
          </cell>
          <cell r="C1246" t="str">
            <v>Soma</v>
          </cell>
          <cell r="D1246" t="str">
            <v>Programa implantado</v>
          </cell>
          <cell r="E1246" t="str">
            <v>% de execução</v>
          </cell>
          <cell r="F1246">
            <v>18</v>
          </cell>
          <cell r="G1246" t="str">
            <v>Programa implantado (% de execução)</v>
          </cell>
          <cell r="H1246" t="str">
            <v>13055 - Aquisição de macromedidores</v>
          </cell>
        </row>
        <row r="1247">
          <cell r="A1247">
            <v>13057</v>
          </cell>
          <cell r="B1247" t="str">
            <v>Melhorias operacionais nos sistemas de abastecimento de água</v>
          </cell>
          <cell r="C1247" t="str">
            <v>Soma</v>
          </cell>
          <cell r="D1247" t="str">
            <v>Obra   executada</v>
          </cell>
          <cell r="E1247" t="str">
            <v>% de execução</v>
          </cell>
          <cell r="F1247">
            <v>13</v>
          </cell>
          <cell r="G1247" t="str">
            <v>Obra   executada (% de execução)</v>
          </cell>
          <cell r="H1247" t="str">
            <v>13057 - Melhorias operacionais nos sistemas de abastecimento de água</v>
          </cell>
        </row>
        <row r="1248">
          <cell r="A1248">
            <v>13058</v>
          </cell>
          <cell r="B1248" t="str">
            <v>Melhorias operacionais nos sistemas de esgotamento sanitário</v>
          </cell>
          <cell r="C1248" t="str">
            <v>Soma</v>
          </cell>
          <cell r="D1248" t="str">
            <v>Programa implantado</v>
          </cell>
          <cell r="E1248" t="str">
            <v>% de execução</v>
          </cell>
          <cell r="F1248">
            <v>11</v>
          </cell>
          <cell r="G1248" t="str">
            <v>Programa implantado (% de execução)</v>
          </cell>
          <cell r="H1248" t="str">
            <v>13058 - Melhorias operacionais nos sistemas de esgotamento sanitário</v>
          </cell>
        </row>
        <row r="1249">
          <cell r="A1249">
            <v>13067</v>
          </cell>
          <cell r="B1249" t="str">
            <v>Implantação de centrais de controle e gestão na RMF</v>
          </cell>
          <cell r="C1249" t="str">
            <v>Maior Valor</v>
          </cell>
          <cell r="D1249" t="str">
            <v>Centro implantado</v>
          </cell>
          <cell r="E1249" t="str">
            <v>unidade</v>
          </cell>
          <cell r="F1249">
            <v>3</v>
          </cell>
          <cell r="G1249" t="str">
            <v>Centro implantado (unidade)</v>
          </cell>
          <cell r="H1249" t="str">
            <v>13067 - Implantação de centrais de controle e gestão na RMF</v>
          </cell>
        </row>
        <row r="1250">
          <cell r="A1250">
            <v>13070</v>
          </cell>
          <cell r="B1250" t="str">
            <v>Implantação e requalificação de estações BRT</v>
          </cell>
          <cell r="C1250" t="str">
            <v>Maior Valor</v>
          </cell>
          <cell r="D1250" t="str">
            <v>Centro implantado</v>
          </cell>
          <cell r="E1250" t="str">
            <v>unidade</v>
          </cell>
          <cell r="F1250">
            <v>23</v>
          </cell>
          <cell r="G1250" t="str">
            <v>Centro implantado (unidade)</v>
          </cell>
          <cell r="H1250" t="str">
            <v>13070 - Implantação e requalificação de estações BRT</v>
          </cell>
        </row>
        <row r="1251">
          <cell r="A1251">
            <v>13076</v>
          </cell>
          <cell r="B1251" t="str">
            <v>Apoio à implantação dos Terminais Aquaviários e Centros de Distribuição de Carga na RMF</v>
          </cell>
          <cell r="C1251" t="str">
            <v>Maior Valor</v>
          </cell>
          <cell r="D1251" t="str">
            <v>Obra executada</v>
          </cell>
          <cell r="E1251" t="str">
            <v>unidade</v>
          </cell>
          <cell r="F1251">
            <v>3</v>
          </cell>
          <cell r="G1251" t="str">
            <v>Obra executada (unidade)</v>
          </cell>
          <cell r="H1251" t="str">
            <v>13076 - Apoio à implantação dos Terminais Aquaviários e Centros de Distribuição de Carga na RMF</v>
          </cell>
        </row>
        <row r="1252">
          <cell r="A1252">
            <v>13080</v>
          </cell>
          <cell r="B1252" t="str">
            <v>Programa de apoio a obras e projetos do financiamento JICA</v>
          </cell>
          <cell r="C1252" t="str">
            <v>Soma</v>
          </cell>
          <cell r="D1252" t="str">
            <v>Programa implantado</v>
          </cell>
          <cell r="E1252" t="str">
            <v>% de execução</v>
          </cell>
          <cell r="F1252">
            <v>0</v>
          </cell>
          <cell r="G1252" t="str">
            <v>Programa implantado (% de execução)</v>
          </cell>
          <cell r="H1252" t="str">
            <v>13080 - Programa de apoio a obras e projetos do financiamento JICA</v>
          </cell>
        </row>
        <row r="1253">
          <cell r="A1253">
            <v>13081</v>
          </cell>
          <cell r="B1253" t="str">
            <v>Disponibilização de novas soluções tecnológicas para o Governo e cidadão - CIASC</v>
          </cell>
          <cell r="C1253" t="str">
            <v>Soma</v>
          </cell>
          <cell r="D1253" t="str">
            <v>Sistema desenvolvido</v>
          </cell>
          <cell r="E1253" t="str">
            <v>unidade</v>
          </cell>
          <cell r="F1253">
            <v>30</v>
          </cell>
          <cell r="G1253" t="str">
            <v>Sistema desenvolvido (unidade)</v>
          </cell>
          <cell r="H1253" t="str">
            <v>13081 - Disponibilização de novas soluções tecnológicas para o Governo e cidadão - CIASC</v>
          </cell>
        </row>
        <row r="1254">
          <cell r="A1254">
            <v>13084</v>
          </cell>
          <cell r="B1254" t="str">
            <v>Cumprimento de medidas judiciais</v>
          </cell>
          <cell r="C1254" t="str">
            <v>(vazio)</v>
          </cell>
          <cell r="D1254" t="str">
            <v>Pessoa atendida</v>
          </cell>
          <cell r="E1254" t="str">
            <v>unidade</v>
          </cell>
          <cell r="F1254">
            <v>18</v>
          </cell>
          <cell r="G1254" t="str">
            <v>Pessoa atendida (unidade)</v>
          </cell>
          <cell r="H1254" t="str">
            <v>13084 - Cumprimento de medidas judiciais</v>
          </cell>
        </row>
        <row r="1255">
          <cell r="A1255">
            <v>13086</v>
          </cell>
          <cell r="B1255" t="str">
            <v>Programa para redução das desigualdades regionais</v>
          </cell>
          <cell r="C1255" t="str">
            <v>Maior Valor</v>
          </cell>
          <cell r="D1255" t="str">
            <v>Projeto elaborado</v>
          </cell>
          <cell r="E1255" t="str">
            <v>unidade</v>
          </cell>
          <cell r="F1255">
            <v>1</v>
          </cell>
          <cell r="G1255" t="str">
            <v>Projeto elaborado (unidade)</v>
          </cell>
          <cell r="H1255" t="str">
            <v>13086 - Programa para redução das desigualdades regionais</v>
          </cell>
        </row>
        <row r="1256">
          <cell r="A1256">
            <v>13087</v>
          </cell>
          <cell r="B1256" t="str">
            <v>Capacitação profissional dos agentes públicos - SDS</v>
          </cell>
          <cell r="C1256" t="str">
            <v>Soma</v>
          </cell>
          <cell r="D1256" t="str">
            <v>Servidor capacitado</v>
          </cell>
          <cell r="E1256" t="str">
            <v>unidade</v>
          </cell>
          <cell r="F1256">
            <v>25</v>
          </cell>
          <cell r="G1256" t="str">
            <v>Servidor capacitado (unidade)</v>
          </cell>
          <cell r="H1256" t="str">
            <v>13087 - Capacitação profissional dos agentes públicos - SDS</v>
          </cell>
        </row>
        <row r="1257">
          <cell r="A1257">
            <v>13090</v>
          </cell>
          <cell r="B1257" t="str">
            <v>Agenda regional de desenvolvimento</v>
          </cell>
          <cell r="C1257" t="str">
            <v>Soma</v>
          </cell>
          <cell r="D1257" t="str">
            <v>Projeto elaborado</v>
          </cell>
          <cell r="E1257" t="str">
            <v>unidade</v>
          </cell>
          <cell r="F1257">
            <v>10</v>
          </cell>
          <cell r="G1257" t="str">
            <v>Projeto elaborado (unidade)</v>
          </cell>
          <cell r="H1257" t="str">
            <v>13090 - Agenda regional de desenvolvimento</v>
          </cell>
        </row>
        <row r="1258">
          <cell r="A1258">
            <v>13091</v>
          </cell>
          <cell r="B1258" t="str">
            <v>Elaboração de estudos/perfil da dinâmica do desenvolvimento territorial de SC</v>
          </cell>
          <cell r="C1258" t="str">
            <v>Soma</v>
          </cell>
          <cell r="D1258" t="str">
            <v>Estudo realizado</v>
          </cell>
          <cell r="E1258" t="str">
            <v>unidade</v>
          </cell>
          <cell r="F1258">
            <v>12</v>
          </cell>
          <cell r="G1258" t="str">
            <v>Estudo realizado (unidade)</v>
          </cell>
          <cell r="H1258" t="str">
            <v>13091 - Elaboração de estudos/perfil da dinâmica do desenvolvimento territorial de SC</v>
          </cell>
        </row>
        <row r="1259">
          <cell r="A1259">
            <v>13096</v>
          </cell>
          <cell r="B1259" t="str">
            <v>Implementação e consolidação das políticas habitacionais - Regularização Fundiária</v>
          </cell>
          <cell r="C1259" t="str">
            <v>Soma</v>
          </cell>
          <cell r="D1259" t="str">
            <v>Família beneficiada</v>
          </cell>
          <cell r="E1259" t="str">
            <v>unidade</v>
          </cell>
          <cell r="F1259">
            <v>40000</v>
          </cell>
          <cell r="G1259" t="str">
            <v>Família beneficiada (unidade)</v>
          </cell>
          <cell r="H1259" t="str">
            <v>13096 - Implementação e consolidação das políticas habitacionais - Regularização Fundiária</v>
          </cell>
        </row>
        <row r="1260">
          <cell r="A1260">
            <v>13098</v>
          </cell>
          <cell r="B1260" t="str">
            <v>Procedimentos de Polícia Judiciária - PC</v>
          </cell>
          <cell r="C1260" t="str">
            <v>Soma</v>
          </cell>
          <cell r="D1260" t="str">
            <v>Procedimento realizado</v>
          </cell>
          <cell r="E1260" t="str">
            <v>unidade</v>
          </cell>
          <cell r="F1260">
            <v>1000000</v>
          </cell>
          <cell r="G1260" t="str">
            <v>Procedimento realizado (unidade)</v>
          </cell>
          <cell r="H1260" t="str">
            <v>13098 - Procedimentos de Polícia Judiciária - PC</v>
          </cell>
        </row>
        <row r="1261">
          <cell r="A1261">
            <v>13101</v>
          </cell>
          <cell r="B1261" t="str">
            <v>Combate ao crime organizado - SSP</v>
          </cell>
          <cell r="C1261" t="str">
            <v>Soma</v>
          </cell>
          <cell r="D1261" t="str">
            <v>Ação de inteligência realizada</v>
          </cell>
          <cell r="E1261" t="str">
            <v>unidade</v>
          </cell>
          <cell r="F1261">
            <v>100</v>
          </cell>
          <cell r="G1261" t="str">
            <v>Ação de inteligência realizada (unidade)</v>
          </cell>
          <cell r="H1261" t="str">
            <v>13101 - Combate ao crime organizado - SSP</v>
          </cell>
        </row>
        <row r="1262">
          <cell r="A1262">
            <v>13102</v>
          </cell>
          <cell r="B1262" t="str">
            <v>Gestão sustentável da frota - combustível e manutenção - SSP</v>
          </cell>
          <cell r="C1262" t="str">
            <v>Maior Valor</v>
          </cell>
          <cell r="D1262" t="str">
            <v>Veículo mantido</v>
          </cell>
          <cell r="E1262" t="str">
            <v>unidade</v>
          </cell>
          <cell r="F1262">
            <v>0</v>
          </cell>
          <cell r="G1262" t="str">
            <v>Veículo mantido (unidade)</v>
          </cell>
          <cell r="H1262" t="str">
            <v>13102 - Gestão sustentável da frota - combustível e manutenção - SSP</v>
          </cell>
        </row>
        <row r="1263">
          <cell r="A1263">
            <v>13103</v>
          </cell>
          <cell r="B1263" t="str">
            <v>Gestão sustentável para manutenção da frota - PM</v>
          </cell>
          <cell r="C1263" t="str">
            <v>Maior Valor</v>
          </cell>
          <cell r="D1263" t="str">
            <v>Veículo mantido</v>
          </cell>
          <cell r="E1263" t="str">
            <v>unidade</v>
          </cell>
          <cell r="F1263">
            <v>0</v>
          </cell>
          <cell r="G1263" t="str">
            <v>Veículo mantido (unidade)</v>
          </cell>
          <cell r="H1263" t="str">
            <v>13103 - Gestão sustentável para manutenção da frota - PM</v>
          </cell>
        </row>
        <row r="1264">
          <cell r="A1264">
            <v>13104</v>
          </cell>
          <cell r="B1264" t="str">
            <v>Gestão sustentável para manutenção da frota - PC</v>
          </cell>
          <cell r="C1264" t="str">
            <v>Maior Valor</v>
          </cell>
          <cell r="D1264" t="str">
            <v>Veículo mantido</v>
          </cell>
          <cell r="E1264" t="str">
            <v>unidade</v>
          </cell>
          <cell r="F1264">
            <v>0</v>
          </cell>
          <cell r="G1264" t="str">
            <v>Veículo mantido (unidade)</v>
          </cell>
          <cell r="H1264" t="str">
            <v>13104 - Gestão sustentável para manutenção da frota - PC</v>
          </cell>
        </row>
        <row r="1265">
          <cell r="A1265">
            <v>13105</v>
          </cell>
          <cell r="B1265" t="str">
            <v>Gestão sustentável para manutenção da frota - BM</v>
          </cell>
          <cell r="C1265" t="str">
            <v>Maior Valor</v>
          </cell>
          <cell r="D1265" t="str">
            <v>Veículo mantido</v>
          </cell>
          <cell r="E1265" t="str">
            <v>unidade</v>
          </cell>
          <cell r="F1265">
            <v>0</v>
          </cell>
          <cell r="G1265" t="str">
            <v>Veículo mantido (unidade)</v>
          </cell>
          <cell r="H1265" t="str">
            <v>13105 - Gestão sustentável para manutenção da frota - BM</v>
          </cell>
        </row>
        <row r="1266">
          <cell r="A1266">
            <v>13106</v>
          </cell>
          <cell r="B1266" t="str">
            <v>Elaboração de estudos, proj de viabilidade econ, eng amb, p/ concessões de PPP e outras modal - SPG</v>
          </cell>
          <cell r="C1266" t="str">
            <v>Maior Valor</v>
          </cell>
          <cell r="D1266" t="str">
            <v>Projeto elaborado</v>
          </cell>
          <cell r="E1266" t="str">
            <v>unidade</v>
          </cell>
          <cell r="F1266">
            <v>1</v>
          </cell>
          <cell r="G1266" t="str">
            <v>Projeto elaborado (unidade)</v>
          </cell>
          <cell r="H1266" t="str">
            <v>13106 - Elaboração de estudos, proj de viabilidade econ, eng amb, p/ concessões de PPP e outras modal - SPG</v>
          </cell>
        </row>
        <row r="1267">
          <cell r="A1267">
            <v>13107</v>
          </cell>
          <cell r="B1267" t="str">
            <v>Gestão para renovação da frota e equipamento - SSP</v>
          </cell>
          <cell r="C1267" t="str">
            <v>Soma</v>
          </cell>
          <cell r="D1267" t="str">
            <v>Equipamento e material adquirido</v>
          </cell>
          <cell r="E1267" t="str">
            <v>unidade</v>
          </cell>
          <cell r="F1267">
            <v>0</v>
          </cell>
          <cell r="G1267" t="str">
            <v>Equipamento e material adquirido (unidade)</v>
          </cell>
          <cell r="H1267" t="str">
            <v>13107 - Gestão para renovação da frota e equipamento - SSP</v>
          </cell>
        </row>
        <row r="1268">
          <cell r="A1268">
            <v>13108</v>
          </cell>
          <cell r="B1268" t="str">
            <v>Gestão para renovação da frota - PM</v>
          </cell>
          <cell r="C1268" t="str">
            <v>Soma</v>
          </cell>
          <cell r="D1268" t="str">
            <v>Veículo adquirido</v>
          </cell>
          <cell r="E1268" t="str">
            <v>unidade</v>
          </cell>
          <cell r="F1268">
            <v>0</v>
          </cell>
          <cell r="G1268" t="str">
            <v>Veículo adquirido (unidade)</v>
          </cell>
          <cell r="H1268" t="str">
            <v>13108 - Gestão para renovação da frota - PM</v>
          </cell>
        </row>
        <row r="1269">
          <cell r="A1269">
            <v>13109</v>
          </cell>
          <cell r="B1269" t="str">
            <v>Renovação de equipamentos e frota - PC</v>
          </cell>
          <cell r="C1269" t="str">
            <v>Soma</v>
          </cell>
          <cell r="D1269" t="str">
            <v>Equipamento adquirido</v>
          </cell>
          <cell r="E1269" t="str">
            <v>unidade</v>
          </cell>
          <cell r="F1269">
            <v>1000</v>
          </cell>
          <cell r="G1269" t="str">
            <v>Equipamento adquirido (unidade)</v>
          </cell>
          <cell r="H1269" t="str">
            <v>13109 - Renovação de equipamentos e frota - PC</v>
          </cell>
        </row>
        <row r="1270">
          <cell r="A1270">
            <v>13110</v>
          </cell>
          <cell r="B1270" t="str">
            <v>Gestão para renovação de frota e equipamentos de proteção individual e coletiva – BM</v>
          </cell>
          <cell r="C1270" t="str">
            <v>Soma</v>
          </cell>
          <cell r="D1270" t="str">
            <v>Veículo adquirido</v>
          </cell>
          <cell r="E1270" t="str">
            <v>unidade</v>
          </cell>
          <cell r="F1270">
            <v>0</v>
          </cell>
          <cell r="G1270" t="str">
            <v>Veículo adquirido (unidade)</v>
          </cell>
          <cell r="H1270" t="str">
            <v>13110 - Gestão para renovação de frota e equipamentos de proteção individual e coletiva – BM</v>
          </cell>
        </row>
        <row r="1271">
          <cell r="A1271">
            <v>13113</v>
          </cell>
          <cell r="B1271" t="str">
            <v>Fiscalização de bares, casas noturnas, comércios e demais estabelecimentos - PM</v>
          </cell>
          <cell r="C1271" t="str">
            <v>Soma</v>
          </cell>
          <cell r="D1271" t="str">
            <v>Fiscalização realizada</v>
          </cell>
          <cell r="E1271" t="str">
            <v>unidade</v>
          </cell>
          <cell r="F1271">
            <v>0</v>
          </cell>
          <cell r="G1271" t="str">
            <v>Fiscalização realizada (unidade)</v>
          </cell>
          <cell r="H1271" t="str">
            <v>13113 - Fiscalização de bares, casas noturnas, comércios e demais estabelecimentos - PM</v>
          </cell>
        </row>
        <row r="1272">
          <cell r="A1272">
            <v>13114</v>
          </cell>
          <cell r="B1272" t="str">
            <v>Fiscalização de bares, casas noturnas, comércios e demais estabelecimentos - PC</v>
          </cell>
          <cell r="C1272" t="str">
            <v>Soma</v>
          </cell>
          <cell r="D1272" t="str">
            <v>Fiscalização realizada</v>
          </cell>
          <cell r="E1272" t="str">
            <v>unidade</v>
          </cell>
          <cell r="F1272">
            <v>25406</v>
          </cell>
          <cell r="G1272" t="str">
            <v>Fiscalização realizada (unidade)</v>
          </cell>
          <cell r="H1272" t="str">
            <v>13114 - Fiscalização de bares, casas noturnas, comércios e demais estabelecimentos - PC</v>
          </cell>
        </row>
        <row r="1273">
          <cell r="A1273">
            <v>13115</v>
          </cell>
          <cell r="B1273" t="str">
            <v>Gestão de risco contra incêndio e pânico</v>
          </cell>
          <cell r="C1273" t="str">
            <v>Soma</v>
          </cell>
          <cell r="D1273" t="str">
            <v>Ação realizada</v>
          </cell>
          <cell r="E1273" t="str">
            <v>unidade</v>
          </cell>
          <cell r="F1273">
            <v>400000</v>
          </cell>
          <cell r="G1273" t="str">
            <v>Ação realizada (unidade)</v>
          </cell>
          <cell r="H1273" t="str">
            <v>13115 - Gestão de risco contra incêndio e pânico</v>
          </cell>
        </row>
        <row r="1274">
          <cell r="A1274">
            <v>13118</v>
          </cell>
          <cell r="B1274" t="str">
            <v>Segurança e mobilidade no trânsito urbano - PM</v>
          </cell>
          <cell r="C1274" t="str">
            <v>Soma</v>
          </cell>
          <cell r="D1274" t="str">
            <v>Ação de polícia ostensiva de trânsito</v>
          </cell>
          <cell r="E1274" t="str">
            <v>unidade</v>
          </cell>
          <cell r="F1274">
            <v>100000</v>
          </cell>
          <cell r="G1274" t="str">
            <v>Ação de polícia ostensiva de trânsito (unidade)</v>
          </cell>
          <cell r="H1274" t="str">
            <v>13118 - Segurança e mobilidade no trânsito urbano - PM</v>
          </cell>
        </row>
        <row r="1275">
          <cell r="A1275">
            <v>13125</v>
          </cell>
          <cell r="B1275" t="str">
            <v>Gestão das perícias criminais - IGP</v>
          </cell>
          <cell r="C1275" t="str">
            <v>Soma</v>
          </cell>
          <cell r="D1275" t="str">
            <v>Perícia realizada</v>
          </cell>
          <cell r="E1275" t="str">
            <v>unidade</v>
          </cell>
          <cell r="F1275">
            <v>30000</v>
          </cell>
          <cell r="G1275" t="str">
            <v>Perícia realizada (unidade)</v>
          </cell>
          <cell r="H1275" t="str">
            <v>13125 - Gestão das perícias criminais - IGP</v>
          </cell>
        </row>
        <row r="1276">
          <cell r="A1276">
            <v>13128</v>
          </cell>
          <cell r="B1276" t="str">
            <v>Inteligência de Segurança Pública - PM</v>
          </cell>
          <cell r="C1276" t="str">
            <v>Soma</v>
          </cell>
          <cell r="D1276" t="str">
            <v>Atividade de inteligência</v>
          </cell>
          <cell r="E1276" t="str">
            <v>unidade</v>
          </cell>
          <cell r="F1276">
            <v>30000</v>
          </cell>
          <cell r="G1276" t="str">
            <v>Atividade de inteligência (unidade)</v>
          </cell>
          <cell r="H1276" t="str">
            <v>13128 - Inteligência de Segurança Pública - PM</v>
          </cell>
        </row>
        <row r="1277">
          <cell r="A1277">
            <v>13131</v>
          </cell>
          <cell r="B1277" t="str">
            <v>Gestão das atividades aéreas - BM</v>
          </cell>
          <cell r="C1277" t="str">
            <v>Soma</v>
          </cell>
          <cell r="D1277" t="str">
            <v>Atendimento realizado</v>
          </cell>
          <cell r="E1277" t="str">
            <v>unidade</v>
          </cell>
          <cell r="F1277">
            <v>1250</v>
          </cell>
          <cell r="G1277" t="str">
            <v>Atendimento realizado (unidade)</v>
          </cell>
          <cell r="H1277" t="str">
            <v>13131 - Gestão das atividades aéreas - BM</v>
          </cell>
        </row>
        <row r="1278">
          <cell r="A1278">
            <v>13132</v>
          </cell>
          <cell r="B1278" t="str">
            <v>Gestão integrada das atividades aéreas - PM</v>
          </cell>
          <cell r="C1278" t="str">
            <v>Maior Valor</v>
          </cell>
          <cell r="D1278" t="str">
            <v>Aeronave integrada</v>
          </cell>
          <cell r="E1278" t="str">
            <v>unidade</v>
          </cell>
          <cell r="F1278">
            <v>0</v>
          </cell>
          <cell r="G1278" t="str">
            <v>Aeronave integrada (unidade)</v>
          </cell>
          <cell r="H1278" t="str">
            <v>13132 - Gestão integrada das atividades aéreas - PM</v>
          </cell>
        </row>
        <row r="1279">
          <cell r="A1279">
            <v>13133</v>
          </cell>
          <cell r="B1279" t="str">
            <v>Gestão integrada das atividades aéreas - PC</v>
          </cell>
          <cell r="C1279" t="str">
            <v>Maior Valor</v>
          </cell>
          <cell r="D1279" t="str">
            <v>Aeronave integrada</v>
          </cell>
          <cell r="E1279" t="str">
            <v>unidade</v>
          </cell>
          <cell r="F1279">
            <v>2</v>
          </cell>
          <cell r="G1279" t="str">
            <v>Aeronave integrada (unidade)</v>
          </cell>
          <cell r="H1279" t="str">
            <v>13133 - Gestão integrada das atividades aéreas - PC</v>
          </cell>
        </row>
        <row r="1280">
          <cell r="A1280">
            <v>13135</v>
          </cell>
          <cell r="B1280" t="str">
            <v>Fiscalização e regulação de recursos hídricos - ARESC</v>
          </cell>
          <cell r="C1280" t="str">
            <v>Maior Valor</v>
          </cell>
          <cell r="D1280" t="str">
            <v>Concessão fiscalizada</v>
          </cell>
          <cell r="E1280" t="str">
            <v>unidade</v>
          </cell>
          <cell r="F1280">
            <v>0</v>
          </cell>
          <cell r="G1280" t="str">
            <v>Concessão fiscalizada (unidade)</v>
          </cell>
          <cell r="H1280" t="str">
            <v>13135 - Fiscalização e regulação de recursos hídricos - ARESC</v>
          </cell>
        </row>
        <row r="1281">
          <cell r="A1281">
            <v>13136</v>
          </cell>
          <cell r="B1281" t="str">
            <v>Fiscalização e regulação de recursos minerais - ARESC</v>
          </cell>
          <cell r="C1281" t="str">
            <v>Maior Valor</v>
          </cell>
          <cell r="D1281" t="str">
            <v>Concessão fiscalizada</v>
          </cell>
          <cell r="E1281" t="str">
            <v>unidade</v>
          </cell>
          <cell r="F1281">
            <v>0</v>
          </cell>
          <cell r="G1281" t="str">
            <v>Concessão fiscalizada (unidade)</v>
          </cell>
          <cell r="H1281" t="str">
            <v>13136 - Fiscalização e regulação de recursos minerais - ARESC</v>
          </cell>
        </row>
        <row r="1282">
          <cell r="A1282">
            <v>13138</v>
          </cell>
          <cell r="B1282" t="str">
            <v>Gestão de pessoal terceirizado - SSP</v>
          </cell>
          <cell r="C1282" t="str">
            <v>Maior Valor</v>
          </cell>
          <cell r="D1282" t="str">
            <v>Terceirizado contratado</v>
          </cell>
          <cell r="E1282" t="str">
            <v>unidade</v>
          </cell>
          <cell r="F1282">
            <v>127</v>
          </cell>
          <cell r="G1282" t="str">
            <v>Terceirizado contratado (unidade)</v>
          </cell>
          <cell r="H1282" t="str">
            <v>13138 - Gestão de pessoal terceirizado - SSP</v>
          </cell>
        </row>
        <row r="1283">
          <cell r="A1283">
            <v>13139</v>
          </cell>
          <cell r="B1283" t="str">
            <v>Gestão de pessoal terceirizado - DETRAN</v>
          </cell>
          <cell r="C1283" t="str">
            <v>Maior Valor</v>
          </cell>
          <cell r="D1283" t="str">
            <v>Terceirizado contratado</v>
          </cell>
          <cell r="E1283" t="str">
            <v>unidade</v>
          </cell>
          <cell r="F1283">
            <v>565</v>
          </cell>
          <cell r="G1283" t="str">
            <v>Terceirizado contratado (unidade)</v>
          </cell>
          <cell r="H1283" t="str">
            <v>13139 - Gestão de pessoal terceirizado - DETRAN</v>
          </cell>
        </row>
        <row r="1284">
          <cell r="A1284">
            <v>13140</v>
          </cell>
          <cell r="B1284" t="str">
            <v>Gestão de pessoal terceirizado - IGP</v>
          </cell>
          <cell r="C1284" t="str">
            <v>Maior Valor</v>
          </cell>
          <cell r="D1284" t="str">
            <v>Terceirizado contratado</v>
          </cell>
          <cell r="E1284" t="str">
            <v>unidade</v>
          </cell>
          <cell r="F1284">
            <v>55</v>
          </cell>
          <cell r="G1284" t="str">
            <v>Terceirizado contratado (unidade)</v>
          </cell>
          <cell r="H1284" t="str">
            <v>13140 - Gestão de pessoal terceirizado - IGP</v>
          </cell>
        </row>
        <row r="1285">
          <cell r="A1285">
            <v>13141</v>
          </cell>
          <cell r="B1285" t="str">
            <v>Gestão de pessoal terceirizado - PM</v>
          </cell>
          <cell r="C1285" t="str">
            <v>Soma</v>
          </cell>
          <cell r="D1285" t="str">
            <v>Terceirizado contratado</v>
          </cell>
          <cell r="E1285" t="str">
            <v>unidade</v>
          </cell>
          <cell r="F1285">
            <v>0</v>
          </cell>
          <cell r="G1285" t="str">
            <v>Terceirizado contratado (unidade)</v>
          </cell>
          <cell r="H1285" t="str">
            <v>13141 - Gestão de pessoal terceirizado - PM</v>
          </cell>
        </row>
        <row r="1286">
          <cell r="A1286">
            <v>13142</v>
          </cell>
          <cell r="B1286" t="str">
            <v>Gestão de pessoal terceirizado - PC</v>
          </cell>
          <cell r="C1286" t="str">
            <v>Maior Valor</v>
          </cell>
          <cell r="D1286" t="str">
            <v>Terceirizado contratado</v>
          </cell>
          <cell r="E1286" t="str">
            <v>unidade</v>
          </cell>
          <cell r="F1286">
            <v>350</v>
          </cell>
          <cell r="G1286" t="str">
            <v>Terceirizado contratado (unidade)</v>
          </cell>
          <cell r="H1286" t="str">
            <v>13142 - Gestão de pessoal terceirizado - PC</v>
          </cell>
        </row>
        <row r="1287">
          <cell r="A1287">
            <v>13145</v>
          </cell>
          <cell r="B1287" t="str">
            <v>Desenvolvimento de estudos, projetos e ações de gestão organizacional</v>
          </cell>
          <cell r="C1287" t="str">
            <v>Maior Valor</v>
          </cell>
          <cell r="D1287" t="str">
            <v>Projeto implantado</v>
          </cell>
          <cell r="E1287" t="str">
            <v>unidade</v>
          </cell>
          <cell r="F1287">
            <v>1</v>
          </cell>
          <cell r="G1287" t="str">
            <v>Projeto implantado (unidade)</v>
          </cell>
          <cell r="H1287" t="str">
            <v>13145 - Desenvolvimento de estudos, projetos e ações de gestão organizacional</v>
          </cell>
        </row>
        <row r="1288">
          <cell r="A1288">
            <v>13146</v>
          </cell>
          <cell r="B1288" t="str">
            <v>Gestão sustentável do combustível - BM</v>
          </cell>
          <cell r="C1288" t="str">
            <v>Maior Valor</v>
          </cell>
          <cell r="D1288" t="str">
            <v>Atendimento realizado</v>
          </cell>
          <cell r="E1288" t="str">
            <v>unidade</v>
          </cell>
          <cell r="F1288">
            <v>0</v>
          </cell>
          <cell r="G1288" t="str">
            <v>Atendimento realizado (unidade)</v>
          </cell>
          <cell r="H1288" t="str">
            <v>13146 - Gestão sustentável do combustível - BM</v>
          </cell>
        </row>
        <row r="1289">
          <cell r="A1289">
            <v>13147</v>
          </cell>
          <cell r="B1289" t="str">
            <v>Gestão sustentável do combustível - PM</v>
          </cell>
          <cell r="C1289" t="str">
            <v>Soma</v>
          </cell>
          <cell r="D1289" t="str">
            <v>Atendimento realizado</v>
          </cell>
          <cell r="E1289" t="str">
            <v>unidade</v>
          </cell>
          <cell r="F1289">
            <v>0</v>
          </cell>
          <cell r="G1289" t="str">
            <v>Atendimento realizado (unidade)</v>
          </cell>
          <cell r="H1289" t="str">
            <v>13147 - Gestão sustentável do combustível - PM</v>
          </cell>
        </row>
        <row r="1290">
          <cell r="A1290">
            <v>13148</v>
          </cell>
          <cell r="B1290" t="str">
            <v>Gestão sustentável da frota - combustível e manutenção - PC</v>
          </cell>
          <cell r="C1290" t="str">
            <v>Maior Valor</v>
          </cell>
          <cell r="D1290" t="str">
            <v>Veículo mantido</v>
          </cell>
          <cell r="E1290" t="str">
            <v>unidade</v>
          </cell>
          <cell r="F1290">
            <v>2120</v>
          </cell>
          <cell r="G1290" t="str">
            <v>Veículo mantido (unidade)</v>
          </cell>
          <cell r="H1290" t="str">
            <v>13148 - Gestão sustentável da frota - combustível e manutenção - PC</v>
          </cell>
        </row>
        <row r="1291">
          <cell r="A1291">
            <v>13150</v>
          </cell>
          <cell r="B1291" t="str">
            <v>Gestão sustentável da frota - combustível e manutenção - IGP</v>
          </cell>
          <cell r="C1291" t="str">
            <v>Maior Valor</v>
          </cell>
          <cell r="D1291" t="str">
            <v>Atendimento realizado</v>
          </cell>
          <cell r="E1291" t="str">
            <v>unidade</v>
          </cell>
          <cell r="F1291">
            <v>0</v>
          </cell>
          <cell r="G1291" t="str">
            <v>Atendimento realizado (unidade)</v>
          </cell>
          <cell r="H1291" t="str">
            <v>13150 - Gestão sustentável da frota - combustível e manutenção - IGP</v>
          </cell>
        </row>
        <row r="1292">
          <cell r="A1292">
            <v>13151</v>
          </cell>
          <cell r="B1292" t="str">
            <v>Gestão para renovação do colete balístico - PM</v>
          </cell>
          <cell r="C1292" t="str">
            <v>Soma</v>
          </cell>
          <cell r="D1292" t="str">
            <v>Colete adquirido</v>
          </cell>
          <cell r="E1292" t="str">
            <v>unidade</v>
          </cell>
          <cell r="F1292">
            <v>0</v>
          </cell>
          <cell r="G1292" t="str">
            <v>Colete adquirido (unidade)</v>
          </cell>
          <cell r="H1292" t="str">
            <v>13151 - Gestão para renovação do colete balístico - PM</v>
          </cell>
        </row>
        <row r="1293">
          <cell r="A1293">
            <v>13153</v>
          </cell>
          <cell r="B1293" t="str">
            <v>Gestão para renovação de equipamentos de proteção individual e coletiva - PC</v>
          </cell>
          <cell r="C1293" t="str">
            <v>Maior Valor</v>
          </cell>
          <cell r="D1293" t="str">
            <v>Equipamento adquirido</v>
          </cell>
          <cell r="E1293" t="str">
            <v>unidade</v>
          </cell>
          <cell r="F1293">
            <v>0</v>
          </cell>
          <cell r="G1293" t="str">
            <v>Equipamento adquirido (unidade)</v>
          </cell>
          <cell r="H1293" t="str">
            <v>13153 - Gestão para renovação de equipamentos de proteção individual e coletiva - PC</v>
          </cell>
        </row>
        <row r="1294">
          <cell r="A1294">
            <v>13154</v>
          </cell>
          <cell r="B1294" t="str">
            <v>Gestão para renovação de equipamentos de proteção individual e coletiva - PM</v>
          </cell>
          <cell r="C1294" t="str">
            <v>Soma</v>
          </cell>
          <cell r="D1294" t="str">
            <v>Equipamento adquirido</v>
          </cell>
          <cell r="E1294" t="str">
            <v>unidade</v>
          </cell>
          <cell r="F1294">
            <v>0</v>
          </cell>
          <cell r="G1294" t="str">
            <v>Equipamento adquirido (unidade)</v>
          </cell>
          <cell r="H1294" t="str">
            <v>13154 - Gestão para renovação de equipamentos de proteção individual e coletiva - PM</v>
          </cell>
        </row>
        <row r="1295">
          <cell r="A1295">
            <v>13156</v>
          </cell>
          <cell r="B1295" t="str">
            <v>Gestão do material bélico - PM</v>
          </cell>
          <cell r="C1295" t="str">
            <v>Soma</v>
          </cell>
          <cell r="D1295" t="str">
            <v>Equipamento e material adquirido</v>
          </cell>
          <cell r="E1295" t="str">
            <v>unidade</v>
          </cell>
          <cell r="F1295">
            <v>0</v>
          </cell>
          <cell r="G1295" t="str">
            <v>Equipamento e material adquirido (unidade)</v>
          </cell>
          <cell r="H1295" t="str">
            <v>13156 - Gestão do material bélico - PM</v>
          </cell>
        </row>
        <row r="1296">
          <cell r="A1296">
            <v>13157</v>
          </cell>
          <cell r="B1296" t="str">
            <v>Gestão do material bélico - PC</v>
          </cell>
          <cell r="C1296" t="str">
            <v>Maior Valor</v>
          </cell>
          <cell r="D1296" t="str">
            <v>Equipamento e material adquirido</v>
          </cell>
          <cell r="E1296" t="str">
            <v>unidade</v>
          </cell>
          <cell r="F1296">
            <v>0</v>
          </cell>
          <cell r="G1296" t="str">
            <v>Equipamento e material adquirido (unidade)</v>
          </cell>
          <cell r="H1296" t="str">
            <v>13157 - Gestão do material bélico - PC</v>
          </cell>
        </row>
        <row r="1297">
          <cell r="A1297">
            <v>13158</v>
          </cell>
          <cell r="B1297" t="str">
            <v>Aquisição de equipamentos e serviços - PC</v>
          </cell>
          <cell r="C1297" t="str">
            <v>Maior Valor</v>
          </cell>
          <cell r="D1297" t="str">
            <v>Equipamento e material adquirido</v>
          </cell>
          <cell r="E1297" t="str">
            <v>unidade</v>
          </cell>
          <cell r="F1297">
            <v>0</v>
          </cell>
          <cell r="G1297" t="str">
            <v>Equipamento e material adquirido (unidade)</v>
          </cell>
          <cell r="H1297" t="str">
            <v>13158 - Aquisição de equipamentos e serviços - PC</v>
          </cell>
        </row>
        <row r="1298">
          <cell r="A1298">
            <v>13159</v>
          </cell>
          <cell r="B1298" t="str">
            <v>Aquisição de equipamentos e serviços - BM</v>
          </cell>
          <cell r="C1298" t="str">
            <v>Soma</v>
          </cell>
          <cell r="D1298" t="str">
            <v>Equipamento e material adquirido</v>
          </cell>
          <cell r="E1298" t="str">
            <v>unidade</v>
          </cell>
          <cell r="F1298">
            <v>0</v>
          </cell>
          <cell r="G1298" t="str">
            <v>Equipamento e material adquirido (unidade)</v>
          </cell>
          <cell r="H1298" t="str">
            <v>13159 - Aquisição de equipamentos e serviços - BM</v>
          </cell>
        </row>
        <row r="1299">
          <cell r="A1299">
            <v>13160</v>
          </cell>
          <cell r="B1299" t="str">
            <v>Aquisição de equipamentos e serviços - SSP</v>
          </cell>
          <cell r="C1299" t="str">
            <v>Soma</v>
          </cell>
          <cell r="D1299" t="str">
            <v>Equipamento e material adquirido</v>
          </cell>
          <cell r="E1299" t="str">
            <v>unidade</v>
          </cell>
          <cell r="F1299">
            <v>49</v>
          </cell>
          <cell r="G1299" t="str">
            <v>Equipamento e material adquirido (unidade)</v>
          </cell>
          <cell r="H1299" t="str">
            <v>13160 - Aquisição de equipamentos e serviços - SSP</v>
          </cell>
        </row>
        <row r="1300">
          <cell r="A1300">
            <v>13161</v>
          </cell>
          <cell r="B1300" t="str">
            <v>Aquisição de equipamentos e serviços - IGP</v>
          </cell>
          <cell r="C1300" t="str">
            <v>Soma</v>
          </cell>
          <cell r="D1300" t="str">
            <v>Equipamento e material adquirido</v>
          </cell>
          <cell r="E1300" t="str">
            <v>unidade</v>
          </cell>
          <cell r="F1300">
            <v>0</v>
          </cell>
          <cell r="G1300" t="str">
            <v>Equipamento e material adquirido (unidade)</v>
          </cell>
          <cell r="H1300" t="str">
            <v>13161 - Aquisição de equipamentos e serviços - IGP</v>
          </cell>
        </row>
        <row r="1301">
          <cell r="A1301">
            <v>13162</v>
          </cell>
          <cell r="B1301" t="str">
            <v>Aquisição de equipamentos e serviços - PM</v>
          </cell>
          <cell r="C1301" t="str">
            <v>Soma</v>
          </cell>
          <cell r="D1301" t="str">
            <v>Equipamento e material adquirido</v>
          </cell>
          <cell r="E1301" t="str">
            <v>unidade</v>
          </cell>
          <cell r="F1301">
            <v>0</v>
          </cell>
          <cell r="G1301" t="str">
            <v>Equipamento e material adquirido (unidade)</v>
          </cell>
          <cell r="H1301" t="str">
            <v>13162 - Aquisição de equipamentos e serviços - PM</v>
          </cell>
        </row>
        <row r="1302">
          <cell r="A1302">
            <v>13163</v>
          </cell>
          <cell r="B1302" t="str">
            <v>Gestão da emissão da carteira nacional de habilitação - DETRAN</v>
          </cell>
          <cell r="C1302" t="str">
            <v>Soma</v>
          </cell>
          <cell r="D1302" t="str">
            <v>CNH emitida</v>
          </cell>
          <cell r="E1302" t="str">
            <v>unidade</v>
          </cell>
          <cell r="F1302">
            <v>10350000</v>
          </cell>
          <cell r="G1302" t="str">
            <v>CNH emitida (unidade)</v>
          </cell>
          <cell r="H1302" t="str">
            <v>13163 - Gestão da emissão da carteira nacional de habilitação - DETRAN</v>
          </cell>
        </row>
        <row r="1303">
          <cell r="A1303">
            <v>13165</v>
          </cell>
          <cell r="B1303" t="str">
            <v>Gestão dos contratos de locação - SSP</v>
          </cell>
          <cell r="C1303" t="str">
            <v>Maior Valor</v>
          </cell>
          <cell r="D1303" t="str">
            <v>Contrato gerenciado</v>
          </cell>
          <cell r="E1303" t="str">
            <v>unidade</v>
          </cell>
          <cell r="F1303">
            <v>3</v>
          </cell>
          <cell r="G1303" t="str">
            <v>Contrato gerenciado (unidade)</v>
          </cell>
          <cell r="H1303" t="str">
            <v>13165 - Gestão dos contratos de locação - SSP</v>
          </cell>
        </row>
        <row r="1304">
          <cell r="A1304">
            <v>13166</v>
          </cell>
          <cell r="B1304" t="str">
            <v>Gestão dos contratos de locação - DETRAN</v>
          </cell>
          <cell r="C1304" t="str">
            <v>Maior Valor</v>
          </cell>
          <cell r="D1304" t="str">
            <v>Contrato gerenciado</v>
          </cell>
          <cell r="E1304" t="str">
            <v>unidade</v>
          </cell>
          <cell r="F1304">
            <v>7</v>
          </cell>
          <cell r="G1304" t="str">
            <v>Contrato gerenciado (unidade)</v>
          </cell>
          <cell r="H1304" t="str">
            <v>13166 - Gestão dos contratos de locação - DETRAN</v>
          </cell>
        </row>
        <row r="1305">
          <cell r="A1305">
            <v>13167</v>
          </cell>
          <cell r="B1305" t="str">
            <v>Gestão dos contratos de locação - IGP</v>
          </cell>
          <cell r="C1305" t="str">
            <v>Maior Valor</v>
          </cell>
          <cell r="D1305" t="str">
            <v>Contrato gerenciado</v>
          </cell>
          <cell r="E1305" t="str">
            <v>unidade</v>
          </cell>
          <cell r="F1305">
            <v>17</v>
          </cell>
          <cell r="G1305" t="str">
            <v>Contrato gerenciado (unidade)</v>
          </cell>
          <cell r="H1305" t="str">
            <v>13167 - Gestão dos contratos de locação - IGP</v>
          </cell>
        </row>
        <row r="1306">
          <cell r="A1306">
            <v>13168</v>
          </cell>
          <cell r="B1306" t="str">
            <v>Gestão dos contratos de locação - PM</v>
          </cell>
          <cell r="C1306" t="str">
            <v>Maior Valor</v>
          </cell>
          <cell r="D1306" t="str">
            <v>Contrato gerenciado</v>
          </cell>
          <cell r="E1306" t="str">
            <v>unidade</v>
          </cell>
          <cell r="F1306">
            <v>0</v>
          </cell>
          <cell r="G1306" t="str">
            <v>Contrato gerenciado (unidade)</v>
          </cell>
          <cell r="H1306" t="str">
            <v>13168 - Gestão dos contratos de locação - PM</v>
          </cell>
        </row>
        <row r="1307">
          <cell r="A1307">
            <v>13169</v>
          </cell>
          <cell r="B1307" t="str">
            <v>Gestão dos contratos de locação - BM</v>
          </cell>
          <cell r="C1307" t="str">
            <v>Soma</v>
          </cell>
          <cell r="D1307" t="str">
            <v>Contrato gerenciado</v>
          </cell>
          <cell r="E1307" t="str">
            <v>unidade</v>
          </cell>
          <cell r="F1307">
            <v>0</v>
          </cell>
          <cell r="G1307" t="str">
            <v>Contrato gerenciado (unidade)</v>
          </cell>
          <cell r="H1307" t="str">
            <v>13169 - Gestão dos contratos de locação - BM</v>
          </cell>
        </row>
        <row r="1308">
          <cell r="A1308">
            <v>13170</v>
          </cell>
          <cell r="B1308" t="str">
            <v>Gestão dos contratos de locação - PC</v>
          </cell>
          <cell r="C1308" t="str">
            <v>Maior Valor</v>
          </cell>
          <cell r="D1308" t="str">
            <v>Contrato gerenciado</v>
          </cell>
          <cell r="E1308" t="str">
            <v>unidade</v>
          </cell>
          <cell r="F1308">
            <v>85</v>
          </cell>
          <cell r="G1308" t="str">
            <v>Contrato gerenciado (unidade)</v>
          </cell>
          <cell r="H1308" t="str">
            <v>13170 - Gestão dos contratos de locação - PC</v>
          </cell>
        </row>
        <row r="1309">
          <cell r="A1309">
            <v>13176</v>
          </cell>
          <cell r="B1309" t="str">
            <v>Digitalização, microfilmagem e certificação eletrônica de documentos - PM</v>
          </cell>
          <cell r="C1309" t="str">
            <v>Soma</v>
          </cell>
          <cell r="D1309" t="str">
            <v>Documento digitalizado</v>
          </cell>
          <cell r="E1309" t="str">
            <v>unidade</v>
          </cell>
          <cell r="F1309">
            <v>0</v>
          </cell>
          <cell r="G1309" t="str">
            <v>Documento digitalizado (unidade)</v>
          </cell>
          <cell r="H1309" t="str">
            <v>13176 - Digitalização, microfilmagem e certificação eletrônica de documentos - PM</v>
          </cell>
        </row>
        <row r="1310">
          <cell r="A1310">
            <v>13177</v>
          </cell>
          <cell r="B1310" t="str">
            <v>Gestão do Hospital Militar Estadual - PM</v>
          </cell>
          <cell r="C1310" t="str">
            <v>Soma</v>
          </cell>
          <cell r="D1310" t="str">
            <v>Atendimento realizado</v>
          </cell>
          <cell r="E1310" t="str">
            <v>unidade</v>
          </cell>
          <cell r="F1310">
            <v>0</v>
          </cell>
          <cell r="G1310" t="str">
            <v>Atendimento realizado (unidade)</v>
          </cell>
          <cell r="H1310" t="str">
            <v>13177 - Gestão do Hospital Militar Estadual - PM</v>
          </cell>
        </row>
        <row r="1311">
          <cell r="A1311">
            <v>13179</v>
          </cell>
          <cell r="B1311" t="str">
            <v>Gestão do Hospital Militar Estadual - BM</v>
          </cell>
          <cell r="C1311" t="str">
            <v>Soma</v>
          </cell>
          <cell r="D1311" t="str">
            <v>Pessoa atendida</v>
          </cell>
          <cell r="E1311" t="str">
            <v>unidade</v>
          </cell>
          <cell r="F1311">
            <v>0</v>
          </cell>
          <cell r="G1311" t="str">
            <v>Pessoa atendida (unidade)</v>
          </cell>
          <cell r="H1311" t="str">
            <v>13179 - Gestão do Hospital Militar Estadual - BM</v>
          </cell>
        </row>
        <row r="1312">
          <cell r="A1312">
            <v>13180</v>
          </cell>
          <cell r="B1312" t="str">
            <v>Implantação de área de apoio logístico portuário - AALP - SCPar</v>
          </cell>
          <cell r="C1312" t="str">
            <v>Maior Valor</v>
          </cell>
          <cell r="D1312" t="str">
            <v>Projeto implantado</v>
          </cell>
          <cell r="E1312" t="str">
            <v>unidade</v>
          </cell>
          <cell r="F1312">
            <v>4</v>
          </cell>
          <cell r="G1312" t="str">
            <v>Projeto implantado (unidade)</v>
          </cell>
          <cell r="H1312" t="str">
            <v>13180 - Implantação de área de apoio logístico portuário - AALP - SCPar</v>
          </cell>
        </row>
        <row r="1313">
          <cell r="A1313">
            <v>13181</v>
          </cell>
          <cell r="B1313" t="str">
            <v>Realização de missões internacionais</v>
          </cell>
          <cell r="C1313" t="str">
            <v>Soma</v>
          </cell>
          <cell r="D1313" t="str">
            <v>Missão realizada</v>
          </cell>
          <cell r="E1313" t="str">
            <v>unidade</v>
          </cell>
          <cell r="F1313">
            <v>0</v>
          </cell>
          <cell r="G1313" t="str">
            <v>Missão realizada (unidade)</v>
          </cell>
          <cell r="H1313" t="str">
            <v>13181 - Realização de missões internacionais</v>
          </cell>
        </row>
        <row r="1314">
          <cell r="A1314">
            <v>13182</v>
          </cell>
          <cell r="B1314" t="str">
            <v>Coordenação, realização e manutenção do Conselho Estadual das Cidades</v>
          </cell>
          <cell r="C1314" t="str">
            <v>Maior Valor</v>
          </cell>
          <cell r="D1314" t="str">
            <v>Ação coordenada</v>
          </cell>
          <cell r="E1314" t="str">
            <v>unidade</v>
          </cell>
          <cell r="F1314">
            <v>1</v>
          </cell>
          <cell r="G1314" t="str">
            <v>Ação coordenada (unidade)</v>
          </cell>
          <cell r="H1314" t="str">
            <v>13182 - Coordenação, realização e manutenção do Conselho Estadual das Cidades</v>
          </cell>
        </row>
        <row r="1315">
          <cell r="A1315">
            <v>13183</v>
          </cell>
          <cell r="B1315" t="str">
            <v>Participação e organização de eventos internacionais</v>
          </cell>
          <cell r="C1315" t="str">
            <v>Soma</v>
          </cell>
          <cell r="D1315" t="str">
            <v>Evento realizado</v>
          </cell>
          <cell r="E1315" t="str">
            <v>unidade</v>
          </cell>
          <cell r="F1315">
            <v>0</v>
          </cell>
          <cell r="G1315" t="str">
            <v>Evento realizado (unidade)</v>
          </cell>
          <cell r="H1315" t="str">
            <v>13183 - Participação e organização de eventos internacionais</v>
          </cell>
        </row>
        <row r="1316">
          <cell r="A1316">
            <v>13184</v>
          </cell>
          <cell r="B1316" t="str">
            <v>Gestão de acordos de cooperação e convênios - BM</v>
          </cell>
          <cell r="C1316" t="str">
            <v>Soma</v>
          </cell>
          <cell r="D1316" t="str">
            <v>Termo firmado</v>
          </cell>
          <cell r="E1316" t="str">
            <v>unidade</v>
          </cell>
          <cell r="F1316">
            <v>0</v>
          </cell>
          <cell r="G1316" t="str">
            <v>Termo firmado (unidade)</v>
          </cell>
          <cell r="H1316" t="str">
            <v>13184 - Gestão de acordos de cooperação e convênios - BM</v>
          </cell>
        </row>
        <row r="1317">
          <cell r="A1317">
            <v>13186</v>
          </cell>
          <cell r="B1317" t="str">
            <v>Gestão de acordos de cooperação e convênios - SSP</v>
          </cell>
          <cell r="C1317" t="str">
            <v>Soma</v>
          </cell>
          <cell r="D1317" t="str">
            <v>Termo firmado</v>
          </cell>
          <cell r="E1317" t="str">
            <v>unidade</v>
          </cell>
          <cell r="F1317">
            <v>0</v>
          </cell>
          <cell r="G1317" t="str">
            <v>Termo firmado (unidade)</v>
          </cell>
          <cell r="H1317" t="str">
            <v>13186 - Gestão de acordos de cooperação e convênios - SSP</v>
          </cell>
        </row>
        <row r="1318">
          <cell r="A1318">
            <v>13187</v>
          </cell>
          <cell r="B1318" t="str">
            <v>Gestão de acordos de cooperação e convênios - PM</v>
          </cell>
          <cell r="C1318" t="str">
            <v>Soma</v>
          </cell>
          <cell r="D1318" t="str">
            <v>Termo firmado</v>
          </cell>
          <cell r="E1318" t="str">
            <v>unidade</v>
          </cell>
          <cell r="F1318">
            <v>0</v>
          </cell>
          <cell r="G1318" t="str">
            <v>Termo firmado (unidade)</v>
          </cell>
          <cell r="H1318" t="str">
            <v>13187 - Gestão de acordos de cooperação e convênios - PM</v>
          </cell>
        </row>
        <row r="1319">
          <cell r="A1319">
            <v>13188</v>
          </cell>
          <cell r="B1319" t="str">
            <v>Recomposição do efetivo - PM</v>
          </cell>
          <cell r="C1319" t="str">
            <v>Soma</v>
          </cell>
          <cell r="D1319" t="str">
            <v>Pessoa formada</v>
          </cell>
          <cell r="E1319" t="str">
            <v>unidade</v>
          </cell>
          <cell r="F1319">
            <v>0</v>
          </cell>
          <cell r="G1319" t="str">
            <v>Pessoa formada (unidade)</v>
          </cell>
          <cell r="H1319" t="str">
            <v>13188 - Recomposição do efetivo - PM</v>
          </cell>
        </row>
        <row r="1320">
          <cell r="A1320">
            <v>13189</v>
          </cell>
          <cell r="B1320" t="str">
            <v>Promover as relações comerciais, culturais e sociais nos ambientes internacionais</v>
          </cell>
          <cell r="C1320" t="str">
            <v>Soma</v>
          </cell>
          <cell r="D1320" t="str">
            <v>Atividade realizada</v>
          </cell>
          <cell r="E1320" t="str">
            <v>unidade</v>
          </cell>
          <cell r="F1320">
            <v>0</v>
          </cell>
          <cell r="G1320" t="str">
            <v>Atividade realizada (unidade)</v>
          </cell>
          <cell r="H1320" t="str">
            <v>13189 - Promover as relações comerciais, culturais e sociais nos ambientes internacionais</v>
          </cell>
        </row>
        <row r="1321">
          <cell r="A1321">
            <v>13194</v>
          </cell>
          <cell r="B1321" t="str">
            <v>Recomposição do efetivo - BM</v>
          </cell>
          <cell r="C1321" t="str">
            <v>Soma</v>
          </cell>
          <cell r="D1321" t="str">
            <v>Pessoa formada</v>
          </cell>
          <cell r="E1321" t="str">
            <v>unidade</v>
          </cell>
          <cell r="F1321">
            <v>0</v>
          </cell>
          <cell r="G1321" t="str">
            <v>Pessoa formada (unidade)</v>
          </cell>
          <cell r="H1321" t="str">
            <v>13194 - Recomposição do efetivo - BM</v>
          </cell>
        </row>
        <row r="1322">
          <cell r="A1322">
            <v>13195</v>
          </cell>
          <cell r="B1322" t="str">
            <v>Sistema de apoio à decisão para ordenamento territorial</v>
          </cell>
          <cell r="C1322" t="str">
            <v>Maior Valor</v>
          </cell>
          <cell r="D1322" t="str">
            <v>Sistema desenvolvido</v>
          </cell>
          <cell r="E1322" t="str">
            <v>unidade</v>
          </cell>
          <cell r="F1322">
            <v>1</v>
          </cell>
          <cell r="G1322" t="str">
            <v>Sistema desenvolvido (unidade)</v>
          </cell>
          <cell r="H1322" t="str">
            <v>13195 - Sistema de apoio à decisão para ordenamento territorial</v>
          </cell>
        </row>
        <row r="1323">
          <cell r="A1323">
            <v>13196</v>
          </cell>
          <cell r="B1323" t="str">
            <v>Fortalecimento das estruturas de manutenção do arquivo gráfico municipal</v>
          </cell>
          <cell r="C1323" t="str">
            <v>Soma</v>
          </cell>
          <cell r="D1323" t="str">
            <v>Documento elaborado</v>
          </cell>
          <cell r="E1323" t="str">
            <v>unidade</v>
          </cell>
          <cell r="F1323">
            <v>2</v>
          </cell>
          <cell r="G1323" t="str">
            <v>Documento elaborado (unidade)</v>
          </cell>
          <cell r="H1323" t="str">
            <v>13196 - Fortalecimento das estruturas de manutenção do arquivo gráfico municipal</v>
          </cell>
        </row>
        <row r="1324">
          <cell r="A1324">
            <v>13197</v>
          </cell>
          <cell r="B1324" t="str">
            <v>Ressarcimentos, indenizações e restituições - BM</v>
          </cell>
          <cell r="C1324" t="str">
            <v>Maior Valor</v>
          </cell>
          <cell r="D1324" t="str">
            <v>Servidor beneficiado</v>
          </cell>
          <cell r="E1324" t="str">
            <v>unidade</v>
          </cell>
          <cell r="F1324">
            <v>0</v>
          </cell>
          <cell r="G1324" t="str">
            <v>Servidor beneficiado (unidade)</v>
          </cell>
          <cell r="H1324" t="str">
            <v>13197 - Ressarcimentos, indenizações e restituições - BM</v>
          </cell>
        </row>
        <row r="1325">
          <cell r="A1325">
            <v>13199</v>
          </cell>
          <cell r="B1325" t="str">
            <v>Indenização decorrente acidente de trabalho - PM</v>
          </cell>
          <cell r="C1325" t="str">
            <v>Soma</v>
          </cell>
          <cell r="D1325" t="str">
            <v>Servidor beneficiado</v>
          </cell>
          <cell r="E1325" t="str">
            <v>unidade</v>
          </cell>
          <cell r="F1325">
            <v>0</v>
          </cell>
          <cell r="G1325" t="str">
            <v>Servidor beneficiado (unidade)</v>
          </cell>
          <cell r="H1325" t="str">
            <v>13199 - Indenização decorrente acidente de trabalho - PM</v>
          </cell>
        </row>
        <row r="1326">
          <cell r="A1326">
            <v>13208</v>
          </cell>
          <cell r="B1326" t="str">
            <v>Gestão dos programas, projetos e ações de segurança e cidadania - PC</v>
          </cell>
          <cell r="C1326" t="str">
            <v>Soma</v>
          </cell>
          <cell r="D1326" t="str">
            <v>Pessoa atendida</v>
          </cell>
          <cell r="E1326" t="str">
            <v>unidade</v>
          </cell>
          <cell r="F1326">
            <v>200000</v>
          </cell>
          <cell r="G1326" t="str">
            <v>Pessoa atendida (unidade)</v>
          </cell>
          <cell r="H1326" t="str">
            <v>13208 - Gestão dos programas, projetos e ações de segurança e cidadania - PC</v>
          </cell>
        </row>
        <row r="1327">
          <cell r="A1327">
            <v>13209</v>
          </cell>
          <cell r="B1327" t="str">
            <v>Ampliação e manutenção dos programas preventivos e educativos - BM</v>
          </cell>
          <cell r="C1327" t="str">
            <v>Soma</v>
          </cell>
          <cell r="D1327" t="str">
            <v>Pessoa formada</v>
          </cell>
          <cell r="E1327" t="str">
            <v>unidade</v>
          </cell>
          <cell r="F1327">
            <v>29000</v>
          </cell>
          <cell r="G1327" t="str">
            <v>Pessoa formada (unidade)</v>
          </cell>
          <cell r="H1327" t="str">
            <v>13209 - Ampliação e manutenção dos programas preventivos e educativos - BM</v>
          </cell>
        </row>
        <row r="1328">
          <cell r="A1328">
            <v>13212</v>
          </cell>
          <cell r="B1328" t="str">
            <v>Ações de enfrentamento e resistência às drogas - PROERD - PM</v>
          </cell>
          <cell r="C1328" t="str">
            <v>Soma</v>
          </cell>
          <cell r="D1328" t="str">
            <v>Criança/adolescente atendida</v>
          </cell>
          <cell r="E1328" t="str">
            <v>unidade</v>
          </cell>
          <cell r="F1328">
            <v>0</v>
          </cell>
          <cell r="G1328" t="str">
            <v>Criança/adolescente atendida (unidade)</v>
          </cell>
          <cell r="H1328" t="str">
            <v>13212 - Ações de enfrentamento e resistência às drogas - PROERD - PM</v>
          </cell>
        </row>
        <row r="1329">
          <cell r="A1329">
            <v>13213</v>
          </cell>
          <cell r="B1329" t="str">
            <v>Gestão dos programas, projetos e ações de segurança e cidadania - SSP</v>
          </cell>
          <cell r="C1329" t="str">
            <v>Maior Valor</v>
          </cell>
          <cell r="D1329" t="str">
            <v>Pessoa atendida</v>
          </cell>
          <cell r="E1329" t="str">
            <v>unidade</v>
          </cell>
          <cell r="F1329">
            <v>0</v>
          </cell>
          <cell r="G1329" t="str">
            <v>Pessoa atendida (unidade)</v>
          </cell>
          <cell r="H1329" t="str">
            <v>13213 - Gestão dos programas, projetos e ações de segurança e cidadania - SSP</v>
          </cell>
        </row>
        <row r="1330">
          <cell r="A1330">
            <v>13220</v>
          </cell>
          <cell r="B1330" t="str">
            <v>Integração do Serviço de Atendimento Móvel (SAMU) - BM</v>
          </cell>
          <cell r="C1330" t="str">
            <v>Soma</v>
          </cell>
          <cell r="D1330" t="str">
            <v>Atendimento realizado</v>
          </cell>
          <cell r="E1330" t="str">
            <v>unidade</v>
          </cell>
          <cell r="F1330">
            <v>1000</v>
          </cell>
          <cell r="G1330" t="str">
            <v>Atendimento realizado (unidade)</v>
          </cell>
          <cell r="H1330" t="str">
            <v>13220 - Integração do Serviço de Atendimento Móvel (SAMU) - BM</v>
          </cell>
        </row>
        <row r="1331">
          <cell r="A1331">
            <v>13221</v>
          </cell>
          <cell r="B1331" t="str">
            <v>Modernização, integração e manutenção da tecnologia da informação e comunicação - PM</v>
          </cell>
          <cell r="C1331" t="str">
            <v>Maior Valor</v>
          </cell>
          <cell r="D1331" t="str">
            <v>Sistema modernizado</v>
          </cell>
          <cell r="E1331" t="str">
            <v>unidade</v>
          </cell>
          <cell r="F1331">
            <v>0</v>
          </cell>
          <cell r="G1331" t="str">
            <v>Sistema modernizado (unidade)</v>
          </cell>
          <cell r="H1331" t="str">
            <v>13221 - Modernização, integração e manutenção da tecnologia da informação e comunicação - PM</v>
          </cell>
        </row>
        <row r="1332">
          <cell r="A1332">
            <v>13222</v>
          </cell>
          <cell r="B1332" t="str">
            <v>Modernização, integração e manutenção da tecnologia da informação e comunicação - DETRAN</v>
          </cell>
          <cell r="C1332" t="str">
            <v>Maior Valor</v>
          </cell>
          <cell r="D1332" t="str">
            <v>Sistema modernizado</v>
          </cell>
          <cell r="E1332" t="str">
            <v>unidade</v>
          </cell>
          <cell r="F1332">
            <v>0</v>
          </cell>
          <cell r="G1332" t="str">
            <v>Sistema modernizado (unidade)</v>
          </cell>
          <cell r="H1332" t="str">
            <v>13222 - Modernização, integração e manutenção da tecnologia da informação e comunicação - DETRAN</v>
          </cell>
        </row>
        <row r="1333">
          <cell r="A1333">
            <v>13224</v>
          </cell>
          <cell r="B1333" t="str">
            <v>Modernização, integração e manutenção da tecnologia da informação e comunicação - PC</v>
          </cell>
          <cell r="C1333" t="str">
            <v>Maior Valor</v>
          </cell>
          <cell r="D1333" t="str">
            <v>Sistema modernizado</v>
          </cell>
          <cell r="E1333" t="str">
            <v>unidade</v>
          </cell>
          <cell r="F1333">
            <v>1</v>
          </cell>
          <cell r="G1333" t="str">
            <v>Sistema modernizado (unidade)</v>
          </cell>
          <cell r="H1333" t="str">
            <v>13224 - Modernização, integração e manutenção da tecnologia da informação e comunicação - PC</v>
          </cell>
        </row>
        <row r="1334">
          <cell r="A1334">
            <v>13225</v>
          </cell>
          <cell r="B1334" t="str">
            <v>Modernização, integração e manutenção da tecnologia da informação e comunicação - BM</v>
          </cell>
          <cell r="C1334" t="str">
            <v>Maior Valor</v>
          </cell>
          <cell r="D1334" t="str">
            <v>Sistema modernizado</v>
          </cell>
          <cell r="E1334" t="str">
            <v>unidade</v>
          </cell>
          <cell r="F1334">
            <v>0</v>
          </cell>
          <cell r="G1334" t="str">
            <v>Sistema modernizado (unidade)</v>
          </cell>
          <cell r="H1334" t="str">
            <v>13225 - Modernização, integração e manutenção da tecnologia da informação e comunicação - BM</v>
          </cell>
        </row>
        <row r="1335">
          <cell r="A1335">
            <v>13227</v>
          </cell>
          <cell r="B1335" t="str">
            <v>Realização de operações integradas - PM</v>
          </cell>
          <cell r="C1335" t="str">
            <v>Soma</v>
          </cell>
          <cell r="D1335" t="str">
            <v>Operação realizada</v>
          </cell>
          <cell r="E1335" t="str">
            <v>unidade</v>
          </cell>
          <cell r="F1335">
            <v>0</v>
          </cell>
          <cell r="G1335" t="str">
            <v>Operação realizada (unidade)</v>
          </cell>
          <cell r="H1335" t="str">
            <v>13227 - Realização de operações integradas - PM</v>
          </cell>
        </row>
        <row r="1336">
          <cell r="A1336">
            <v>13228</v>
          </cell>
          <cell r="B1336" t="str">
            <v>Implantação de sistema de tecnologia de informação</v>
          </cell>
          <cell r="C1336" t="str">
            <v>Maior Valor</v>
          </cell>
          <cell r="D1336" t="str">
            <v>Sistema implantado</v>
          </cell>
          <cell r="E1336" t="str">
            <v>unidade</v>
          </cell>
          <cell r="F1336">
            <v>1</v>
          </cell>
          <cell r="G1336" t="str">
            <v>Sistema implantado (unidade)</v>
          </cell>
          <cell r="H1336" t="str">
            <v>13228 - Implantação de sistema de tecnologia de informação</v>
          </cell>
        </row>
        <row r="1337">
          <cell r="A1337">
            <v>13229</v>
          </cell>
          <cell r="B1337" t="str">
            <v>Articulação institucional com as Agências de Desenvolvimento Regional</v>
          </cell>
          <cell r="C1337" t="str">
            <v>Soma</v>
          </cell>
          <cell r="D1337" t="str">
            <v>Projeto coordenado</v>
          </cell>
          <cell r="E1337" t="str">
            <v>unidade</v>
          </cell>
          <cell r="F1337">
            <v>10</v>
          </cell>
          <cell r="G1337" t="str">
            <v>Projeto coordenado (unidade)</v>
          </cell>
          <cell r="H1337" t="str">
            <v>13229 - Articulação institucional com as Agências de Desenvolvimento Regional</v>
          </cell>
        </row>
        <row r="1338">
          <cell r="A1338">
            <v>13230</v>
          </cell>
          <cell r="B1338" t="str">
            <v>Estratégia Governamental para o Desenvolvimento e Integração da Região da Faixa de Fronteira</v>
          </cell>
          <cell r="C1338" t="str">
            <v>Maior Valor</v>
          </cell>
          <cell r="D1338" t="str">
            <v>Projeto coordenado</v>
          </cell>
          <cell r="E1338" t="str">
            <v>unidade</v>
          </cell>
          <cell r="F1338">
            <v>1</v>
          </cell>
          <cell r="G1338" t="str">
            <v>Projeto coordenado (unidade)</v>
          </cell>
          <cell r="H1338" t="str">
            <v>13230 - Estratégia Governamental para o Desenvolvimento e Integração da Região da Faixa de Fronteira</v>
          </cell>
        </row>
        <row r="1339">
          <cell r="A1339">
            <v>13231</v>
          </cell>
          <cell r="B1339" t="str">
            <v>Planejamento Estratégico de Desenvolvimento/SC</v>
          </cell>
          <cell r="C1339" t="str">
            <v>Maior Valor</v>
          </cell>
          <cell r="D1339" t="str">
            <v>Documento elaborado</v>
          </cell>
          <cell r="E1339" t="str">
            <v>unidade</v>
          </cell>
          <cell r="F1339">
            <v>37</v>
          </cell>
          <cell r="G1339" t="str">
            <v>Documento elaborado (unidade)</v>
          </cell>
          <cell r="H1339" t="str">
            <v>13231 - Planejamento Estratégico de Desenvolvimento/SC</v>
          </cell>
        </row>
        <row r="1340">
          <cell r="A1340">
            <v>13232</v>
          </cell>
          <cell r="B1340" t="str">
            <v>Gestão das Centrais Regionais de Emergências - CREs - SSP</v>
          </cell>
          <cell r="C1340" t="str">
            <v>Soma</v>
          </cell>
          <cell r="D1340" t="str">
            <v>Sistema implantado</v>
          </cell>
          <cell r="E1340" t="str">
            <v>unidade</v>
          </cell>
          <cell r="F1340">
            <v>0</v>
          </cell>
          <cell r="G1340" t="str">
            <v>Sistema implantado (unidade)</v>
          </cell>
          <cell r="H1340" t="str">
            <v>13232 - Gestão das Centrais Regionais de Emergências - CREs - SSP</v>
          </cell>
        </row>
        <row r="1341">
          <cell r="A1341">
            <v>13234</v>
          </cell>
          <cell r="B1341" t="str">
            <v>Construção de novas usinas em parceria com empresas privadas</v>
          </cell>
          <cell r="C1341" t="str">
            <v>Maior Valor</v>
          </cell>
          <cell r="D1341" t="str">
            <v>Usina construída</v>
          </cell>
          <cell r="E1341" t="str">
            <v>MW</v>
          </cell>
          <cell r="F1341">
            <v>0</v>
          </cell>
          <cell r="G1341" t="str">
            <v>Usina construída (MW)</v>
          </cell>
          <cell r="H1341" t="str">
            <v>13234 - Construção de novas usinas em parceria com empresas privadas</v>
          </cell>
        </row>
        <row r="1342">
          <cell r="A1342">
            <v>13236</v>
          </cell>
          <cell r="B1342" t="str">
            <v>Apoio financeiro a Conselhos Comunitários</v>
          </cell>
          <cell r="C1342" t="str">
            <v>Maior Valor</v>
          </cell>
          <cell r="D1342" t="str">
            <v>Conselho apoiado</v>
          </cell>
          <cell r="E1342" t="str">
            <v>unidade</v>
          </cell>
          <cell r="F1342">
            <v>22</v>
          </cell>
          <cell r="G1342" t="str">
            <v>Conselho apoiado (unidade)</v>
          </cell>
          <cell r="H1342" t="str">
            <v>13236 - Apoio financeiro a Conselhos Comunitários</v>
          </cell>
        </row>
        <row r="1343">
          <cell r="A1343">
            <v>13239</v>
          </cell>
          <cell r="B1343" t="str">
            <v>Custeio do Hospital Governador Celso Ramos</v>
          </cell>
          <cell r="C1343" t="str">
            <v>Maior Valor</v>
          </cell>
          <cell r="D1343" t="str">
            <v>Entidade de saúde beneficiada</v>
          </cell>
          <cell r="E1343" t="str">
            <v>unidade</v>
          </cell>
          <cell r="F1343">
            <v>0</v>
          </cell>
          <cell r="G1343" t="str">
            <v>Entidade de saúde beneficiada (unidade)</v>
          </cell>
          <cell r="H1343" t="str">
            <v>13239 - Custeio do Hospital Governador Celso Ramos</v>
          </cell>
        </row>
        <row r="1344">
          <cell r="A1344">
            <v>13240</v>
          </cell>
          <cell r="B1344" t="str">
            <v>Custeio do Hospital Nereu Ramos</v>
          </cell>
          <cell r="C1344" t="str">
            <v>Maior Valor</v>
          </cell>
          <cell r="D1344" t="str">
            <v>Entidade de saúde beneficiada</v>
          </cell>
          <cell r="E1344" t="str">
            <v>unidade</v>
          </cell>
          <cell r="F1344">
            <v>0</v>
          </cell>
          <cell r="G1344" t="str">
            <v>Entidade de saúde beneficiada (unidade)</v>
          </cell>
          <cell r="H1344" t="str">
            <v>13240 - Custeio do Hospital Nereu Ramos</v>
          </cell>
        </row>
        <row r="1345">
          <cell r="A1345">
            <v>13250</v>
          </cell>
          <cell r="B1345" t="str">
            <v>Custeio do Hospital Infantil Joana de Gusmão</v>
          </cell>
          <cell r="C1345" t="str">
            <v>Maior Valor</v>
          </cell>
          <cell r="D1345" t="str">
            <v>Entidade de saúde beneficiada</v>
          </cell>
          <cell r="E1345" t="str">
            <v>unidade</v>
          </cell>
          <cell r="F1345">
            <v>0</v>
          </cell>
          <cell r="G1345" t="str">
            <v>Entidade de saúde beneficiada (unidade)</v>
          </cell>
          <cell r="H1345" t="str">
            <v>13250 - Custeio do Hospital Infantil Joana de Gusmão</v>
          </cell>
        </row>
        <row r="1346">
          <cell r="A1346">
            <v>13252</v>
          </cell>
          <cell r="B1346" t="str">
            <v>Ampliações e reformas das unidades assistenciais da Secretaria de Estado da Saúde</v>
          </cell>
          <cell r="C1346" t="str">
            <v>Soma</v>
          </cell>
          <cell r="D1346" t="str">
            <v>Obra executada</v>
          </cell>
          <cell r="E1346" t="str">
            <v>unidade</v>
          </cell>
          <cell r="F1346">
            <v>28</v>
          </cell>
          <cell r="G1346" t="str">
            <v>Obra executada (unidade)</v>
          </cell>
          <cell r="H1346" t="str">
            <v>13252 - Ampliações e reformas das unidades assistenciais da Secretaria de Estado da Saúde</v>
          </cell>
        </row>
        <row r="1347">
          <cell r="A1347">
            <v>13253</v>
          </cell>
          <cell r="B1347" t="str">
            <v>Aquisição de equipamentos e mobiliário para unidades assistenciais da Secretaria de Estado da Saúde</v>
          </cell>
          <cell r="C1347" t="str">
            <v>Maior Valor</v>
          </cell>
          <cell r="D1347" t="str">
            <v>Entidade de saúde beneficiada</v>
          </cell>
          <cell r="E1347" t="str">
            <v>unidade</v>
          </cell>
          <cell r="F1347">
            <v>13</v>
          </cell>
          <cell r="G1347" t="str">
            <v>Entidade de saúde beneficiada (unidade)</v>
          </cell>
          <cell r="H1347" t="str">
            <v>13253 - Aquisição de equipamentos e mobiliário para unidades assistenciais da Secretaria de Estado da Saúde</v>
          </cell>
        </row>
        <row r="1348">
          <cell r="A1348">
            <v>13256</v>
          </cell>
          <cell r="B1348" t="str">
            <v>Adquirir equipamentos e mobiliário para Policlínica de Chapecó</v>
          </cell>
          <cell r="C1348" t="str">
            <v>Maior Valor</v>
          </cell>
          <cell r="D1348" t="str">
            <v>Policlínica equipada</v>
          </cell>
          <cell r="E1348" t="str">
            <v>unidade</v>
          </cell>
          <cell r="F1348">
            <v>0</v>
          </cell>
          <cell r="G1348" t="str">
            <v>Policlínica equipada (unidade)</v>
          </cell>
          <cell r="H1348" t="str">
            <v>13256 - Adquirir equipamentos e mobiliário para Policlínica de Chapecó</v>
          </cell>
        </row>
        <row r="1349">
          <cell r="A1349">
            <v>13257</v>
          </cell>
          <cell r="B1349" t="str">
            <v>Reformar e readequar o Hospital Regional Homero de Miranda Gomes de São José</v>
          </cell>
          <cell r="C1349" t="str">
            <v>Maior Valor</v>
          </cell>
          <cell r="D1349" t="str">
            <v>Obra executada</v>
          </cell>
          <cell r="E1349" t="str">
            <v>unidade</v>
          </cell>
          <cell r="F1349">
            <v>0</v>
          </cell>
          <cell r="G1349" t="str">
            <v>Obra executada (unidade)</v>
          </cell>
          <cell r="H1349" t="str">
            <v>13257 - Reformar e readequar o Hospital Regional Homero de Miranda Gomes de São José</v>
          </cell>
        </row>
        <row r="1350">
          <cell r="A1350">
            <v>13258</v>
          </cell>
          <cell r="B1350" t="str">
            <v>Reformar e readequar o Hospital Infantil de Chapecó</v>
          </cell>
          <cell r="C1350" t="str">
            <v>Maior Valor</v>
          </cell>
          <cell r="D1350" t="str">
            <v>Obra executada</v>
          </cell>
          <cell r="E1350" t="str">
            <v>unidade</v>
          </cell>
          <cell r="F1350">
            <v>0</v>
          </cell>
          <cell r="G1350" t="str">
            <v>Obra executada (unidade)</v>
          </cell>
          <cell r="H1350" t="str">
            <v>13258 - Reformar e readequar o Hospital Infantil de Chapecó</v>
          </cell>
        </row>
        <row r="1351">
          <cell r="A1351">
            <v>13259</v>
          </cell>
          <cell r="B1351" t="str">
            <v>Ações de vigilância, prevenção e controle de doenças e agravos não transmissíveis</v>
          </cell>
          <cell r="C1351" t="str">
            <v>Soma</v>
          </cell>
          <cell r="D1351" t="str">
            <v>Ação realizada</v>
          </cell>
          <cell r="E1351" t="str">
            <v>unidade</v>
          </cell>
          <cell r="F1351">
            <v>0</v>
          </cell>
          <cell r="G1351" t="str">
            <v>Ação realizada (unidade)</v>
          </cell>
          <cell r="H1351" t="str">
            <v>13259 - Ações de vigilância, prevenção e controle de doenças e agravos não transmissíveis</v>
          </cell>
        </row>
        <row r="1352">
          <cell r="A1352">
            <v>13260</v>
          </cell>
          <cell r="B1352" t="str">
            <v>Ações de vigilância, prevenção e controle de zoonoses e dengue</v>
          </cell>
          <cell r="C1352" t="str">
            <v>Soma</v>
          </cell>
          <cell r="D1352" t="str">
            <v>Ação realizada</v>
          </cell>
          <cell r="E1352" t="str">
            <v>unidade</v>
          </cell>
          <cell r="F1352">
            <v>0</v>
          </cell>
          <cell r="G1352" t="str">
            <v>Ação realizada (unidade)</v>
          </cell>
          <cell r="H1352" t="str">
            <v>13260 - Ações de vigilância, prevenção e controle de zoonoses e dengue</v>
          </cell>
        </row>
        <row r="1353">
          <cell r="A1353">
            <v>13261</v>
          </cell>
          <cell r="B1353" t="str">
            <v>Ações de vigilância, prevenção e controle de doenças e agravos transmissíveis e imunização</v>
          </cell>
          <cell r="C1353" t="str">
            <v>Maior Valor</v>
          </cell>
          <cell r="D1353" t="str">
            <v>Ação realizada</v>
          </cell>
          <cell r="E1353" t="str">
            <v>unidade</v>
          </cell>
          <cell r="F1353">
            <v>0</v>
          </cell>
          <cell r="G1353" t="str">
            <v>Ação realizada (unidade)</v>
          </cell>
          <cell r="H1353" t="str">
            <v>13261 - Ações de vigilância, prevenção e controle de doenças e agravos transmissíveis e imunização</v>
          </cell>
        </row>
        <row r="1354">
          <cell r="A1354">
            <v>13262</v>
          </cell>
          <cell r="B1354" t="str">
            <v>Ações do serviço de anatomia patológica e verificação de óbitos (SVO)</v>
          </cell>
          <cell r="C1354" t="str">
            <v>Soma</v>
          </cell>
          <cell r="D1354" t="str">
            <v>Procedimentos realizados</v>
          </cell>
          <cell r="E1354" t="str">
            <v>unidade mil</v>
          </cell>
          <cell r="F1354">
            <v>45000</v>
          </cell>
          <cell r="G1354" t="str">
            <v>Procedimentos realizados (unidade mil)</v>
          </cell>
          <cell r="H1354" t="str">
            <v>13262 - Ações do serviço de anatomia patológica e verificação de óbitos (SVO)</v>
          </cell>
        </row>
        <row r="1355">
          <cell r="A1355">
            <v>13264</v>
          </cell>
          <cell r="B1355" t="str">
            <v>Repasse financeiro estadual para as equipes de atenção básica na saúde prisional</v>
          </cell>
          <cell r="C1355" t="str">
            <v>Soma</v>
          </cell>
          <cell r="D1355" t="str">
            <v>Município beneficiado</v>
          </cell>
          <cell r="E1355" t="str">
            <v>unidade</v>
          </cell>
          <cell r="F1355">
            <v>26</v>
          </cell>
          <cell r="G1355" t="str">
            <v>Município beneficiado (unidade)</v>
          </cell>
          <cell r="H1355" t="str">
            <v>13264 - Repasse financeiro estadual para as equipes de atenção básica na saúde prisional</v>
          </cell>
        </row>
        <row r="1356">
          <cell r="A1356">
            <v>13266</v>
          </cell>
          <cell r="B1356" t="str">
            <v>Realização dos serviços assistenciais no Centro Catarinense de Reabilitação</v>
          </cell>
          <cell r="C1356" t="str">
            <v>Soma</v>
          </cell>
          <cell r="D1356" t="str">
            <v>Paciente atendido</v>
          </cell>
          <cell r="E1356" t="str">
            <v>unidade</v>
          </cell>
          <cell r="F1356">
            <v>94500</v>
          </cell>
          <cell r="G1356" t="str">
            <v>Paciente atendido (unidade)</v>
          </cell>
          <cell r="H1356" t="str">
            <v>13266 - Realização dos serviços assistenciais no Centro Catarinense de Reabilitação</v>
          </cell>
        </row>
        <row r="1357">
          <cell r="A1357">
            <v>13268</v>
          </cell>
          <cell r="B1357" t="str">
            <v>Ampliar e reformar as Unidades Administrativas da SES</v>
          </cell>
          <cell r="C1357" t="str">
            <v>Maior Valor</v>
          </cell>
          <cell r="D1357" t="str">
            <v>Entidade beneficiada</v>
          </cell>
          <cell r="E1357" t="str">
            <v>unidade</v>
          </cell>
          <cell r="F1357">
            <v>6</v>
          </cell>
          <cell r="G1357" t="str">
            <v>Entidade beneficiada (unidade)</v>
          </cell>
          <cell r="H1357" t="str">
            <v>13268 - Ampliar e reformar as Unidades Administrativas da SES</v>
          </cell>
        </row>
        <row r="1358">
          <cell r="A1358">
            <v>13269</v>
          </cell>
          <cell r="B1358" t="str">
            <v>Adquirir equipamentos e mobiliário para as Unidades Administrativas da SES</v>
          </cell>
          <cell r="C1358" t="str">
            <v>Maior Valor</v>
          </cell>
          <cell r="D1358" t="str">
            <v>Entidade beneficiada</v>
          </cell>
          <cell r="E1358" t="str">
            <v>unidade</v>
          </cell>
          <cell r="F1358">
            <v>6</v>
          </cell>
          <cell r="G1358" t="str">
            <v>Entidade beneficiada (unidade)</v>
          </cell>
          <cell r="H1358" t="str">
            <v>13269 - Adquirir equipamentos e mobiliário para as Unidades Administrativas da SES</v>
          </cell>
        </row>
        <row r="1359">
          <cell r="A1359">
            <v>13270</v>
          </cell>
          <cell r="B1359" t="str">
            <v>Ações das Centrais de Regulação</v>
          </cell>
          <cell r="C1359" t="str">
            <v>Soma</v>
          </cell>
          <cell r="D1359" t="str">
            <v>Paciente atendido</v>
          </cell>
          <cell r="E1359" t="str">
            <v>unidade</v>
          </cell>
          <cell r="F1359">
            <v>350</v>
          </cell>
          <cell r="G1359" t="str">
            <v>Paciente atendido (unidade)</v>
          </cell>
          <cell r="H1359" t="str">
            <v>13270 - Ações das Centrais de Regulação</v>
          </cell>
        </row>
        <row r="1360">
          <cell r="A1360">
            <v>13271</v>
          </cell>
          <cell r="B1360" t="str">
            <v>AP - Melhoria na infraestrutura de comercialização de produtos da agricultura familiar em Itapiranga</v>
          </cell>
          <cell r="C1360" t="str">
            <v>Maior Valor</v>
          </cell>
          <cell r="D1360" t="str">
            <v>Unidade melhorada/reformada</v>
          </cell>
          <cell r="E1360" t="str">
            <v>unidade</v>
          </cell>
          <cell r="F1360">
            <v>1</v>
          </cell>
          <cell r="G1360" t="str">
            <v>Unidade melhorada/reformada (unidade)</v>
          </cell>
          <cell r="H1360" t="str">
            <v>13271 - AP - Melhoria na infraestrutura de comercialização de produtos da agricultura familiar em Itapiranga</v>
          </cell>
        </row>
        <row r="1361">
          <cell r="A1361">
            <v>13272</v>
          </cell>
          <cell r="B1361" t="str">
            <v>AP - Melhoria e ampliação das redes de água e esgoto em Itapiranga</v>
          </cell>
          <cell r="C1361" t="str">
            <v>Maior Valor</v>
          </cell>
          <cell r="D1361" t="str">
            <v>Obra executada</v>
          </cell>
          <cell r="E1361" t="str">
            <v>unidade</v>
          </cell>
          <cell r="F1361">
            <v>1</v>
          </cell>
          <cell r="G1361" t="str">
            <v>Obra executada (unidade)</v>
          </cell>
          <cell r="H1361" t="str">
            <v>13272 - AP - Melhoria e ampliação das redes de água e esgoto em Itapiranga</v>
          </cell>
        </row>
        <row r="1362">
          <cell r="A1362">
            <v>13273</v>
          </cell>
          <cell r="B1362" t="str">
            <v>AP - Ampliação da rede de distribuição elétrica em Itapiranga</v>
          </cell>
          <cell r="C1362" t="str">
            <v>Maior Valor</v>
          </cell>
          <cell r="D1362" t="str">
            <v>Rede de distribuição ampliada</v>
          </cell>
          <cell r="E1362" t="str">
            <v>unidade</v>
          </cell>
          <cell r="F1362">
            <v>1</v>
          </cell>
          <cell r="G1362" t="str">
            <v>Rede de distribuição ampliada (unidade)</v>
          </cell>
          <cell r="H1362" t="str">
            <v>13273 - AP - Ampliação da rede de distribuição elétrica em Itapiranga</v>
          </cell>
        </row>
        <row r="1363">
          <cell r="A1363">
            <v>13274</v>
          </cell>
          <cell r="B1363" t="str">
            <v>AP - Implementar a rede de atendimento hospitalar do extremo oeste emItapiranga</v>
          </cell>
          <cell r="C1363" t="str">
            <v>Maior Valor</v>
          </cell>
          <cell r="D1363" t="str">
            <v>Rede implantada</v>
          </cell>
          <cell r="E1363" t="str">
            <v>unidade</v>
          </cell>
          <cell r="F1363">
            <v>1</v>
          </cell>
          <cell r="G1363" t="str">
            <v>Rede implantada (unidade)</v>
          </cell>
          <cell r="H1363" t="str">
            <v>13274 - AP - Implementar a rede de atendimento hospitalar do extremo oeste emItapiranga</v>
          </cell>
        </row>
        <row r="1364">
          <cell r="A1364">
            <v>13275</v>
          </cell>
          <cell r="B1364" t="str">
            <v>AP - Ampliação do projeto de vídeo monitoramento em Itapiranga</v>
          </cell>
          <cell r="C1364" t="str">
            <v>Maior Valor</v>
          </cell>
          <cell r="D1364" t="str">
            <v>Projeto implantado</v>
          </cell>
          <cell r="E1364" t="str">
            <v>unidade</v>
          </cell>
          <cell r="F1364">
            <v>1</v>
          </cell>
          <cell r="G1364" t="str">
            <v>Projeto implantado (unidade)</v>
          </cell>
          <cell r="H1364" t="str">
            <v>13275 - AP - Ampliação do projeto de vídeo monitoramento em Itapiranga</v>
          </cell>
        </row>
        <row r="1365">
          <cell r="A1365">
            <v>13276</v>
          </cell>
          <cell r="B1365" t="str">
            <v>AP - Construção, reforma e ampliação de unidades policiais em Itapiranga</v>
          </cell>
          <cell r="C1365" t="str">
            <v>Maior Valor</v>
          </cell>
          <cell r="D1365" t="str">
            <v>Obra executada</v>
          </cell>
          <cell r="E1365" t="str">
            <v>unidade</v>
          </cell>
          <cell r="F1365">
            <v>1</v>
          </cell>
          <cell r="G1365" t="str">
            <v>Obra executada (unidade)</v>
          </cell>
          <cell r="H1365" t="str">
            <v>13276 - AP - Construção, reforma e ampliação de unidades policiais em Itapiranga</v>
          </cell>
        </row>
        <row r="1366">
          <cell r="A1366">
            <v>13277</v>
          </cell>
          <cell r="B1366" t="str">
            <v>AP - Construção de casa de acolhimento para idosos em Itapiranga</v>
          </cell>
          <cell r="C1366" t="str">
            <v>Maior Valor</v>
          </cell>
          <cell r="D1366" t="str">
            <v>Unidade construída</v>
          </cell>
          <cell r="E1366" t="str">
            <v>unidade</v>
          </cell>
          <cell r="F1366">
            <v>1</v>
          </cell>
          <cell r="G1366" t="str">
            <v>Unidade construída (unidade)</v>
          </cell>
          <cell r="H1366" t="str">
            <v>13277 - AP - Construção de casa de acolhimento para idosos em Itapiranga</v>
          </cell>
        </row>
        <row r="1367">
          <cell r="A1367">
            <v>13278</v>
          </cell>
          <cell r="B1367" t="str">
            <v>AP - Implementação de internet de qualidade nas escolas estaduais em Itapiranga</v>
          </cell>
          <cell r="C1367" t="str">
            <v>Maior Valor</v>
          </cell>
          <cell r="D1367" t="str">
            <v>Projeto implantado</v>
          </cell>
          <cell r="E1367" t="str">
            <v>unidade</v>
          </cell>
          <cell r="F1367">
            <v>1</v>
          </cell>
          <cell r="G1367" t="str">
            <v>Projeto implantado (unidade)</v>
          </cell>
          <cell r="H1367" t="str">
            <v>13278 - AP - Implementação de internet de qualidade nas escolas estaduais em Itapiranga</v>
          </cell>
        </row>
        <row r="1368">
          <cell r="A1368">
            <v>13279</v>
          </cell>
          <cell r="B1368" t="str">
            <v>AP - Ampliação da rede de distribuição elétrica - ADR - São Miguel do Oeste</v>
          </cell>
          <cell r="C1368" t="str">
            <v>Maior Valor</v>
          </cell>
          <cell r="D1368" t="str">
            <v>Rede de distribuição ampliada</v>
          </cell>
          <cell r="E1368" t="str">
            <v>unidade</v>
          </cell>
          <cell r="F1368">
            <v>1</v>
          </cell>
          <cell r="G1368" t="str">
            <v>Rede de distribuição ampliada (unidade)</v>
          </cell>
          <cell r="H1368" t="str">
            <v>13279 - AP - Ampliação da rede de distribuição elétrica - ADR - São Miguel do Oeste</v>
          </cell>
        </row>
        <row r="1369">
          <cell r="A1369">
            <v>13280</v>
          </cell>
          <cell r="B1369" t="str">
            <v>AP - Ampliação da rede de distribuição elétrica em Dionísio Cerqueira</v>
          </cell>
          <cell r="C1369" t="str">
            <v>Maior Valor</v>
          </cell>
          <cell r="D1369" t="str">
            <v>Rede de distribuição ampliada</v>
          </cell>
          <cell r="E1369" t="str">
            <v>unidade</v>
          </cell>
          <cell r="F1369">
            <v>1</v>
          </cell>
          <cell r="G1369" t="str">
            <v>Rede de distribuição ampliada (unidade)</v>
          </cell>
          <cell r="H1369" t="str">
            <v>13280 - AP - Ampliação da rede de distribuição elétrica em Dionísio Cerqueira</v>
          </cell>
        </row>
        <row r="1370">
          <cell r="A1370">
            <v>13281</v>
          </cell>
          <cell r="B1370" t="str">
            <v>AP - Ampliação da rede de distribuição elétrica em Palmitos</v>
          </cell>
          <cell r="C1370" t="str">
            <v>Maior Valor</v>
          </cell>
          <cell r="D1370" t="str">
            <v>Rede de distribuição ampliada</v>
          </cell>
          <cell r="E1370" t="str">
            <v>unidade</v>
          </cell>
          <cell r="F1370">
            <v>1</v>
          </cell>
          <cell r="G1370" t="str">
            <v>Rede de distribuição ampliada (unidade)</v>
          </cell>
          <cell r="H1370" t="str">
            <v>13281 - AP - Ampliação da rede de distribuição elétrica em Palmitos</v>
          </cell>
        </row>
        <row r="1371">
          <cell r="A1371">
            <v>13282</v>
          </cell>
          <cell r="B1371" t="str">
            <v>AP - Construção subestação de energia elétrica - ADR - Chapecó</v>
          </cell>
          <cell r="C1371" t="str">
            <v>Maior Valor</v>
          </cell>
          <cell r="D1371" t="str">
            <v>Subestação construída</v>
          </cell>
          <cell r="E1371" t="str">
            <v>unidade</v>
          </cell>
          <cell r="F1371">
            <v>1</v>
          </cell>
          <cell r="G1371" t="str">
            <v>Subestação construída (unidade)</v>
          </cell>
          <cell r="H1371" t="str">
            <v>13282 - AP - Construção subestação de energia elétrica - ADR - Chapecó</v>
          </cell>
        </row>
        <row r="1372">
          <cell r="A1372">
            <v>13283</v>
          </cell>
          <cell r="B1372" t="str">
            <v>AP - Ampliação da rede de distribuição elétrica - ADR - Chapecó</v>
          </cell>
          <cell r="C1372" t="str">
            <v>Maior Valor</v>
          </cell>
          <cell r="D1372" t="str">
            <v>Rede de distribuição ampliada</v>
          </cell>
          <cell r="E1372" t="str">
            <v>unidade</v>
          </cell>
          <cell r="F1372">
            <v>1</v>
          </cell>
          <cell r="G1372" t="str">
            <v>Rede de distribuição ampliada (unidade)</v>
          </cell>
          <cell r="H1372" t="str">
            <v>13283 - AP - Ampliação da rede de distribuição elétrica - ADR - Chapecó</v>
          </cell>
        </row>
        <row r="1373">
          <cell r="A1373">
            <v>13284</v>
          </cell>
          <cell r="B1373" t="str">
            <v>AP - Ampliação da rede de distribuição elétrica em Seara</v>
          </cell>
          <cell r="C1373" t="str">
            <v>Maior Valor</v>
          </cell>
          <cell r="D1373" t="str">
            <v>Rede de distribuição ampliada</v>
          </cell>
          <cell r="E1373" t="str">
            <v>unidade</v>
          </cell>
          <cell r="F1373">
            <v>1</v>
          </cell>
          <cell r="G1373" t="str">
            <v>Rede de distribuição ampliada (unidade)</v>
          </cell>
          <cell r="H1373" t="str">
            <v>13284 - AP - Ampliação da rede de distribuição elétrica em Seara</v>
          </cell>
        </row>
        <row r="1374">
          <cell r="A1374">
            <v>13285</v>
          </cell>
          <cell r="B1374" t="str">
            <v>AP - Ampliação da rede de distribuição elétrica em Caçador</v>
          </cell>
          <cell r="C1374" t="str">
            <v>Maior Valor</v>
          </cell>
          <cell r="D1374" t="str">
            <v>Rede de distribuição ampliada</v>
          </cell>
          <cell r="E1374" t="str">
            <v>unidade</v>
          </cell>
          <cell r="F1374">
            <v>1</v>
          </cell>
          <cell r="G1374" t="str">
            <v>Rede de distribuição ampliada (unidade)</v>
          </cell>
          <cell r="H1374" t="str">
            <v>13285 - AP - Ampliação da rede de distribuição elétrica em Caçador</v>
          </cell>
        </row>
        <row r="1375">
          <cell r="A1375">
            <v>13286</v>
          </cell>
          <cell r="B1375" t="str">
            <v>AP - Construção subestação de energia elétrica - ADR - Videira</v>
          </cell>
          <cell r="C1375" t="str">
            <v>Maior Valor</v>
          </cell>
          <cell r="D1375" t="str">
            <v>Subestação construída</v>
          </cell>
          <cell r="E1375" t="str">
            <v>unidade</v>
          </cell>
          <cell r="F1375">
            <v>1</v>
          </cell>
          <cell r="G1375" t="str">
            <v>Subestação construída (unidade)</v>
          </cell>
          <cell r="H1375" t="str">
            <v>13286 - AP - Construção subestação de energia elétrica - ADR - Videira</v>
          </cell>
        </row>
        <row r="1376">
          <cell r="A1376">
            <v>13287</v>
          </cell>
          <cell r="B1376" t="str">
            <v>AP - Ampliação da rede de distribuição elétrica - ADR - Videira</v>
          </cell>
          <cell r="C1376" t="str">
            <v>Maior Valor</v>
          </cell>
          <cell r="D1376" t="str">
            <v>Rede de distribuição ampliada</v>
          </cell>
          <cell r="E1376" t="str">
            <v>unidade</v>
          </cell>
          <cell r="F1376">
            <v>1</v>
          </cell>
          <cell r="G1376" t="str">
            <v>Rede de distribuição ampliada (unidade)</v>
          </cell>
          <cell r="H1376" t="str">
            <v>13287 - AP - Ampliação da rede de distribuição elétrica - ADR - Videira</v>
          </cell>
        </row>
        <row r="1377">
          <cell r="A1377">
            <v>13288</v>
          </cell>
          <cell r="B1377" t="str">
            <v>AP - Ampliação da rede de distribuição elétrica - ADR - Campos Novos</v>
          </cell>
          <cell r="C1377" t="str">
            <v>Maior Valor</v>
          </cell>
          <cell r="D1377" t="str">
            <v>Rede de distribuição ampliada</v>
          </cell>
          <cell r="E1377" t="str">
            <v>unidade</v>
          </cell>
          <cell r="F1377">
            <v>1</v>
          </cell>
          <cell r="G1377" t="str">
            <v>Rede de distribuição ampliada (unidade)</v>
          </cell>
          <cell r="H1377" t="str">
            <v>13288 - AP - Ampliação da rede de distribuição elétrica - ADR - Campos Novos</v>
          </cell>
        </row>
        <row r="1378">
          <cell r="A1378">
            <v>13289</v>
          </cell>
          <cell r="B1378" t="str">
            <v>AP - Ampliação da rede de distribuição elétrica em São Joaquim</v>
          </cell>
          <cell r="C1378" t="str">
            <v>Maior Valor</v>
          </cell>
          <cell r="D1378" t="str">
            <v>Rede de distribuição ampliada</v>
          </cell>
          <cell r="E1378" t="str">
            <v>unidade</v>
          </cell>
          <cell r="F1378">
            <v>1</v>
          </cell>
          <cell r="G1378" t="str">
            <v>Rede de distribuição ampliada (unidade)</v>
          </cell>
          <cell r="H1378" t="str">
            <v>13289 - AP - Ampliação da rede de distribuição elétrica em São Joaquim</v>
          </cell>
        </row>
        <row r="1379">
          <cell r="A1379">
            <v>13290</v>
          </cell>
          <cell r="B1379" t="str">
            <v>AP - Ampliação da rede de distribuição elétrica - ADR - Rio do Sul</v>
          </cell>
          <cell r="C1379" t="str">
            <v>Maior Valor</v>
          </cell>
          <cell r="D1379" t="str">
            <v>Rede de distribuição ampliada</v>
          </cell>
          <cell r="E1379" t="str">
            <v>unidade</v>
          </cell>
          <cell r="F1379">
            <v>1</v>
          </cell>
          <cell r="G1379" t="str">
            <v>Rede de distribuição ampliada (unidade)</v>
          </cell>
          <cell r="H1379" t="str">
            <v>13290 - AP - Ampliação da rede de distribuição elétrica - ADR - Rio do Sul</v>
          </cell>
        </row>
        <row r="1380">
          <cell r="A1380">
            <v>13291</v>
          </cell>
          <cell r="B1380" t="str">
            <v>AP - Ampliação da rede de distribuição elétrica na Grande Florianópolis</v>
          </cell>
          <cell r="C1380" t="str">
            <v>Maior Valor</v>
          </cell>
          <cell r="D1380" t="str">
            <v>Rede de distribuição ampliada</v>
          </cell>
          <cell r="E1380" t="str">
            <v>unidade</v>
          </cell>
          <cell r="F1380">
            <v>1</v>
          </cell>
          <cell r="G1380" t="str">
            <v>Rede de distribuição ampliada (unidade)</v>
          </cell>
          <cell r="H1380" t="str">
            <v>13291 - AP - Ampliação da rede de distribuição elétrica na Grande Florianópolis</v>
          </cell>
        </row>
        <row r="1381">
          <cell r="A1381">
            <v>13292</v>
          </cell>
          <cell r="B1381" t="str">
            <v>AP - Ampliação da rede de distribuição elétrica - ADR - Tubarão</v>
          </cell>
          <cell r="C1381" t="str">
            <v>Maior Valor</v>
          </cell>
          <cell r="D1381" t="str">
            <v>Rede de distribuição ampliada</v>
          </cell>
          <cell r="E1381" t="str">
            <v>unidade</v>
          </cell>
          <cell r="F1381">
            <v>1</v>
          </cell>
          <cell r="G1381" t="str">
            <v>Rede de distribuição ampliada (unidade)</v>
          </cell>
          <cell r="H1381" t="str">
            <v>13292 - AP - Ampliação da rede de distribuição elétrica - ADR - Tubarão</v>
          </cell>
        </row>
        <row r="1382">
          <cell r="A1382">
            <v>13293</v>
          </cell>
          <cell r="B1382" t="str">
            <v>AP - Construção de centro de atendimento para idosos em Itapiranga</v>
          </cell>
          <cell r="C1382" t="str">
            <v>Maior Valor</v>
          </cell>
          <cell r="D1382" t="str">
            <v>Unidade construída</v>
          </cell>
          <cell r="E1382" t="str">
            <v>unidade</v>
          </cell>
          <cell r="F1382">
            <v>1</v>
          </cell>
          <cell r="G1382" t="str">
            <v>Unidade construída (unidade)</v>
          </cell>
          <cell r="H1382" t="str">
            <v>13293 - AP - Construção de centro de atendimento para idosos em Itapiranga</v>
          </cell>
        </row>
        <row r="1383">
          <cell r="A1383">
            <v>13294</v>
          </cell>
          <cell r="B1383" t="str">
            <v>AP - Construção de centro de atendimento para idosos em Dionísio Cerqueira</v>
          </cell>
          <cell r="C1383" t="str">
            <v>Maior Valor</v>
          </cell>
          <cell r="D1383" t="str">
            <v>Unidade construída</v>
          </cell>
          <cell r="E1383" t="str">
            <v>unidade</v>
          </cell>
          <cell r="F1383">
            <v>1</v>
          </cell>
          <cell r="G1383" t="str">
            <v>Unidade construída (unidade)</v>
          </cell>
          <cell r="H1383" t="str">
            <v>13294 - AP - Construção de centro de atendimento para idosos em Dionísio Cerqueira</v>
          </cell>
        </row>
        <row r="1384">
          <cell r="A1384">
            <v>13295</v>
          </cell>
          <cell r="B1384" t="str">
            <v>AP - Construção de centro de atendimento para idosos - ADR - Maravilha</v>
          </cell>
          <cell r="C1384" t="str">
            <v>Maior Valor</v>
          </cell>
          <cell r="D1384" t="str">
            <v>Unidade construída</v>
          </cell>
          <cell r="E1384" t="str">
            <v>unidade</v>
          </cell>
          <cell r="F1384">
            <v>1</v>
          </cell>
          <cell r="G1384" t="str">
            <v>Unidade construída (unidade)</v>
          </cell>
          <cell r="H1384" t="str">
            <v>13295 - AP - Construção de centro de atendimento para idosos - ADR - Maravilha</v>
          </cell>
        </row>
        <row r="1385">
          <cell r="A1385">
            <v>13296</v>
          </cell>
          <cell r="B1385" t="str">
            <v>AP - Construção de centro de atendimento para idosos em Palmitos</v>
          </cell>
          <cell r="C1385" t="str">
            <v>Maior Valor</v>
          </cell>
          <cell r="D1385" t="str">
            <v>Unidade construída</v>
          </cell>
          <cell r="E1385" t="str">
            <v>unidade</v>
          </cell>
          <cell r="F1385">
            <v>1</v>
          </cell>
          <cell r="G1385" t="str">
            <v>Unidade construída (unidade)</v>
          </cell>
          <cell r="H1385" t="str">
            <v>13296 - AP - Construção de centro de atendimento para idosos em Palmitos</v>
          </cell>
        </row>
        <row r="1386">
          <cell r="A1386">
            <v>13297</v>
          </cell>
          <cell r="B1386" t="str">
            <v>AP - Construção de centro de atendimento para idosos - ADR - Joaçaba</v>
          </cell>
          <cell r="C1386" t="str">
            <v>Maior Valor</v>
          </cell>
          <cell r="D1386" t="str">
            <v>Unidade construída</v>
          </cell>
          <cell r="E1386" t="str">
            <v>unidade</v>
          </cell>
          <cell r="F1386">
            <v>1</v>
          </cell>
          <cell r="G1386" t="str">
            <v>Unidade construída (unidade)</v>
          </cell>
          <cell r="H1386" t="str">
            <v>13297 - AP - Construção de centro de atendimento para idosos - ADR - Joaçaba</v>
          </cell>
        </row>
        <row r="1387">
          <cell r="A1387">
            <v>13298</v>
          </cell>
          <cell r="B1387" t="str">
            <v>AP - Construção de centro de atendimento para idosos em Caçador</v>
          </cell>
          <cell r="C1387" t="str">
            <v>Maior Valor</v>
          </cell>
          <cell r="D1387" t="str">
            <v>Unidade construída</v>
          </cell>
          <cell r="E1387" t="str">
            <v>unidade</v>
          </cell>
          <cell r="F1387">
            <v>1</v>
          </cell>
          <cell r="G1387" t="str">
            <v>Unidade construída (unidade)</v>
          </cell>
          <cell r="H1387" t="str">
            <v>13298 - AP - Construção de centro de atendimento para idosos em Caçador</v>
          </cell>
        </row>
        <row r="1388">
          <cell r="A1388">
            <v>13299</v>
          </cell>
          <cell r="B1388" t="str">
            <v>AP - Construção de moradias - ADR - Videira</v>
          </cell>
          <cell r="C1388" t="str">
            <v>Maior Valor</v>
          </cell>
          <cell r="D1388" t="str">
            <v>Município atendido</v>
          </cell>
          <cell r="E1388" t="str">
            <v>unidade</v>
          </cell>
          <cell r="F1388">
            <v>7</v>
          </cell>
          <cell r="G1388" t="str">
            <v>Município atendido (unidade)</v>
          </cell>
          <cell r="H1388" t="str">
            <v>13299 - AP - Construção de moradias - ADR - Videira</v>
          </cell>
        </row>
        <row r="1389">
          <cell r="A1389">
            <v>13300</v>
          </cell>
          <cell r="B1389" t="str">
            <v>AP - Construção de moradias - ADR - Campos Novos</v>
          </cell>
          <cell r="C1389" t="str">
            <v>Maior Valor</v>
          </cell>
          <cell r="D1389" t="str">
            <v>Município atendido</v>
          </cell>
          <cell r="E1389" t="str">
            <v>unidade</v>
          </cell>
          <cell r="F1389">
            <v>8</v>
          </cell>
          <cell r="G1389" t="str">
            <v>Município atendido (unidade)</v>
          </cell>
          <cell r="H1389" t="str">
            <v>13300 - AP - Construção de moradias - ADR - Campos Novos</v>
          </cell>
        </row>
        <row r="1390">
          <cell r="A1390">
            <v>13301</v>
          </cell>
          <cell r="B1390" t="str">
            <v>AP - Construção de moradias - ADR - Lages</v>
          </cell>
          <cell r="C1390" t="str">
            <v>Maior Valor</v>
          </cell>
          <cell r="D1390" t="str">
            <v>Município atendido</v>
          </cell>
          <cell r="E1390" t="str">
            <v>unidade</v>
          </cell>
          <cell r="F1390">
            <v>12</v>
          </cell>
          <cell r="G1390" t="str">
            <v>Município atendido (unidade)</v>
          </cell>
          <cell r="H1390" t="str">
            <v>13301 - AP - Construção de moradias - ADR - Lages</v>
          </cell>
        </row>
        <row r="1391">
          <cell r="A1391">
            <v>13302</v>
          </cell>
          <cell r="B1391" t="str">
            <v>AP - Construção de moradias - ADR - Curitibanos</v>
          </cell>
          <cell r="C1391" t="str">
            <v>Maior Valor</v>
          </cell>
          <cell r="D1391" t="str">
            <v>Município atendido</v>
          </cell>
          <cell r="E1391" t="str">
            <v>unidade</v>
          </cell>
          <cell r="F1391">
            <v>5</v>
          </cell>
          <cell r="G1391" t="str">
            <v>Município atendido (unidade)</v>
          </cell>
          <cell r="H1391" t="str">
            <v>13302 - AP - Construção de moradias - ADR - Curitibanos</v>
          </cell>
        </row>
        <row r="1392">
          <cell r="A1392">
            <v>13303</v>
          </cell>
          <cell r="B1392" t="str">
            <v>AP - Construção de moradias - ADR - Tubarão</v>
          </cell>
          <cell r="C1392" t="str">
            <v>Maior Valor</v>
          </cell>
          <cell r="D1392" t="str">
            <v>Município atendido</v>
          </cell>
          <cell r="E1392" t="str">
            <v>unidade</v>
          </cell>
          <cell r="F1392">
            <v>7</v>
          </cell>
          <cell r="G1392" t="str">
            <v>Município atendido (unidade)</v>
          </cell>
          <cell r="H1392" t="str">
            <v>13303 - AP - Construção de moradias - ADR - Tubarão</v>
          </cell>
        </row>
        <row r="1393">
          <cell r="A1393">
            <v>13304</v>
          </cell>
          <cell r="B1393" t="str">
            <v>AP - Construção de abrigo para mulheres em situação de violência em Laguna</v>
          </cell>
          <cell r="C1393" t="str">
            <v>Maior Valor</v>
          </cell>
          <cell r="D1393" t="str">
            <v>Unidade construída</v>
          </cell>
          <cell r="E1393" t="str">
            <v>unidade</v>
          </cell>
          <cell r="F1393">
            <v>1</v>
          </cell>
          <cell r="G1393" t="str">
            <v>Unidade construída (unidade)</v>
          </cell>
          <cell r="H1393" t="str">
            <v>13304 - AP - Construção de abrigo para mulheres em situação de violência em Laguna</v>
          </cell>
        </row>
        <row r="1394">
          <cell r="A1394">
            <v>13305</v>
          </cell>
          <cell r="B1394" t="str">
            <v>AP - Regionalização do abrigo da mulher em situação de violência em Caçador</v>
          </cell>
          <cell r="C1394" t="str">
            <v>Maior Valor</v>
          </cell>
          <cell r="D1394" t="str">
            <v>Projeto implantado</v>
          </cell>
          <cell r="E1394" t="str">
            <v>unidade</v>
          </cell>
          <cell r="F1394">
            <v>1</v>
          </cell>
          <cell r="G1394" t="str">
            <v>Projeto implantado (unidade)</v>
          </cell>
          <cell r="H1394" t="str">
            <v>13305 - AP - Regionalização do abrigo da mulher em situação de violência em Caçador</v>
          </cell>
        </row>
        <row r="1395">
          <cell r="A1395">
            <v>13306</v>
          </cell>
          <cell r="B1395" t="str">
            <v>AP - Construção do Centro de Referência de Assistência Social - CRAS em Ituporanga</v>
          </cell>
          <cell r="C1395" t="str">
            <v>Maior Valor</v>
          </cell>
          <cell r="D1395" t="str">
            <v>Obra executada</v>
          </cell>
          <cell r="E1395" t="str">
            <v>unidade</v>
          </cell>
          <cell r="F1395">
            <v>1</v>
          </cell>
          <cell r="G1395" t="str">
            <v>Obra executada (unidade)</v>
          </cell>
          <cell r="H1395" t="str">
            <v>13306 - AP - Construção do Centro de Referência de Assistência Social - CRAS em Ituporanga</v>
          </cell>
        </row>
        <row r="1396">
          <cell r="A1396">
            <v>13307</v>
          </cell>
          <cell r="B1396" t="str">
            <v>AP - Construção do Centro de Referência de Assistência Social - CRAS em Quilombo</v>
          </cell>
          <cell r="C1396" t="str">
            <v>Maior Valor</v>
          </cell>
          <cell r="D1396" t="str">
            <v>Obra executada</v>
          </cell>
          <cell r="E1396" t="str">
            <v>unidade</v>
          </cell>
          <cell r="F1396">
            <v>4</v>
          </cell>
          <cell r="G1396" t="str">
            <v>Obra executada (unidade)</v>
          </cell>
          <cell r="H1396" t="str">
            <v>13307 - AP - Construção do Centro de Referência de Assistência Social - CRAS em Quilombo</v>
          </cell>
        </row>
        <row r="1397">
          <cell r="A1397">
            <v>13308</v>
          </cell>
          <cell r="B1397" t="str">
            <v>AP - Construção do Centro de Referência de Assistência Social - CRAS - ADR - São Lourenço do Oeste</v>
          </cell>
          <cell r="C1397" t="str">
            <v>Maior Valor</v>
          </cell>
          <cell r="D1397" t="str">
            <v>Obra executada</v>
          </cell>
          <cell r="E1397" t="str">
            <v>unidade</v>
          </cell>
          <cell r="F1397">
            <v>4</v>
          </cell>
          <cell r="G1397" t="str">
            <v>Obra executada (unidade)</v>
          </cell>
          <cell r="H1397" t="str">
            <v>13308 - AP - Construção do Centro de Referência de Assistência Social - CRAS - ADR - São Lourenço do Oeste</v>
          </cell>
        </row>
        <row r="1398">
          <cell r="A1398">
            <v>13309</v>
          </cell>
          <cell r="B1398" t="str">
            <v>AP - Construção de centro de acolhimento para mulheres, idosos, crianças e adolescentes em Quilombo</v>
          </cell>
          <cell r="C1398" t="str">
            <v>Maior Valor</v>
          </cell>
          <cell r="D1398" t="str">
            <v>Unidade construída</v>
          </cell>
          <cell r="E1398" t="str">
            <v>unidade</v>
          </cell>
          <cell r="F1398">
            <v>1</v>
          </cell>
          <cell r="G1398" t="str">
            <v>Unidade construída (unidade)</v>
          </cell>
          <cell r="H1398" t="str">
            <v>13309 - AP - Construção de centro de acolhimento para mulheres, idosos, crianças e adolescentes em Quilombo</v>
          </cell>
        </row>
        <row r="1399">
          <cell r="A1399">
            <v>13310</v>
          </cell>
          <cell r="B1399" t="str">
            <v>AP - Apoio a construção de sedes da APAE em Seara</v>
          </cell>
          <cell r="C1399" t="str">
            <v>Maior Valor</v>
          </cell>
          <cell r="D1399" t="str">
            <v>Município atendido</v>
          </cell>
          <cell r="E1399" t="str">
            <v>unidade</v>
          </cell>
          <cell r="F1399">
            <v>2</v>
          </cell>
          <cell r="G1399" t="str">
            <v>Município atendido (unidade)</v>
          </cell>
          <cell r="H1399" t="str">
            <v>13310 - AP - Apoio a construção de sedes da APAE em Seara</v>
          </cell>
        </row>
        <row r="1400">
          <cell r="A1400">
            <v>13311</v>
          </cell>
          <cell r="B1400" t="str">
            <v>AP - Construção, reforma e ampliação de CRAS e CREAS - ADR - Campos Novos</v>
          </cell>
          <cell r="C1400" t="str">
            <v>Maior Valor</v>
          </cell>
          <cell r="D1400" t="str">
            <v>Município atendido</v>
          </cell>
          <cell r="E1400" t="str">
            <v>unidade</v>
          </cell>
          <cell r="F1400">
            <v>8</v>
          </cell>
          <cell r="G1400" t="str">
            <v>Município atendido (unidade)</v>
          </cell>
          <cell r="H1400" t="str">
            <v>13311 - AP - Construção, reforma e ampliação de CRAS e CREAS - ADR - Campos Novos</v>
          </cell>
        </row>
        <row r="1401">
          <cell r="A1401">
            <v>13312</v>
          </cell>
          <cell r="B1401" t="str">
            <v>AP - Apoio a construção da sede da Associação dos Amigos dos Autistas - ADR - Criciúma</v>
          </cell>
          <cell r="C1401" t="str">
            <v>Maior Valor</v>
          </cell>
          <cell r="D1401" t="str">
            <v>Município atendido</v>
          </cell>
          <cell r="E1401" t="str">
            <v>unidade</v>
          </cell>
          <cell r="F1401">
            <v>1</v>
          </cell>
          <cell r="G1401" t="str">
            <v>Município atendido (unidade)</v>
          </cell>
          <cell r="H1401" t="str">
            <v>13312 - AP - Apoio a construção da sede da Associação dos Amigos dos Autistas - ADR - Criciúma</v>
          </cell>
        </row>
        <row r="1402">
          <cell r="A1402">
            <v>13313</v>
          </cell>
          <cell r="B1402" t="str">
            <v>AP - Implantação de UTI neonatal - ADR - São Miguel do Oeste</v>
          </cell>
          <cell r="C1402" t="str">
            <v>Maior Valor</v>
          </cell>
          <cell r="D1402" t="str">
            <v>Obra executada</v>
          </cell>
          <cell r="E1402" t="str">
            <v>unidade</v>
          </cell>
          <cell r="F1402">
            <v>1</v>
          </cell>
          <cell r="G1402" t="str">
            <v>Obra executada (unidade)</v>
          </cell>
          <cell r="H1402" t="str">
            <v>13313 - AP - Implantação de UTI neonatal - ADR - São Miguel do Oeste</v>
          </cell>
        </row>
        <row r="1403">
          <cell r="A1403">
            <v>13314</v>
          </cell>
          <cell r="B1403" t="str">
            <v>AP - Reformar, equipar e ampliar o Hospital da Fundação - ADR - São Lourenço do Oeste</v>
          </cell>
          <cell r="C1403" t="str">
            <v>Maior Valor</v>
          </cell>
          <cell r="D1403" t="str">
            <v>Obra executada</v>
          </cell>
          <cell r="E1403" t="str">
            <v>unidade</v>
          </cell>
          <cell r="F1403">
            <v>1</v>
          </cell>
          <cell r="G1403" t="str">
            <v>Obra executada (unidade)</v>
          </cell>
          <cell r="H1403" t="str">
            <v>13314 - AP - Reformar, equipar e ampliar o Hospital da Fundação - ADR - São Lourenço do Oeste</v>
          </cell>
        </row>
        <row r="1404">
          <cell r="A1404">
            <v>13315</v>
          </cell>
          <cell r="B1404" t="str">
            <v>AP - Incentivos financeiros para municípios - ADR - São Lourenço do Oeste</v>
          </cell>
          <cell r="C1404" t="str">
            <v>Maior Valor</v>
          </cell>
          <cell r="D1404" t="str">
            <v>Município beneficiado</v>
          </cell>
          <cell r="E1404" t="str">
            <v>unidade</v>
          </cell>
          <cell r="F1404">
            <v>7</v>
          </cell>
          <cell r="G1404" t="str">
            <v>Município beneficiado (unidade)</v>
          </cell>
          <cell r="H1404" t="str">
            <v>13315 - AP - Incentivos financeiros para municípios - ADR - São Lourenço do Oeste</v>
          </cell>
        </row>
        <row r="1405">
          <cell r="A1405">
            <v>13316</v>
          </cell>
          <cell r="B1405" t="str">
            <v>AP - Aquisição de veículo, reforma e ampliação das unidades de saúde em Quilombo</v>
          </cell>
          <cell r="C1405" t="str">
            <v>Maior Valor</v>
          </cell>
          <cell r="D1405" t="str">
            <v>Entidade de saúde beneficiada</v>
          </cell>
          <cell r="E1405" t="str">
            <v>unidade</v>
          </cell>
          <cell r="F1405">
            <v>1</v>
          </cell>
          <cell r="G1405" t="str">
            <v>Entidade de saúde beneficiada (unidade)</v>
          </cell>
          <cell r="H1405" t="str">
            <v>13316 - AP - Aquisição de veículo, reforma e ampliação das unidades de saúde em Quilombo</v>
          </cell>
        </row>
        <row r="1406">
          <cell r="A1406">
            <v>13317</v>
          </cell>
          <cell r="B1406" t="str">
            <v>AP - Fortalecimento dos hospitais filantrópicos da região - ADR - Maravilha</v>
          </cell>
          <cell r="C1406" t="str">
            <v>Maior Valor</v>
          </cell>
          <cell r="D1406" t="str">
            <v>Município atendido</v>
          </cell>
          <cell r="E1406" t="str">
            <v>unidade</v>
          </cell>
          <cell r="F1406">
            <v>14</v>
          </cell>
          <cell r="G1406" t="str">
            <v>Município atendido (unidade)</v>
          </cell>
          <cell r="H1406" t="str">
            <v>13317 - AP - Fortalecimento dos hospitais filantrópicos da região - ADR - Maravilha</v>
          </cell>
        </row>
        <row r="1407">
          <cell r="A1407">
            <v>13318</v>
          </cell>
          <cell r="B1407" t="str">
            <v>AP - Fortalecimento dos hospitais da região de Palmitos</v>
          </cell>
          <cell r="C1407" t="str">
            <v>Maior Valor</v>
          </cell>
          <cell r="D1407" t="str">
            <v>Município atendido</v>
          </cell>
          <cell r="E1407" t="str">
            <v>unidade</v>
          </cell>
          <cell r="F1407">
            <v>8</v>
          </cell>
          <cell r="G1407" t="str">
            <v>Município atendido (unidade)</v>
          </cell>
          <cell r="H1407" t="str">
            <v>13318 - AP - Fortalecimento dos hospitais da região de Palmitos</v>
          </cell>
        </row>
        <row r="1408">
          <cell r="A1408">
            <v>13319</v>
          </cell>
          <cell r="B1408" t="str">
            <v>AP - Construção de Policlínica - ADR - Xanxerê</v>
          </cell>
          <cell r="C1408" t="str">
            <v>Maior Valor</v>
          </cell>
          <cell r="D1408" t="str">
            <v>Policlínica construída</v>
          </cell>
          <cell r="E1408" t="str">
            <v>unidade</v>
          </cell>
          <cell r="F1408">
            <v>1</v>
          </cell>
          <cell r="G1408" t="str">
            <v>Policlínica construída (unidade)</v>
          </cell>
          <cell r="H1408" t="str">
            <v>13319 - AP - Construção de Policlínica - ADR - Xanxerê</v>
          </cell>
        </row>
        <row r="1409">
          <cell r="A1409">
            <v>13320</v>
          </cell>
          <cell r="B1409" t="str">
            <v>AP - Aquisição e manutenção de UTI móvel - ADR - Concórdia</v>
          </cell>
          <cell r="C1409" t="str">
            <v>Maior Valor</v>
          </cell>
          <cell r="D1409" t="str">
            <v>Veículo adquirido</v>
          </cell>
          <cell r="E1409" t="str">
            <v>unidade</v>
          </cell>
          <cell r="F1409">
            <v>1</v>
          </cell>
          <cell r="G1409" t="str">
            <v>Veículo adquirido (unidade)</v>
          </cell>
          <cell r="H1409" t="str">
            <v>13320 - AP - Aquisição e manutenção de UTI móvel - ADR - Concórdia</v>
          </cell>
        </row>
        <row r="1410">
          <cell r="A1410">
            <v>13321</v>
          </cell>
          <cell r="B1410" t="str">
            <v>AP - Construção e manutenção de clínica de especialidades - ADR - Concórdia</v>
          </cell>
          <cell r="C1410" t="str">
            <v>Maior Valor</v>
          </cell>
          <cell r="D1410" t="str">
            <v>Policlínica construída</v>
          </cell>
          <cell r="E1410" t="str">
            <v>unidade</v>
          </cell>
          <cell r="F1410">
            <v>1</v>
          </cell>
          <cell r="G1410" t="str">
            <v>Policlínica construída (unidade)</v>
          </cell>
          <cell r="H1410" t="str">
            <v>13321 - AP - Construção e manutenção de clínica de especialidades - ADR - Concórdia</v>
          </cell>
        </row>
        <row r="1411">
          <cell r="A1411">
            <v>13322</v>
          </cell>
          <cell r="B1411" t="str">
            <v>AP - Aquisição de ambulância para suporte aos municípios da região de Seara</v>
          </cell>
          <cell r="C1411" t="str">
            <v>Maior Valor</v>
          </cell>
          <cell r="D1411" t="str">
            <v>Veículo adquirido</v>
          </cell>
          <cell r="E1411" t="str">
            <v>unidade</v>
          </cell>
          <cell r="F1411">
            <v>1</v>
          </cell>
          <cell r="G1411" t="str">
            <v>Veículo adquirido (unidade)</v>
          </cell>
          <cell r="H1411" t="str">
            <v>13322 - AP - Aquisição de ambulância para suporte aos municípios da região de Seara</v>
          </cell>
        </row>
        <row r="1412">
          <cell r="A1412">
            <v>13323</v>
          </cell>
          <cell r="B1412" t="str">
            <v>AP - Construção de centro de reabilitação física, auditiva e ostomizados - ADR - Joaçaba</v>
          </cell>
          <cell r="C1412" t="str">
            <v>Maior Valor</v>
          </cell>
          <cell r="D1412" t="str">
            <v>Centro construído</v>
          </cell>
          <cell r="E1412" t="str">
            <v>unidade</v>
          </cell>
          <cell r="F1412">
            <v>1</v>
          </cell>
          <cell r="G1412" t="str">
            <v>Centro construído (unidade)</v>
          </cell>
          <cell r="H1412" t="str">
            <v>13323 - AP - Construção de centro de reabilitação física, auditiva e ostomizados - ADR - Joaçaba</v>
          </cell>
        </row>
        <row r="1413">
          <cell r="A1413">
            <v>13324</v>
          </cell>
          <cell r="B1413" t="str">
            <v>AP - Construção de unidade de tratamento oncológico em Caçador</v>
          </cell>
          <cell r="C1413" t="str">
            <v>Maior Valor</v>
          </cell>
          <cell r="D1413" t="str">
            <v>Unidade construída</v>
          </cell>
          <cell r="E1413" t="str">
            <v>unidade</v>
          </cell>
          <cell r="F1413">
            <v>1</v>
          </cell>
          <cell r="G1413" t="str">
            <v>Unidade construída (unidade)</v>
          </cell>
          <cell r="H1413" t="str">
            <v>13324 - AP - Construção de unidade de tratamento oncológico em Caçador</v>
          </cell>
        </row>
        <row r="1414">
          <cell r="A1414">
            <v>13325</v>
          </cell>
          <cell r="B1414" t="str">
            <v>AP - Implantação de Policlínica e centro de reabilitação - ADR - Videira</v>
          </cell>
          <cell r="C1414" t="str">
            <v>Maior Valor</v>
          </cell>
          <cell r="D1414" t="str">
            <v>Município beneficiado</v>
          </cell>
          <cell r="E1414" t="str">
            <v>unidade</v>
          </cell>
          <cell r="F1414">
            <v>7</v>
          </cell>
          <cell r="G1414" t="str">
            <v>Município beneficiado (unidade)</v>
          </cell>
          <cell r="H1414" t="str">
            <v>13325 - AP - Implantação de Policlínica e centro de reabilitação - ADR - Videira</v>
          </cell>
        </row>
        <row r="1415">
          <cell r="A1415">
            <v>13326</v>
          </cell>
          <cell r="B1415" t="str">
            <v>AP - Construção, ampliação, reforma e aquisição de equip para hospitais da região - ADR Campos Novos</v>
          </cell>
          <cell r="C1415" t="str">
            <v>Maior Valor</v>
          </cell>
          <cell r="D1415" t="str">
            <v>Município beneficiado</v>
          </cell>
          <cell r="E1415" t="str">
            <v>unidade</v>
          </cell>
          <cell r="F1415">
            <v>8</v>
          </cell>
          <cell r="G1415" t="str">
            <v>Município beneficiado (unidade)</v>
          </cell>
          <cell r="H1415" t="str">
            <v>13326 - AP - Construção, ampliação, reforma e aquisição de equip para hospitais da região - ADR Campos Novos</v>
          </cell>
        </row>
        <row r="1416">
          <cell r="A1416">
            <v>13327</v>
          </cell>
          <cell r="B1416" t="str">
            <v>AP - Construção de Policlínica - ADR - Lages</v>
          </cell>
          <cell r="C1416" t="str">
            <v>Maior Valor</v>
          </cell>
          <cell r="D1416" t="str">
            <v>Policlínica construída</v>
          </cell>
          <cell r="E1416" t="str">
            <v>unidade</v>
          </cell>
          <cell r="F1416">
            <v>1</v>
          </cell>
          <cell r="G1416" t="str">
            <v>Policlínica construída (unidade)</v>
          </cell>
          <cell r="H1416" t="str">
            <v>13327 - AP - Construção de Policlínica - ADR - Lages</v>
          </cell>
        </row>
        <row r="1417">
          <cell r="A1417">
            <v>13328</v>
          </cell>
          <cell r="B1417" t="str">
            <v>AP - Construção de Policlínica em São Joaquim</v>
          </cell>
          <cell r="C1417" t="str">
            <v>Maior Valor</v>
          </cell>
          <cell r="D1417" t="str">
            <v>Policlínica construída</v>
          </cell>
          <cell r="E1417" t="str">
            <v>unidade</v>
          </cell>
          <cell r="F1417">
            <v>1</v>
          </cell>
          <cell r="G1417" t="str">
            <v>Policlínica construída (unidade)</v>
          </cell>
          <cell r="H1417" t="str">
            <v>13328 - AP - Construção de Policlínica em São Joaquim</v>
          </cell>
        </row>
        <row r="1418">
          <cell r="A1418">
            <v>13329</v>
          </cell>
          <cell r="B1418" t="str">
            <v>AP - Construção de Policlínica - ADR - Rio do Sul</v>
          </cell>
          <cell r="C1418" t="str">
            <v>Maior Valor</v>
          </cell>
          <cell r="D1418" t="str">
            <v>Policlínica construída</v>
          </cell>
          <cell r="E1418" t="str">
            <v>unidade</v>
          </cell>
          <cell r="F1418">
            <v>1</v>
          </cell>
          <cell r="G1418" t="str">
            <v>Policlínica construída (unidade)</v>
          </cell>
          <cell r="H1418" t="str">
            <v>13329 - AP - Construção de Policlínica - ADR - Rio do Sul</v>
          </cell>
        </row>
        <row r="1419">
          <cell r="A1419">
            <v>13330</v>
          </cell>
          <cell r="B1419" t="str">
            <v>AP - Construção de Policlínica - ADR - Tubarão</v>
          </cell>
          <cell r="C1419" t="str">
            <v>Maior Valor</v>
          </cell>
          <cell r="D1419" t="str">
            <v>Policlínica construída</v>
          </cell>
          <cell r="E1419" t="str">
            <v>unidade</v>
          </cell>
          <cell r="F1419">
            <v>1</v>
          </cell>
          <cell r="G1419" t="str">
            <v>Policlínica construída (unidade)</v>
          </cell>
          <cell r="H1419" t="str">
            <v>13330 - AP - Construção de Policlínica - ADR - Tubarão</v>
          </cell>
        </row>
        <row r="1420">
          <cell r="A1420">
            <v>13331</v>
          </cell>
          <cell r="B1420" t="str">
            <v>AP - Aumento de leitos de UTI adulto e neonatal - ADR - Itajaí</v>
          </cell>
          <cell r="C1420" t="str">
            <v>Maior Valor</v>
          </cell>
          <cell r="D1420" t="str">
            <v>Município beneficiado</v>
          </cell>
          <cell r="E1420" t="str">
            <v>unidade</v>
          </cell>
          <cell r="F1420">
            <v>9</v>
          </cell>
          <cell r="G1420" t="str">
            <v>Município beneficiado (unidade)</v>
          </cell>
          <cell r="H1420" t="str">
            <v>13331 - AP - Aumento de leitos de UTI adulto e neonatal - ADR - Itajaí</v>
          </cell>
        </row>
        <row r="1421">
          <cell r="A1421">
            <v>13332</v>
          </cell>
          <cell r="B1421" t="str">
            <v>AP - Aumento de leitos nos hospitais - ADR - Itajaí</v>
          </cell>
          <cell r="C1421" t="str">
            <v>Maior Valor</v>
          </cell>
          <cell r="D1421" t="str">
            <v>Município beneficiado</v>
          </cell>
          <cell r="E1421" t="str">
            <v>unidade</v>
          </cell>
          <cell r="F1421">
            <v>9</v>
          </cell>
          <cell r="G1421" t="str">
            <v>Município beneficiado (unidade)</v>
          </cell>
          <cell r="H1421" t="str">
            <v>13332 - AP - Aumento de leitos nos hospitais - ADR - Itajaí</v>
          </cell>
        </row>
        <row r="1422">
          <cell r="A1422">
            <v>13333</v>
          </cell>
          <cell r="B1422" t="str">
            <v>AP - Incentivos financeiros para custeio da atenção básica e assistência hospitalar - ADR - Blumenau</v>
          </cell>
          <cell r="C1422" t="str">
            <v>Maior Valor</v>
          </cell>
          <cell r="D1422" t="str">
            <v>Município beneficiado</v>
          </cell>
          <cell r="E1422" t="str">
            <v>unidade</v>
          </cell>
          <cell r="F1422">
            <v>5</v>
          </cell>
          <cell r="G1422" t="str">
            <v>Município beneficiado (unidade)</v>
          </cell>
          <cell r="H1422" t="str">
            <v>13333 - AP - Incentivos financeiros para custeio da atenção básica e assistência hospitalar - ADR - Blumenau</v>
          </cell>
        </row>
        <row r="1423">
          <cell r="A1423">
            <v>13334</v>
          </cell>
          <cell r="B1423" t="str">
            <v>AP - Incentivos financeiros para custeio do Hospital Beatriz Ramos</v>
          </cell>
          <cell r="C1423" t="str">
            <v>Maior Valor</v>
          </cell>
          <cell r="D1423" t="str">
            <v>Município beneficiado</v>
          </cell>
          <cell r="E1423" t="str">
            <v>unidade</v>
          </cell>
          <cell r="F1423">
            <v>1</v>
          </cell>
          <cell r="G1423" t="str">
            <v>Município beneficiado (unidade)</v>
          </cell>
          <cell r="H1423" t="str">
            <v>13334 - AP - Incentivos financeiros para custeio do Hospital Beatriz Ramos</v>
          </cell>
        </row>
        <row r="1424">
          <cell r="A1424">
            <v>13335</v>
          </cell>
          <cell r="B1424" t="str">
            <v>AP - Credenciamento de leitos hospitalares na região de Timbó</v>
          </cell>
          <cell r="C1424" t="str">
            <v>Maior Valor</v>
          </cell>
          <cell r="D1424" t="str">
            <v>Município beneficiado</v>
          </cell>
          <cell r="E1424" t="str">
            <v>unidade</v>
          </cell>
          <cell r="F1424">
            <v>7</v>
          </cell>
          <cell r="G1424" t="str">
            <v>Município beneficiado (unidade)</v>
          </cell>
          <cell r="H1424" t="str">
            <v>13335 - AP - Credenciamento de leitos hospitalares na região de Timbó</v>
          </cell>
        </row>
        <row r="1425">
          <cell r="A1425">
            <v>13336</v>
          </cell>
          <cell r="B1425" t="str">
            <v>AP - Readequação dos serviços prestados pelo SAMU na região de Timbó</v>
          </cell>
          <cell r="C1425" t="str">
            <v>Maior Valor</v>
          </cell>
          <cell r="D1425" t="str">
            <v>Município beneficiado</v>
          </cell>
          <cell r="E1425" t="str">
            <v>unidade</v>
          </cell>
          <cell r="F1425">
            <v>7</v>
          </cell>
          <cell r="G1425" t="str">
            <v>Município beneficiado (unidade)</v>
          </cell>
          <cell r="H1425" t="str">
            <v>13336 - AP - Readequação dos serviços prestados pelo SAMU na região de Timbó</v>
          </cell>
        </row>
        <row r="1426">
          <cell r="A1426">
            <v>13337</v>
          </cell>
          <cell r="B1426" t="str">
            <v>AP - Conclusão da reforma do Hospital e Maternidade Maria Auxiliadora</v>
          </cell>
          <cell r="C1426" t="str">
            <v>Maior Valor</v>
          </cell>
          <cell r="D1426" t="str">
            <v>Obra executada</v>
          </cell>
          <cell r="E1426" t="str">
            <v>unidade</v>
          </cell>
          <cell r="F1426">
            <v>1</v>
          </cell>
          <cell r="G1426" t="str">
            <v>Obra executada (unidade)</v>
          </cell>
          <cell r="H1426" t="str">
            <v>13337 - AP - Conclusão da reforma do Hospital e Maternidade Maria Auxiliadora</v>
          </cell>
        </row>
        <row r="1427">
          <cell r="A1427">
            <v>13338</v>
          </cell>
          <cell r="B1427" t="str">
            <v>AP - Incentivos financeiros para custeio do Hospital Bom Jesus em Ituporanga</v>
          </cell>
          <cell r="C1427" t="str">
            <v>Maior Valor</v>
          </cell>
          <cell r="D1427" t="str">
            <v>Município beneficiado</v>
          </cell>
          <cell r="E1427" t="str">
            <v>unidade</v>
          </cell>
          <cell r="F1427">
            <v>1</v>
          </cell>
          <cell r="G1427" t="str">
            <v>Município beneficiado (unidade)</v>
          </cell>
          <cell r="H1427" t="str">
            <v>13338 - AP - Incentivos financeiros para custeio do Hospital Bom Jesus em Ituporanga</v>
          </cell>
        </row>
        <row r="1428">
          <cell r="A1428">
            <v>13339</v>
          </cell>
          <cell r="B1428" t="str">
            <v>AP - Aquisição de equipamentos para hospitais da região - ADR - Rio do Sul</v>
          </cell>
          <cell r="C1428" t="str">
            <v>Maior Valor</v>
          </cell>
          <cell r="D1428" t="str">
            <v>Município beneficiado</v>
          </cell>
          <cell r="E1428" t="str">
            <v>unidade</v>
          </cell>
          <cell r="F1428">
            <v>7</v>
          </cell>
          <cell r="G1428" t="str">
            <v>Município beneficiado (unidade)</v>
          </cell>
          <cell r="H1428" t="str">
            <v>13339 - AP - Aquisição de equipamentos para hospitais da região - ADR - Rio do Sul</v>
          </cell>
        </row>
        <row r="1429">
          <cell r="A1429">
            <v>13340</v>
          </cell>
          <cell r="B1429" t="str">
            <v>AP - Incentivos financeiros para manutenção e investimentos nos hospitais da região de Taió</v>
          </cell>
          <cell r="C1429" t="str">
            <v>Maior Valor</v>
          </cell>
          <cell r="D1429" t="str">
            <v>Município beneficiado</v>
          </cell>
          <cell r="E1429" t="str">
            <v>unidade</v>
          </cell>
          <cell r="F1429">
            <v>6</v>
          </cell>
          <cell r="G1429" t="str">
            <v>Município beneficiado (unidade)</v>
          </cell>
          <cell r="H1429" t="str">
            <v>13340 - AP - Incentivos financeiros para manutenção e investimentos nos hospitais da região de Taió</v>
          </cell>
        </row>
        <row r="1430">
          <cell r="A1430">
            <v>13341</v>
          </cell>
          <cell r="B1430" t="str">
            <v>AP - Incentivos financeiros para custeio e manutenção do Hospital Regional - ADR - Curitibanos</v>
          </cell>
          <cell r="C1430" t="str">
            <v>Maior Valor</v>
          </cell>
          <cell r="D1430" t="str">
            <v>Município beneficiado</v>
          </cell>
          <cell r="E1430" t="str">
            <v>unidade</v>
          </cell>
          <cell r="F1430">
            <v>1</v>
          </cell>
          <cell r="G1430" t="str">
            <v>Município beneficiado (unidade)</v>
          </cell>
          <cell r="H1430" t="str">
            <v>13341 - AP - Incentivos financeiros para custeio e manutenção do Hospital Regional - ADR - Curitibanos</v>
          </cell>
        </row>
        <row r="1431">
          <cell r="A1431">
            <v>13342</v>
          </cell>
          <cell r="B1431" t="str">
            <v>AP - Construção do centro cirúrgico do Hospital Santa Cruz em Canoinhas</v>
          </cell>
          <cell r="C1431" t="str">
            <v>Maior Valor</v>
          </cell>
          <cell r="D1431" t="str">
            <v>Obra executada</v>
          </cell>
          <cell r="E1431" t="str">
            <v>unidade</v>
          </cell>
          <cell r="F1431">
            <v>1</v>
          </cell>
          <cell r="G1431" t="str">
            <v>Obra executada (unidade)</v>
          </cell>
          <cell r="H1431" t="str">
            <v>13342 - AP - Construção do centro cirúrgico do Hospital Santa Cruz em Canoinhas</v>
          </cell>
        </row>
        <row r="1432">
          <cell r="A1432">
            <v>13343</v>
          </cell>
          <cell r="B1432" t="str">
            <v>AP - Construção, ampliação e aquisição equipamentos Unidades Básicas de Saúde na região de Canoinhas</v>
          </cell>
          <cell r="C1432" t="str">
            <v>Soma</v>
          </cell>
          <cell r="D1432" t="str">
            <v>Município beneficiado</v>
          </cell>
          <cell r="E1432" t="str">
            <v>unidade</v>
          </cell>
          <cell r="F1432">
            <v>6</v>
          </cell>
          <cell r="G1432" t="str">
            <v>Município beneficiado (unidade)</v>
          </cell>
          <cell r="H1432" t="str">
            <v>13343 - AP - Construção, ampliação e aquisição equipamentos Unidades Básicas de Saúde na região de Canoinhas</v>
          </cell>
        </row>
        <row r="1433">
          <cell r="A1433">
            <v>13344</v>
          </cell>
          <cell r="B1433" t="str">
            <v>AP - Ampliação das atividades do HEMOSC - ADR - Canoinhas</v>
          </cell>
          <cell r="C1433" t="str">
            <v>Maior Valor</v>
          </cell>
          <cell r="D1433" t="str">
            <v>Município beneficiado</v>
          </cell>
          <cell r="E1433" t="str">
            <v>unidade</v>
          </cell>
          <cell r="F1433">
            <v>6</v>
          </cell>
          <cell r="G1433" t="str">
            <v>Município beneficiado (unidade)</v>
          </cell>
          <cell r="H1433" t="str">
            <v>13344 - AP - Ampliação das atividades do HEMOSC - ADR - Canoinhas</v>
          </cell>
        </row>
        <row r="1434">
          <cell r="A1434">
            <v>13345</v>
          </cell>
          <cell r="B1434" t="str">
            <v>AP - Construção de hospital materno e infantil - ADR - Mafra</v>
          </cell>
          <cell r="C1434" t="str">
            <v>Maior Valor</v>
          </cell>
          <cell r="D1434" t="str">
            <v>Obra executada</v>
          </cell>
          <cell r="E1434" t="str">
            <v>unidade</v>
          </cell>
          <cell r="F1434">
            <v>1</v>
          </cell>
          <cell r="G1434" t="str">
            <v>Obra executada (unidade)</v>
          </cell>
          <cell r="H1434" t="str">
            <v>13345 - AP - Construção de hospital materno e infantil - ADR - Mafra</v>
          </cell>
        </row>
        <row r="1435">
          <cell r="A1435">
            <v>13346</v>
          </cell>
          <cell r="B1435" t="str">
            <v>AP - Construção de unidade de atenção básica em saúde - ADR - Joinville</v>
          </cell>
          <cell r="C1435" t="str">
            <v>Maior Valor</v>
          </cell>
          <cell r="D1435" t="str">
            <v>Município beneficiado</v>
          </cell>
          <cell r="E1435" t="str">
            <v>unidade</v>
          </cell>
          <cell r="F1435">
            <v>1</v>
          </cell>
          <cell r="G1435" t="str">
            <v>Município beneficiado (unidade)</v>
          </cell>
          <cell r="H1435" t="str">
            <v>13346 - AP - Construção de unidade de atenção básica em saúde - ADR - Joinville</v>
          </cell>
        </row>
        <row r="1436">
          <cell r="A1436">
            <v>13347</v>
          </cell>
          <cell r="B1436" t="str">
            <v>AP - Construir e equipar leitos hospitalares e UTIs - ADR - Joinville</v>
          </cell>
          <cell r="C1436" t="str">
            <v>Maior Valor</v>
          </cell>
          <cell r="D1436" t="str">
            <v>Município beneficiado</v>
          </cell>
          <cell r="E1436" t="str">
            <v>unidade</v>
          </cell>
          <cell r="F1436">
            <v>8</v>
          </cell>
          <cell r="G1436" t="str">
            <v>Município beneficiado (unidade)</v>
          </cell>
          <cell r="H1436" t="str">
            <v>13347 - AP - Construir e equipar leitos hospitalares e UTIs - ADR - Joinville</v>
          </cell>
        </row>
        <row r="1437">
          <cell r="A1437">
            <v>13348</v>
          </cell>
          <cell r="B1437" t="str">
            <v>AP - Construção de Central Regional de Emergência - ADR - Joinville</v>
          </cell>
          <cell r="C1437" t="str">
            <v>Maior Valor</v>
          </cell>
          <cell r="D1437" t="str">
            <v>Município beneficiado</v>
          </cell>
          <cell r="E1437" t="str">
            <v>unidade</v>
          </cell>
          <cell r="F1437">
            <v>8</v>
          </cell>
          <cell r="G1437" t="str">
            <v>Município beneficiado (unidade)</v>
          </cell>
          <cell r="H1437" t="str">
            <v>13348 - AP - Construção de Central Regional de Emergência - ADR - Joinville</v>
          </cell>
        </row>
        <row r="1438">
          <cell r="A1438">
            <v>13349</v>
          </cell>
          <cell r="B1438" t="str">
            <v>AP - Conclusão das obras do Hospital Santa Terezinha em Braço do Norte</v>
          </cell>
          <cell r="C1438" t="str">
            <v>Maior Valor</v>
          </cell>
          <cell r="D1438" t="str">
            <v>Obra executada</v>
          </cell>
          <cell r="E1438" t="str">
            <v>unidade</v>
          </cell>
          <cell r="F1438">
            <v>1</v>
          </cell>
          <cell r="G1438" t="str">
            <v>Obra executada (unidade)</v>
          </cell>
          <cell r="H1438" t="str">
            <v>13349 - AP - Conclusão das obras do Hospital Santa Terezinha em Braço do Norte</v>
          </cell>
        </row>
        <row r="1439">
          <cell r="A1439">
            <v>13350</v>
          </cell>
          <cell r="B1439" t="str">
            <v>AP - Implantação da UTI no Hospital Senhor Bom Jesus dos Passos em Laguna</v>
          </cell>
          <cell r="C1439" t="str">
            <v>Maior Valor</v>
          </cell>
          <cell r="D1439" t="str">
            <v>Obra executada</v>
          </cell>
          <cell r="E1439" t="str">
            <v>unidade</v>
          </cell>
          <cell r="F1439">
            <v>1</v>
          </cell>
          <cell r="G1439" t="str">
            <v>Obra executada (unidade)</v>
          </cell>
          <cell r="H1439" t="str">
            <v>13350 - AP - Implantação da UTI no Hospital Senhor Bom Jesus dos Passos em Laguna</v>
          </cell>
        </row>
        <row r="1440">
          <cell r="A1440">
            <v>13351</v>
          </cell>
          <cell r="B1440" t="str">
            <v>AP - Construção e reforma de unidades básicas de saúde em Laguna</v>
          </cell>
          <cell r="C1440" t="str">
            <v>Maior Valor</v>
          </cell>
          <cell r="D1440" t="str">
            <v>Obra executada</v>
          </cell>
          <cell r="E1440" t="str">
            <v>unidade</v>
          </cell>
          <cell r="F1440">
            <v>1</v>
          </cell>
          <cell r="G1440" t="str">
            <v>Obra executada (unidade)</v>
          </cell>
          <cell r="H1440" t="str">
            <v>13351 - AP - Construção e reforma de unidades básicas de saúde em Laguna</v>
          </cell>
        </row>
        <row r="1441">
          <cell r="A1441">
            <v>13352</v>
          </cell>
          <cell r="B1441" t="str">
            <v>AP - Implantação do contorno de Cocal do Sul e reab/aum capa tr Criciúma - Cocal do Sul - Urussanga</v>
          </cell>
          <cell r="C1441" t="str">
            <v>Maior Valor</v>
          </cell>
          <cell r="D1441" t="str">
            <v>Rodovia pavimentada</v>
          </cell>
          <cell r="E1441" t="str">
            <v>km</v>
          </cell>
          <cell r="F1441">
            <v>20</v>
          </cell>
          <cell r="G1441" t="str">
            <v>Rodovia pavimentada (km)</v>
          </cell>
          <cell r="H1441" t="str">
            <v>13352 - AP - Implantação do contorno de Cocal do Sul e reab/aum capa tr Criciúma - Cocal do Sul - Urussanga</v>
          </cell>
        </row>
        <row r="1442">
          <cell r="A1442">
            <v>13353</v>
          </cell>
          <cell r="B1442" t="str">
            <v>AP - Realizar convênios para manutenção dos hospitais da região - ADR - Criciúma</v>
          </cell>
          <cell r="C1442" t="str">
            <v>Maior Valor</v>
          </cell>
          <cell r="D1442" t="str">
            <v>Município beneficiado</v>
          </cell>
          <cell r="E1442" t="str">
            <v>unidade</v>
          </cell>
          <cell r="F1442">
            <v>12</v>
          </cell>
          <cell r="G1442" t="str">
            <v>Município beneficiado (unidade)</v>
          </cell>
          <cell r="H1442" t="str">
            <v>13353 - AP - Realizar convênios para manutenção dos hospitais da região - ADR - Criciúma</v>
          </cell>
        </row>
        <row r="1443">
          <cell r="A1443">
            <v>13354</v>
          </cell>
          <cell r="B1443" t="str">
            <v>AP - Implantar serviços de alta complexidade no Hospital Regional de Araranguá - ADR - Araranguá</v>
          </cell>
          <cell r="C1443" t="str">
            <v>Maior Valor</v>
          </cell>
          <cell r="D1443" t="str">
            <v>Município beneficiado</v>
          </cell>
          <cell r="E1443" t="str">
            <v>unidade</v>
          </cell>
          <cell r="F1443">
            <v>15</v>
          </cell>
          <cell r="G1443" t="str">
            <v>Município beneficiado (unidade)</v>
          </cell>
          <cell r="H1443" t="str">
            <v>13354 - AP - Implantar serviços de alta complexidade no Hospital Regional de Araranguá - ADR - Araranguá</v>
          </cell>
        </row>
        <row r="1444">
          <cell r="A1444">
            <v>13355</v>
          </cell>
          <cell r="B1444" t="str">
            <v>AP - Aquisição de aparelho de ressonância magnética para a região do extremo sul - ADR - Araranguá</v>
          </cell>
          <cell r="C1444" t="str">
            <v>Maior Valor</v>
          </cell>
          <cell r="D1444" t="str">
            <v>Equipamento adquirido</v>
          </cell>
          <cell r="E1444" t="str">
            <v>unidade</v>
          </cell>
          <cell r="F1444">
            <v>1</v>
          </cell>
          <cell r="G1444" t="str">
            <v>Equipamento adquirido (unidade)</v>
          </cell>
          <cell r="H1444" t="str">
            <v>13355 - AP - Aquisição de aparelho de ressonância magnética para a região do extremo sul - ADR - Araranguá</v>
          </cell>
        </row>
        <row r="1445">
          <cell r="A1445">
            <v>13356</v>
          </cell>
          <cell r="B1445" t="str">
            <v>AP - Incentivos financeiros para os hospitais da região - ADR - Araranguá</v>
          </cell>
          <cell r="C1445" t="str">
            <v>Maior Valor</v>
          </cell>
          <cell r="D1445" t="str">
            <v>Município beneficiado</v>
          </cell>
          <cell r="E1445" t="str">
            <v>unidade</v>
          </cell>
          <cell r="F1445">
            <v>15</v>
          </cell>
          <cell r="G1445" t="str">
            <v>Município beneficiado (unidade)</v>
          </cell>
          <cell r="H1445" t="str">
            <v>13356 - AP - Incentivos financeiros para os hospitais da região - ADR - Araranguá</v>
          </cell>
        </row>
        <row r="1446">
          <cell r="A1446">
            <v>13357</v>
          </cell>
          <cell r="B1446" t="str">
            <v>AP - Reforma e ampliação do Hospital Regional de Araranguá - ADR - Araranguá</v>
          </cell>
          <cell r="C1446" t="str">
            <v>Maior Valor</v>
          </cell>
          <cell r="D1446" t="str">
            <v>Obra executada</v>
          </cell>
          <cell r="E1446" t="str">
            <v>unidade</v>
          </cell>
          <cell r="F1446">
            <v>1</v>
          </cell>
          <cell r="G1446" t="str">
            <v>Obra executada (unidade)</v>
          </cell>
          <cell r="H1446" t="str">
            <v>13357 - AP - Reforma e ampliação do Hospital Regional de Araranguá - ADR - Araranguá</v>
          </cell>
        </row>
        <row r="1447">
          <cell r="A1447">
            <v>13358</v>
          </cell>
          <cell r="B1447" t="str">
            <v>AP - Construção e aparelhamento de Hospital Regional em São Joaquim</v>
          </cell>
          <cell r="C1447" t="str">
            <v>Maior Valor</v>
          </cell>
          <cell r="D1447" t="str">
            <v>Obra executada</v>
          </cell>
          <cell r="E1447" t="str">
            <v>unidade</v>
          </cell>
          <cell r="F1447">
            <v>1</v>
          </cell>
          <cell r="G1447" t="str">
            <v>Obra executada (unidade)</v>
          </cell>
          <cell r="H1447" t="str">
            <v>13358 - AP - Construção e aparelhamento de Hospital Regional em São Joaquim</v>
          </cell>
        </row>
        <row r="1448">
          <cell r="A1448">
            <v>13359</v>
          </cell>
          <cell r="B1448" t="str">
            <v>AP - Implantação de centro de inovação tecnológica - ADR - São Miguel do Oeste</v>
          </cell>
          <cell r="C1448" t="str">
            <v>Maior Valor</v>
          </cell>
          <cell r="D1448" t="str">
            <v>Unidade construída</v>
          </cell>
          <cell r="E1448" t="str">
            <v>unidade</v>
          </cell>
          <cell r="F1448">
            <v>1</v>
          </cell>
          <cell r="G1448" t="str">
            <v>Unidade construída (unidade)</v>
          </cell>
          <cell r="H1448" t="str">
            <v>13359 - AP - Implantação de centro de inovação tecnológica - ADR - São Miguel do Oeste</v>
          </cell>
        </row>
        <row r="1449">
          <cell r="A1449">
            <v>13361</v>
          </cell>
          <cell r="B1449" t="str">
            <v>AP - Construção do centro de atendimento socioeducativo provisório - ADR - São Miguel do Oeste</v>
          </cell>
          <cell r="C1449" t="str">
            <v>Maior Valor</v>
          </cell>
          <cell r="D1449" t="str">
            <v>Obra executada</v>
          </cell>
          <cell r="E1449" t="str">
            <v>unidade</v>
          </cell>
          <cell r="F1449">
            <v>1</v>
          </cell>
          <cell r="G1449" t="str">
            <v>Obra executada (unidade)</v>
          </cell>
          <cell r="H1449" t="str">
            <v>13361 - AP - Construção do centro de atendimento socioeducativo provisório - ADR - São Miguel do Oeste</v>
          </cell>
        </row>
        <row r="1450">
          <cell r="A1450">
            <v>13362</v>
          </cell>
          <cell r="B1450" t="str">
            <v>AP - Construção de unidade de segurança pública - ADR - São Miguel do Oeste</v>
          </cell>
          <cell r="C1450" t="str">
            <v>Maior Valor</v>
          </cell>
          <cell r="D1450" t="str">
            <v>Obra executada</v>
          </cell>
          <cell r="E1450" t="str">
            <v>unidade</v>
          </cell>
          <cell r="F1450">
            <v>1</v>
          </cell>
          <cell r="G1450" t="str">
            <v>Obra executada (unidade)</v>
          </cell>
          <cell r="H1450" t="str">
            <v>13362 - AP - Construção de unidade de segurança pública - ADR - São Miguel do Oeste</v>
          </cell>
        </row>
        <row r="1451">
          <cell r="A1451">
            <v>13363</v>
          </cell>
          <cell r="B1451" t="str">
            <v>AP - Implantação e melhorias operacionais no sist. de abastecimento de água em Dionísio Cerqueira</v>
          </cell>
          <cell r="C1451" t="str">
            <v>Maior Valor</v>
          </cell>
          <cell r="D1451" t="str">
            <v>Município atendido</v>
          </cell>
          <cell r="E1451" t="str">
            <v>unidade</v>
          </cell>
          <cell r="F1451">
            <v>6</v>
          </cell>
          <cell r="G1451" t="str">
            <v>Município atendido (unidade)</v>
          </cell>
          <cell r="H1451" t="str">
            <v>13363 - AP - Implantação e melhorias operacionais no sist. de abastecimento de água em Dionísio Cerqueira</v>
          </cell>
        </row>
        <row r="1452">
          <cell r="A1452">
            <v>13364</v>
          </cell>
          <cell r="B1452" t="str">
            <v>AP - Implantação do sistema de esgoto sanitário em Dionísio Cerqueira</v>
          </cell>
          <cell r="C1452" t="str">
            <v>Maior Valor</v>
          </cell>
          <cell r="D1452" t="str">
            <v>Município atendido</v>
          </cell>
          <cell r="E1452" t="str">
            <v>unidade</v>
          </cell>
          <cell r="F1452">
            <v>1</v>
          </cell>
          <cell r="G1452" t="str">
            <v>Município atendido (unidade)</v>
          </cell>
          <cell r="H1452" t="str">
            <v>13364 - AP - Implantação do sistema de esgoto sanitário em Dionísio Cerqueira</v>
          </cell>
        </row>
        <row r="1453">
          <cell r="A1453">
            <v>13365</v>
          </cell>
          <cell r="B1453" t="str">
            <v>AP - Adequação/melhoria/supervisão infraestrutura do aeroporto de Dionísio Cerqueira</v>
          </cell>
          <cell r="C1453" t="str">
            <v>Maior Valor</v>
          </cell>
          <cell r="D1453" t="str">
            <v>Aeroporto implantado</v>
          </cell>
          <cell r="E1453" t="str">
            <v>unidade</v>
          </cell>
          <cell r="F1453">
            <v>1</v>
          </cell>
          <cell r="G1453" t="str">
            <v>Aeroporto implantado (unidade)</v>
          </cell>
          <cell r="H1453" t="str">
            <v>13365 - AP - Adequação/melhoria/supervisão infraestrutura do aeroporto de Dionísio Cerqueira</v>
          </cell>
        </row>
        <row r="1454">
          <cell r="A1454">
            <v>13366</v>
          </cell>
          <cell r="B1454" t="str">
            <v>AP - Revitalização da SC que liga São José do Cedro a Princesa</v>
          </cell>
          <cell r="C1454" t="str">
            <v>Maior Valor</v>
          </cell>
          <cell r="D1454" t="str">
            <v>Obra executada</v>
          </cell>
          <cell r="E1454" t="str">
            <v>unidade</v>
          </cell>
          <cell r="F1454">
            <v>1</v>
          </cell>
          <cell r="G1454" t="str">
            <v>Obra executada (unidade)</v>
          </cell>
          <cell r="H1454" t="str">
            <v>13366 - AP - Revitalização da SC que liga São José do Cedro a Princesa</v>
          </cell>
        </row>
        <row r="1455">
          <cell r="A1455">
            <v>13367</v>
          </cell>
          <cell r="B1455" t="str">
            <v>AP - Construção de centro de acolhimento para crianças e adolescentes em Dionísio Cerqueira</v>
          </cell>
          <cell r="C1455" t="str">
            <v>Maior Valor</v>
          </cell>
          <cell r="D1455" t="str">
            <v>Unidade construída</v>
          </cell>
          <cell r="E1455" t="str">
            <v>unidade</v>
          </cell>
          <cell r="F1455">
            <v>1</v>
          </cell>
          <cell r="G1455" t="str">
            <v>Unidade construída (unidade)</v>
          </cell>
          <cell r="H1455" t="str">
            <v>13367 - AP - Construção de centro de acolhimento para crianças e adolescentes em Dionísio Cerqueira</v>
          </cell>
        </row>
        <row r="1456">
          <cell r="A1456">
            <v>13368</v>
          </cell>
          <cell r="B1456" t="str">
            <v>AP - Apoio projeto p captação, armazenamento e aproveitamento de águas - ADR - São Lourenço do Oeste</v>
          </cell>
          <cell r="C1456" t="str">
            <v>Maior Valor</v>
          </cell>
          <cell r="D1456" t="str">
            <v>Projeto apoiado</v>
          </cell>
          <cell r="E1456" t="str">
            <v>unidade</v>
          </cell>
          <cell r="F1456">
            <v>1</v>
          </cell>
          <cell r="G1456" t="str">
            <v>Projeto apoiado (unidade)</v>
          </cell>
          <cell r="H1456" t="str">
            <v>13368 - AP - Apoio projeto p captação, armazenamento e aproveitamento de águas - ADR - São Lourenço do Oeste</v>
          </cell>
        </row>
        <row r="1457">
          <cell r="A1457">
            <v>13369</v>
          </cell>
          <cell r="B1457" t="str">
            <v>AP - Criação de programa de sanidade animal - ADR - São Lourenço do Oeste</v>
          </cell>
          <cell r="C1457" t="str">
            <v>Maior Valor</v>
          </cell>
          <cell r="D1457" t="str">
            <v>Projeto implantado</v>
          </cell>
          <cell r="E1457" t="str">
            <v>unidade</v>
          </cell>
          <cell r="F1457">
            <v>1</v>
          </cell>
          <cell r="G1457" t="str">
            <v>Projeto implantado (unidade)</v>
          </cell>
          <cell r="H1457" t="str">
            <v>13369 - AP - Criação de programa de sanidade animal - ADR - São Lourenço do Oeste</v>
          </cell>
        </row>
        <row r="1458">
          <cell r="A1458">
            <v>13370</v>
          </cell>
          <cell r="B1458" t="str">
            <v>AP - Apoio a projetos de desenvolvimento econômico - ADR - São Lourenço do Oeste</v>
          </cell>
          <cell r="C1458" t="str">
            <v>Maior Valor</v>
          </cell>
          <cell r="D1458" t="str">
            <v>Projeto apoiado</v>
          </cell>
          <cell r="E1458" t="str">
            <v>unidade</v>
          </cell>
          <cell r="F1458">
            <v>1</v>
          </cell>
          <cell r="G1458" t="str">
            <v>Projeto apoiado (unidade)</v>
          </cell>
          <cell r="H1458" t="str">
            <v>13370 - AP - Apoio a projetos de desenvolvimento econômico - ADR - São Lourenço do Oeste</v>
          </cell>
        </row>
        <row r="1459">
          <cell r="A1459">
            <v>13371</v>
          </cell>
          <cell r="B1459" t="str">
            <v>AP - Apoio ao sistema viário rural - ADR - São Lourenço do Oeste</v>
          </cell>
          <cell r="C1459" t="str">
            <v>Maior Valor</v>
          </cell>
          <cell r="D1459" t="str">
            <v>Obra executada</v>
          </cell>
          <cell r="E1459" t="str">
            <v>unidade</v>
          </cell>
          <cell r="F1459">
            <v>1</v>
          </cell>
          <cell r="G1459" t="str">
            <v>Obra executada (unidade)</v>
          </cell>
          <cell r="H1459" t="str">
            <v>13371 - AP - Apoio ao sistema viário rural - ADR - São Lourenço do Oeste</v>
          </cell>
        </row>
        <row r="1460">
          <cell r="A1460">
            <v>13372</v>
          </cell>
          <cell r="B1460" t="str">
            <v>AP - Ampliação e reforma de unidade de segurança pública - ADR - São Lourenço do Oeste</v>
          </cell>
          <cell r="C1460" t="str">
            <v>Maior Valor</v>
          </cell>
          <cell r="D1460" t="str">
            <v>Obra executada</v>
          </cell>
          <cell r="E1460" t="str">
            <v>unidade</v>
          </cell>
          <cell r="F1460">
            <v>1</v>
          </cell>
          <cell r="G1460" t="str">
            <v>Obra executada (unidade)</v>
          </cell>
          <cell r="H1460" t="str">
            <v>13372 - AP - Ampliação e reforma de unidade de segurança pública - ADR - São Lourenço do Oeste</v>
          </cell>
        </row>
        <row r="1461">
          <cell r="A1461">
            <v>13373</v>
          </cell>
          <cell r="B1461" t="str">
            <v>AP - Ampliação do sistema de abastecimento de água em Quilombo</v>
          </cell>
          <cell r="C1461" t="str">
            <v>Maior Valor</v>
          </cell>
          <cell r="D1461" t="str">
            <v>Obra executada</v>
          </cell>
          <cell r="E1461" t="str">
            <v>unidade</v>
          </cell>
          <cell r="F1461">
            <v>1</v>
          </cell>
          <cell r="G1461" t="str">
            <v>Obra executada (unidade)</v>
          </cell>
          <cell r="H1461" t="str">
            <v>13373 - AP - Ampliação do sistema de abastecimento de água em Quilombo</v>
          </cell>
        </row>
        <row r="1462">
          <cell r="A1462">
            <v>13374</v>
          </cell>
          <cell r="B1462" t="str">
            <v>AP - Construção de centro eventos em Quilombo</v>
          </cell>
          <cell r="C1462" t="str">
            <v>Maior Valor</v>
          </cell>
          <cell r="D1462" t="str">
            <v>Centro de evento construído</v>
          </cell>
          <cell r="E1462" t="str">
            <v>unidade</v>
          </cell>
          <cell r="F1462">
            <v>1</v>
          </cell>
          <cell r="G1462" t="str">
            <v>Centro de evento construído (unidade)</v>
          </cell>
          <cell r="H1462" t="str">
            <v>13374 - AP - Construção de centro eventos em Quilombo</v>
          </cell>
        </row>
        <row r="1463">
          <cell r="A1463">
            <v>13376</v>
          </cell>
          <cell r="B1463" t="str">
            <v>AP - Apoio para construção de centros culturais em Quilombo</v>
          </cell>
          <cell r="C1463" t="str">
            <v>Maior Valor</v>
          </cell>
          <cell r="D1463" t="str">
            <v>Projeto apoiado</v>
          </cell>
          <cell r="E1463" t="str">
            <v>unidade</v>
          </cell>
          <cell r="F1463">
            <v>1</v>
          </cell>
          <cell r="G1463" t="str">
            <v>Projeto apoiado (unidade)</v>
          </cell>
          <cell r="H1463" t="str">
            <v>13376 - AP - Apoio para construção de centros culturais em Quilombo</v>
          </cell>
        </row>
        <row r="1464">
          <cell r="A1464">
            <v>13377</v>
          </cell>
          <cell r="B1464" t="str">
            <v>AP - Implantação do contorno viário da SC-160, acesso a Saudades - Pinhalzinho - ADR - Maravilha</v>
          </cell>
          <cell r="C1464" t="str">
            <v>Maior Valor</v>
          </cell>
          <cell r="D1464" t="str">
            <v>Obra executada</v>
          </cell>
          <cell r="E1464" t="str">
            <v>unidade</v>
          </cell>
          <cell r="F1464">
            <v>1</v>
          </cell>
          <cell r="G1464" t="str">
            <v>Obra executada (unidade)</v>
          </cell>
          <cell r="H1464" t="str">
            <v>13377 - AP - Implantação do contorno viário da SC-160, acesso a Saudades - Pinhalzinho - ADR - Maravilha</v>
          </cell>
        </row>
        <row r="1465">
          <cell r="A1465">
            <v>13378</v>
          </cell>
          <cell r="B1465" t="str">
            <v>AP - Construção de quartel do Corpo de Bombeiros - ADR - Maravilha</v>
          </cell>
          <cell r="C1465" t="str">
            <v>Maior Valor</v>
          </cell>
          <cell r="D1465" t="str">
            <v>Obra executada</v>
          </cell>
          <cell r="E1465" t="str">
            <v>unidade</v>
          </cell>
          <cell r="F1465">
            <v>1</v>
          </cell>
          <cell r="G1465" t="str">
            <v>Obra executada (unidade)</v>
          </cell>
          <cell r="H1465" t="str">
            <v>13378 - AP - Construção de quartel do Corpo de Bombeiros - ADR - Maravilha</v>
          </cell>
        </row>
        <row r="1466">
          <cell r="A1466">
            <v>13379</v>
          </cell>
          <cell r="B1466" t="str">
            <v>AP - Projeto de apoio a jovens rurais em Palmitos</v>
          </cell>
          <cell r="C1466" t="str">
            <v>Maior Valor</v>
          </cell>
          <cell r="D1466" t="str">
            <v>Projeto apoiado</v>
          </cell>
          <cell r="E1466" t="str">
            <v>unidade</v>
          </cell>
          <cell r="F1466">
            <v>1</v>
          </cell>
          <cell r="G1466" t="str">
            <v>Projeto apoiado (unidade)</v>
          </cell>
          <cell r="H1466" t="str">
            <v>13379 - AP - Projeto de apoio a jovens rurais em Palmitos</v>
          </cell>
        </row>
        <row r="1467">
          <cell r="A1467">
            <v>13380</v>
          </cell>
          <cell r="B1467" t="str">
            <v>AP - Implantação do sistema de esgotamento sanitário - ADR - Palmitos</v>
          </cell>
          <cell r="C1467" t="str">
            <v>Maior Valor</v>
          </cell>
          <cell r="D1467" t="str">
            <v>Obra executada</v>
          </cell>
          <cell r="E1467" t="str">
            <v>unidade</v>
          </cell>
          <cell r="F1467">
            <v>1</v>
          </cell>
          <cell r="G1467" t="str">
            <v>Obra executada (unidade)</v>
          </cell>
          <cell r="H1467" t="str">
            <v>13380 - AP - Implantação do sistema de esgotamento sanitário - ADR - Palmitos</v>
          </cell>
        </row>
        <row r="1468">
          <cell r="A1468">
            <v>13382</v>
          </cell>
          <cell r="B1468" t="str">
            <v>AP - Apoio a construção de pavilhões industriais e incubadoras em Palmitos</v>
          </cell>
          <cell r="C1468" t="str">
            <v>Maior Valor</v>
          </cell>
          <cell r="D1468" t="str">
            <v>Projeto apoiado</v>
          </cell>
          <cell r="E1468" t="str">
            <v>unidade</v>
          </cell>
          <cell r="F1468">
            <v>1</v>
          </cell>
          <cell r="G1468" t="str">
            <v>Projeto apoiado (unidade)</v>
          </cell>
          <cell r="H1468" t="str">
            <v>13382 - AP - Apoio a construção de pavilhões industriais e incubadoras em Palmitos</v>
          </cell>
        </row>
        <row r="1469">
          <cell r="A1469">
            <v>13383</v>
          </cell>
          <cell r="B1469" t="str">
            <v>AP - Ampliação do projeto de vídeo monitoramento em Palmitos</v>
          </cell>
          <cell r="C1469" t="str">
            <v>Maior Valor</v>
          </cell>
          <cell r="D1469" t="str">
            <v>Projeto implantado</v>
          </cell>
          <cell r="E1469" t="str">
            <v>unidade</v>
          </cell>
          <cell r="F1469">
            <v>1</v>
          </cell>
          <cell r="G1469" t="str">
            <v>Projeto implantado (unidade)</v>
          </cell>
          <cell r="H1469" t="str">
            <v>13383 - AP - Ampliação do projeto de vídeo monitoramento em Palmitos</v>
          </cell>
        </row>
        <row r="1470">
          <cell r="A1470">
            <v>13384</v>
          </cell>
          <cell r="B1470" t="str">
            <v>AP - Política de fomento a agricultura familiar e alimento orgânico - ADR - Chapecó</v>
          </cell>
          <cell r="C1470" t="str">
            <v>Maior Valor</v>
          </cell>
          <cell r="D1470" t="str">
            <v>Projeto apoiado</v>
          </cell>
          <cell r="E1470" t="str">
            <v>unidade</v>
          </cell>
          <cell r="F1470">
            <v>1</v>
          </cell>
          <cell r="G1470" t="str">
            <v>Projeto apoiado (unidade)</v>
          </cell>
          <cell r="H1470" t="str">
            <v>13384 - AP - Política de fomento a agricultura familiar e alimento orgânico - ADR - Chapecó</v>
          </cell>
        </row>
        <row r="1471">
          <cell r="A1471">
            <v>13385</v>
          </cell>
          <cell r="B1471" t="str">
            <v>AP - Implementação de cisternas nas propriedades rurais - ADR - Xanxerê</v>
          </cell>
          <cell r="C1471" t="str">
            <v>Soma</v>
          </cell>
          <cell r="D1471" t="str">
            <v>Família atendida</v>
          </cell>
          <cell r="E1471" t="str">
            <v>unidade</v>
          </cell>
          <cell r="F1471">
            <v>14</v>
          </cell>
          <cell r="G1471" t="str">
            <v>Família atendida (unidade)</v>
          </cell>
          <cell r="H1471" t="str">
            <v>13385 - AP - Implementação de cisternas nas propriedades rurais - ADR - Xanxerê</v>
          </cell>
        </row>
        <row r="1472">
          <cell r="A1472">
            <v>13386</v>
          </cell>
          <cell r="B1472" t="str">
            <v>AP - Revitalização de trevos, acostamentos e inclusão de perimetrais na SC-480</v>
          </cell>
          <cell r="C1472" t="str">
            <v>Maior Valor</v>
          </cell>
          <cell r="D1472" t="str">
            <v>Obra executada</v>
          </cell>
          <cell r="E1472" t="str">
            <v>unidade</v>
          </cell>
          <cell r="F1472">
            <v>1</v>
          </cell>
          <cell r="G1472" t="str">
            <v>Obra executada (unidade)</v>
          </cell>
          <cell r="H1472" t="str">
            <v>13386 - AP - Revitalização de trevos, acostamentos e inclusão de perimetrais na SC-480</v>
          </cell>
        </row>
        <row r="1473">
          <cell r="A1473">
            <v>13387</v>
          </cell>
          <cell r="B1473" t="str">
            <v>AP - Ampliação do presídio de Xanxerê</v>
          </cell>
          <cell r="C1473" t="str">
            <v>Maior Valor</v>
          </cell>
          <cell r="D1473" t="str">
            <v>Obra executada</v>
          </cell>
          <cell r="E1473" t="str">
            <v>unidade</v>
          </cell>
          <cell r="F1473">
            <v>1</v>
          </cell>
          <cell r="G1473" t="str">
            <v>Obra executada (unidade)</v>
          </cell>
          <cell r="H1473" t="str">
            <v>13387 - AP - Ampliação do presídio de Xanxerê</v>
          </cell>
        </row>
        <row r="1474">
          <cell r="A1474">
            <v>13388</v>
          </cell>
          <cell r="B1474" t="str">
            <v>AP - Construção de unidade de segurança pública - ADR - Xanxerê</v>
          </cell>
          <cell r="C1474" t="str">
            <v>Maior Valor</v>
          </cell>
          <cell r="D1474" t="str">
            <v>Obra executada</v>
          </cell>
          <cell r="E1474" t="str">
            <v>unidade</v>
          </cell>
          <cell r="F1474">
            <v>1</v>
          </cell>
          <cell r="G1474" t="str">
            <v>Obra executada (unidade)</v>
          </cell>
          <cell r="H1474" t="str">
            <v>13388 - AP - Construção de unidade de segurança pública - ADR - Xanxerê</v>
          </cell>
        </row>
        <row r="1475">
          <cell r="A1475">
            <v>13389</v>
          </cell>
          <cell r="B1475" t="str">
            <v>AP - Apoio a construção de silos - ADR - Concórdia</v>
          </cell>
          <cell r="C1475" t="str">
            <v>Soma</v>
          </cell>
          <cell r="D1475" t="str">
            <v>Família atendida</v>
          </cell>
          <cell r="E1475" t="str">
            <v>unidade</v>
          </cell>
          <cell r="F1475">
            <v>7</v>
          </cell>
          <cell r="G1475" t="str">
            <v>Família atendida (unidade)</v>
          </cell>
          <cell r="H1475" t="str">
            <v>13389 - AP - Apoio a construção de silos - ADR - Concórdia</v>
          </cell>
        </row>
        <row r="1476">
          <cell r="A1476">
            <v>13390</v>
          </cell>
          <cell r="B1476" t="str">
            <v>AP - Pavimentação da SC-469 a SC-390 - Alto Bela Vista - Peritiba</v>
          </cell>
          <cell r="C1476" t="str">
            <v>Maior Valor</v>
          </cell>
          <cell r="D1476" t="str">
            <v>Obra executada</v>
          </cell>
          <cell r="E1476" t="str">
            <v>unidade</v>
          </cell>
          <cell r="F1476">
            <v>1</v>
          </cell>
          <cell r="G1476" t="str">
            <v>Obra executada (unidade)</v>
          </cell>
          <cell r="H1476" t="str">
            <v>13390 - AP - Pavimentação da SC-469 a SC-390 - Alto Bela Vista - Peritiba</v>
          </cell>
        </row>
        <row r="1477">
          <cell r="A1477">
            <v>13391</v>
          </cell>
          <cell r="B1477" t="str">
            <v>AP - Pavimentação do acesso a Barra Bonita - Alto São Pedro - Ipira</v>
          </cell>
          <cell r="C1477" t="str">
            <v>Maior Valor</v>
          </cell>
          <cell r="D1477" t="str">
            <v>Obra executada</v>
          </cell>
          <cell r="E1477" t="str">
            <v>unidade</v>
          </cell>
          <cell r="F1477">
            <v>1</v>
          </cell>
          <cell r="G1477" t="str">
            <v>Obra executada (unidade)</v>
          </cell>
          <cell r="H1477" t="str">
            <v>13391 - AP - Pavimentação do acesso a Barra Bonita - Alto São Pedro - Ipira</v>
          </cell>
        </row>
        <row r="1478">
          <cell r="A1478">
            <v>13392</v>
          </cell>
          <cell r="B1478" t="str">
            <v>AP - Construção de sede do IML/IGP - ADR - Concórdia</v>
          </cell>
          <cell r="C1478" t="str">
            <v>Maior Valor</v>
          </cell>
          <cell r="D1478" t="str">
            <v>Obra executada</v>
          </cell>
          <cell r="E1478" t="str">
            <v>unidade</v>
          </cell>
          <cell r="F1478">
            <v>1</v>
          </cell>
          <cell r="G1478" t="str">
            <v>Obra executada (unidade)</v>
          </cell>
          <cell r="H1478" t="str">
            <v>13392 - AP - Construção de sede do IML/IGP - ADR - Concórdia</v>
          </cell>
        </row>
        <row r="1479">
          <cell r="A1479">
            <v>13393</v>
          </cell>
          <cell r="B1479" t="str">
            <v>AP - Apoio a projeto para captação, armazenamento e aproveitamento de águas em Seara</v>
          </cell>
          <cell r="C1479" t="str">
            <v>Maior Valor</v>
          </cell>
          <cell r="D1479" t="str">
            <v>Projeto apoiado</v>
          </cell>
          <cell r="E1479" t="str">
            <v>unidade</v>
          </cell>
          <cell r="F1479">
            <v>1</v>
          </cell>
          <cell r="G1479" t="str">
            <v>Projeto apoiado (unidade)</v>
          </cell>
          <cell r="H1479" t="str">
            <v>13393 - AP - Apoio a projeto para captação, armazenamento e aproveitamento de águas em Seara</v>
          </cell>
        </row>
        <row r="1480">
          <cell r="A1480">
            <v>13394</v>
          </cell>
          <cell r="B1480" t="str">
            <v>AP - Construção de centro eventos multiuso em Seara</v>
          </cell>
          <cell r="C1480" t="str">
            <v>Maior Valor</v>
          </cell>
          <cell r="D1480" t="str">
            <v>Centro de evento construído</v>
          </cell>
          <cell r="E1480" t="str">
            <v>unidade</v>
          </cell>
          <cell r="F1480">
            <v>2</v>
          </cell>
          <cell r="G1480" t="str">
            <v>Centro de evento construído (unidade)</v>
          </cell>
          <cell r="H1480" t="str">
            <v>13394 - AP - Construção de centro eventos multiuso em Seara</v>
          </cell>
        </row>
        <row r="1481">
          <cell r="A1481">
            <v>13395</v>
          </cell>
          <cell r="B1481" t="str">
            <v>AP - Apoio às atividades culturais e esportivas em Seara</v>
          </cell>
          <cell r="C1481" t="str">
            <v>Maior Valor</v>
          </cell>
          <cell r="D1481" t="str">
            <v>Evento apoiado e realizado</v>
          </cell>
          <cell r="E1481" t="str">
            <v>unidade</v>
          </cell>
          <cell r="F1481">
            <v>8</v>
          </cell>
          <cell r="G1481" t="str">
            <v>Evento apoiado e realizado (unidade)</v>
          </cell>
          <cell r="H1481" t="str">
            <v>13395 - AP - Apoio às atividades culturais e esportivas em Seara</v>
          </cell>
        </row>
        <row r="1482">
          <cell r="A1482">
            <v>13396</v>
          </cell>
          <cell r="B1482" t="str">
            <v>AP - Construção de complexo de segurança pública - ADR - Joaçaba</v>
          </cell>
          <cell r="C1482" t="str">
            <v>Maior Valor</v>
          </cell>
          <cell r="D1482" t="str">
            <v>Obra executada</v>
          </cell>
          <cell r="E1482" t="str">
            <v>unidade</v>
          </cell>
          <cell r="F1482">
            <v>2</v>
          </cell>
          <cell r="G1482" t="str">
            <v>Obra executada (unidade)</v>
          </cell>
          <cell r="H1482" t="str">
            <v>13396 - AP - Construção de complexo de segurança pública - ADR - Joaçaba</v>
          </cell>
        </row>
        <row r="1483">
          <cell r="A1483">
            <v>13397</v>
          </cell>
          <cell r="B1483" t="str">
            <v>AP - Construção de sede do IGP - ADR - Joaçaba</v>
          </cell>
          <cell r="C1483" t="str">
            <v>Maior Valor</v>
          </cell>
          <cell r="D1483" t="str">
            <v>Obra executada</v>
          </cell>
          <cell r="E1483" t="str">
            <v>unidade</v>
          </cell>
          <cell r="F1483">
            <v>1</v>
          </cell>
          <cell r="G1483" t="str">
            <v>Obra executada (unidade)</v>
          </cell>
          <cell r="H1483" t="str">
            <v>13397 - AP - Construção de sede do IGP - ADR - Joaçaba</v>
          </cell>
        </row>
        <row r="1484">
          <cell r="A1484">
            <v>13398</v>
          </cell>
          <cell r="B1484" t="str">
            <v>AP - Criação de escola de formação PM e BM - ADR - Joaçaba</v>
          </cell>
          <cell r="C1484" t="str">
            <v>Maior Valor</v>
          </cell>
          <cell r="D1484" t="str">
            <v>Projeto implantado</v>
          </cell>
          <cell r="E1484" t="str">
            <v>unidade</v>
          </cell>
          <cell r="F1484">
            <v>1</v>
          </cell>
          <cell r="G1484" t="str">
            <v>Projeto implantado (unidade)</v>
          </cell>
          <cell r="H1484" t="str">
            <v>13398 - AP - Criação de escola de formação PM e BM - ADR - Joaçaba</v>
          </cell>
        </row>
        <row r="1485">
          <cell r="A1485">
            <v>13399</v>
          </cell>
          <cell r="B1485" t="str">
            <v>AP - Apoio a projeto para neutralizar emissão de gás metano - ADR - Videira</v>
          </cell>
          <cell r="C1485" t="str">
            <v>Maior Valor</v>
          </cell>
          <cell r="D1485" t="str">
            <v>Projeto apoiado</v>
          </cell>
          <cell r="E1485" t="str">
            <v>unidade</v>
          </cell>
          <cell r="F1485">
            <v>1</v>
          </cell>
          <cell r="G1485" t="str">
            <v>Projeto apoiado (unidade)</v>
          </cell>
          <cell r="H1485" t="str">
            <v>13399 - AP - Apoio a projeto para neutralizar emissão de gás metano - ADR - Videira</v>
          </cell>
        </row>
        <row r="1486">
          <cell r="A1486">
            <v>13400</v>
          </cell>
          <cell r="B1486" t="str">
            <v>AP - Construção de centro multiuso - ADR - Campos Novos</v>
          </cell>
          <cell r="C1486" t="str">
            <v>Maior Valor</v>
          </cell>
          <cell r="D1486" t="str">
            <v>Centro de evento construído</v>
          </cell>
          <cell r="E1486" t="str">
            <v>unidade</v>
          </cell>
          <cell r="F1486">
            <v>1</v>
          </cell>
          <cell r="G1486" t="str">
            <v>Centro de evento construído (unidade)</v>
          </cell>
          <cell r="H1486" t="str">
            <v>13400 - AP - Construção de centro multiuso - ADR - Campos Novos</v>
          </cell>
        </row>
        <row r="1487">
          <cell r="A1487">
            <v>13401</v>
          </cell>
          <cell r="B1487" t="str">
            <v>AP - Expansão da UDESC para a região de Campos Novos</v>
          </cell>
          <cell r="C1487" t="str">
            <v>Maior Valor</v>
          </cell>
          <cell r="D1487" t="str">
            <v>Unidade construída</v>
          </cell>
          <cell r="E1487" t="str">
            <v>unidade</v>
          </cell>
          <cell r="F1487">
            <v>1</v>
          </cell>
          <cell r="G1487" t="str">
            <v>Unidade construída (unidade)</v>
          </cell>
          <cell r="H1487" t="str">
            <v>13401 - AP - Expansão da UDESC para a região de Campos Novos</v>
          </cell>
        </row>
        <row r="1488">
          <cell r="A1488">
            <v>13402</v>
          </cell>
          <cell r="B1488" t="str">
            <v>AP - Apoio a implantação de incubadora de empresas - ADR - Campos Novos</v>
          </cell>
          <cell r="C1488" t="str">
            <v>Maior Valor</v>
          </cell>
          <cell r="D1488" t="str">
            <v>Projeto apoiado</v>
          </cell>
          <cell r="E1488" t="str">
            <v>unidade</v>
          </cell>
          <cell r="F1488">
            <v>1</v>
          </cell>
          <cell r="G1488" t="str">
            <v>Projeto apoiado (unidade)</v>
          </cell>
          <cell r="H1488" t="str">
            <v>13402 - AP - Apoio a implantação de incubadora de empresas - ADR - Campos Novos</v>
          </cell>
        </row>
        <row r="1489">
          <cell r="A1489">
            <v>13403</v>
          </cell>
          <cell r="B1489" t="str">
            <v>AP - Revitalização das SCs de abrangência da região e acessos - ADR - Campos Novos</v>
          </cell>
          <cell r="C1489" t="str">
            <v>Maior Valor</v>
          </cell>
          <cell r="D1489" t="str">
            <v>Município beneficiado</v>
          </cell>
          <cell r="E1489" t="str">
            <v>unidade</v>
          </cell>
          <cell r="F1489">
            <v>8</v>
          </cell>
          <cell r="G1489" t="str">
            <v>Município beneficiado (unidade)</v>
          </cell>
          <cell r="H1489" t="str">
            <v>13403 - AP - Revitalização das SCs de abrangência da região e acessos - ADR - Campos Novos</v>
          </cell>
        </row>
        <row r="1490">
          <cell r="A1490">
            <v>13404</v>
          </cell>
          <cell r="B1490" t="str">
            <v>AP - Construção da ala feminina na Unidade Prisional Avançada - ADR - Campos Novos</v>
          </cell>
          <cell r="C1490" t="str">
            <v>Maior Valor</v>
          </cell>
          <cell r="D1490" t="str">
            <v>Obra executada</v>
          </cell>
          <cell r="E1490" t="str">
            <v>unidade</v>
          </cell>
          <cell r="F1490">
            <v>1</v>
          </cell>
          <cell r="G1490" t="str">
            <v>Obra executada (unidade)</v>
          </cell>
          <cell r="H1490" t="str">
            <v>13404 - AP - Construção da ala feminina na Unidade Prisional Avançada - ADR - Campos Novos</v>
          </cell>
        </row>
        <row r="1491">
          <cell r="A1491">
            <v>13405</v>
          </cell>
          <cell r="B1491" t="str">
            <v>AP - Construção do centro de atendimento socioeducativo provisório - ADR - Campos Novos</v>
          </cell>
          <cell r="C1491" t="str">
            <v>Maior Valor</v>
          </cell>
          <cell r="D1491" t="str">
            <v>Obra executada</v>
          </cell>
          <cell r="E1491" t="str">
            <v>unidade</v>
          </cell>
          <cell r="F1491">
            <v>1</v>
          </cell>
          <cell r="G1491" t="str">
            <v>Obra executada (unidade)</v>
          </cell>
          <cell r="H1491" t="str">
            <v>13405 - AP - Construção do centro de atendimento socioeducativo provisório - ADR - Campos Novos</v>
          </cell>
        </row>
        <row r="1492">
          <cell r="A1492">
            <v>13406</v>
          </cell>
          <cell r="B1492" t="str">
            <v>AP - Construção de colégio militar - ADR - Lages</v>
          </cell>
          <cell r="C1492" t="str">
            <v>Maior Valor</v>
          </cell>
          <cell r="D1492" t="str">
            <v>Obra executada</v>
          </cell>
          <cell r="E1492" t="str">
            <v>unidade</v>
          </cell>
          <cell r="F1492">
            <v>1</v>
          </cell>
          <cell r="G1492" t="str">
            <v>Obra executada (unidade)</v>
          </cell>
          <cell r="H1492" t="str">
            <v>13406 - AP - Construção de colégio militar - ADR - Lages</v>
          </cell>
        </row>
        <row r="1493">
          <cell r="A1493">
            <v>13407</v>
          </cell>
          <cell r="B1493" t="str">
            <v>AP - Construção de novas delegacias - ADR - Lages</v>
          </cell>
          <cell r="C1493" t="str">
            <v>Maior Valor</v>
          </cell>
          <cell r="D1493" t="str">
            <v>Município atendido</v>
          </cell>
          <cell r="E1493" t="str">
            <v>unidade</v>
          </cell>
          <cell r="F1493">
            <v>12</v>
          </cell>
          <cell r="G1493" t="str">
            <v>Município atendido (unidade)</v>
          </cell>
          <cell r="H1493" t="str">
            <v>13407 - AP - Construção de novas delegacias - ADR - Lages</v>
          </cell>
        </row>
        <row r="1494">
          <cell r="A1494">
            <v>13408</v>
          </cell>
          <cell r="B1494" t="str">
            <v>AP - Ampliação do projeto de vídeo monitoramento - ADR - Lages</v>
          </cell>
          <cell r="C1494" t="str">
            <v>Maior Valor</v>
          </cell>
          <cell r="D1494" t="str">
            <v>Projeto implantado</v>
          </cell>
          <cell r="E1494" t="str">
            <v>unidade</v>
          </cell>
          <cell r="F1494">
            <v>1</v>
          </cell>
          <cell r="G1494" t="str">
            <v>Projeto implantado (unidade)</v>
          </cell>
          <cell r="H1494" t="str">
            <v>13408 - AP - Ampliação do projeto de vídeo monitoramento - ADR - Lages</v>
          </cell>
        </row>
        <row r="1495">
          <cell r="A1495">
            <v>13409</v>
          </cell>
          <cell r="B1495" t="str">
            <v>AP - Fortalecimento das unidades de pesquisa da estação experimental em São Joaquim</v>
          </cell>
          <cell r="C1495" t="str">
            <v>Maior Valor</v>
          </cell>
          <cell r="D1495" t="str">
            <v>Projeto apoiado</v>
          </cell>
          <cell r="E1495" t="str">
            <v>unidade</v>
          </cell>
          <cell r="F1495">
            <v>1</v>
          </cell>
          <cell r="G1495" t="str">
            <v>Projeto apoiado (unidade)</v>
          </cell>
          <cell r="H1495" t="str">
            <v>13409 - AP - Fortalecimento das unidades de pesquisa da estação experimental em São Joaquim</v>
          </cell>
        </row>
        <row r="1496">
          <cell r="A1496">
            <v>13410</v>
          </cell>
          <cell r="B1496" t="str">
            <v>AP - Implantação da escola em tempo integral em São Joaquim</v>
          </cell>
          <cell r="C1496" t="str">
            <v>Maior Valor</v>
          </cell>
          <cell r="D1496" t="str">
            <v>Projeto implantado</v>
          </cell>
          <cell r="E1496" t="str">
            <v>unidade</v>
          </cell>
          <cell r="F1496">
            <v>1</v>
          </cell>
          <cell r="G1496" t="str">
            <v>Projeto implantado (unidade)</v>
          </cell>
          <cell r="H1496" t="str">
            <v>13410 - AP - Implantação da escola em tempo integral em São Joaquim</v>
          </cell>
        </row>
        <row r="1497">
          <cell r="A1497">
            <v>13411</v>
          </cell>
          <cell r="B1497" t="str">
            <v>AP - Melhoria de acessos e pontos turísticos em São Joaquim</v>
          </cell>
          <cell r="C1497" t="str">
            <v>Maior Valor</v>
          </cell>
          <cell r="D1497" t="str">
            <v>Município beneficiado</v>
          </cell>
          <cell r="E1497" t="str">
            <v>unidade</v>
          </cell>
          <cell r="F1497">
            <v>6</v>
          </cell>
          <cell r="G1497" t="str">
            <v>Município beneficiado (unidade)</v>
          </cell>
          <cell r="H1497" t="str">
            <v>13411 - AP - Melhoria de acessos e pontos turísticos em São Joaquim</v>
          </cell>
        </row>
        <row r="1498">
          <cell r="A1498">
            <v>13412</v>
          </cell>
          <cell r="B1498" t="str">
            <v>AP - Ampliação do projeto de vídeo monitoramento em São Joaquim</v>
          </cell>
          <cell r="C1498" t="str">
            <v>Maior Valor</v>
          </cell>
          <cell r="D1498" t="str">
            <v>Projeto implantado</v>
          </cell>
          <cell r="E1498" t="str">
            <v>unidade</v>
          </cell>
          <cell r="F1498">
            <v>1</v>
          </cell>
          <cell r="G1498" t="str">
            <v>Projeto implantado (unidade)</v>
          </cell>
          <cell r="H1498" t="str">
            <v>13412 - AP - Ampliação do projeto de vídeo monitoramento em São Joaquim</v>
          </cell>
        </row>
        <row r="1499">
          <cell r="A1499">
            <v>13413</v>
          </cell>
          <cell r="B1499" t="str">
            <v>AP - Implantação da escola em tempo integral - ADR - Itajaí</v>
          </cell>
          <cell r="C1499" t="str">
            <v>Maior Valor</v>
          </cell>
          <cell r="D1499" t="str">
            <v>Projeto implantado</v>
          </cell>
          <cell r="E1499" t="str">
            <v>unidade</v>
          </cell>
          <cell r="F1499">
            <v>1</v>
          </cell>
          <cell r="G1499" t="str">
            <v>Projeto implantado (unidade)</v>
          </cell>
          <cell r="H1499" t="str">
            <v>13413 - AP - Implantação da escola em tempo integral - ADR - Itajaí</v>
          </cell>
        </row>
        <row r="1500">
          <cell r="A1500">
            <v>13414</v>
          </cell>
          <cell r="B1500" t="str">
            <v>AP - Const de centro de treinamento, formação e pesquisa - profissionais da educação - ADR - Itajaí</v>
          </cell>
          <cell r="C1500" t="str">
            <v>Maior Valor</v>
          </cell>
          <cell r="D1500" t="str">
            <v>Projeto implantado</v>
          </cell>
          <cell r="E1500" t="str">
            <v>unidade</v>
          </cell>
          <cell r="F1500">
            <v>1</v>
          </cell>
          <cell r="G1500" t="str">
            <v>Projeto implantado (unidade)</v>
          </cell>
          <cell r="H1500" t="str">
            <v>13414 - AP - Const de centro de treinamento, formação e pesquisa - profissionais da educação - ADR - Itajaí</v>
          </cell>
        </row>
        <row r="1501">
          <cell r="A1501">
            <v>13415</v>
          </cell>
          <cell r="B1501" t="str">
            <v>AP - Ampliação dos cursos da UDESC - ADR - Itajaí</v>
          </cell>
          <cell r="C1501" t="str">
            <v>Maior Valor</v>
          </cell>
          <cell r="D1501" t="str">
            <v>Centro ampliado</v>
          </cell>
          <cell r="E1501" t="str">
            <v>unidade</v>
          </cell>
          <cell r="F1501">
            <v>1</v>
          </cell>
          <cell r="G1501" t="str">
            <v>Centro ampliado (unidade)</v>
          </cell>
          <cell r="H1501" t="str">
            <v>13415 - AP - Ampliação dos cursos da UDESC - ADR - Itajaí</v>
          </cell>
        </row>
        <row r="1502">
          <cell r="A1502">
            <v>13416</v>
          </cell>
          <cell r="B1502" t="str">
            <v>Apoio a projetos municipais de investimentos - Pacto pelos Municípios - Caminhos do Desenvolvimento</v>
          </cell>
          <cell r="C1502" t="str">
            <v>Maior Valor</v>
          </cell>
          <cell r="D1502" t="str">
            <v>Projeto apoiado</v>
          </cell>
          <cell r="E1502" t="str">
            <v>unidade</v>
          </cell>
          <cell r="F1502">
            <v>1</v>
          </cell>
          <cell r="G1502" t="str">
            <v>Projeto apoiado (unidade)</v>
          </cell>
          <cell r="H1502" t="str">
            <v>13416 - Apoio a projetos municipais de investimentos - Pacto pelos Municípios - Caminhos do Desenvolvimento</v>
          </cell>
        </row>
        <row r="1503">
          <cell r="A1503">
            <v>13417</v>
          </cell>
          <cell r="B1503" t="str">
            <v>AP - Criação do complexo de segurança pública - ADR - Itajaí</v>
          </cell>
          <cell r="C1503" t="str">
            <v>Maior Valor</v>
          </cell>
          <cell r="D1503" t="str">
            <v>Obra executada</v>
          </cell>
          <cell r="E1503" t="str">
            <v>unidade</v>
          </cell>
          <cell r="F1503">
            <v>3</v>
          </cell>
          <cell r="G1503" t="str">
            <v>Obra executada (unidade)</v>
          </cell>
          <cell r="H1503" t="str">
            <v>13417 - AP - Criação do complexo de segurança pública - ADR - Itajaí</v>
          </cell>
        </row>
        <row r="1504">
          <cell r="A1504">
            <v>13418</v>
          </cell>
          <cell r="B1504" t="str">
            <v>AP - Construção de centro regional de comercialização solidário em Brusque</v>
          </cell>
          <cell r="C1504" t="str">
            <v>Maior Valor</v>
          </cell>
          <cell r="D1504" t="str">
            <v>Projeto implantado</v>
          </cell>
          <cell r="E1504" t="str">
            <v>unidade</v>
          </cell>
          <cell r="F1504">
            <v>1</v>
          </cell>
          <cell r="G1504" t="str">
            <v>Projeto implantado (unidade)</v>
          </cell>
          <cell r="H1504" t="str">
            <v>13418 - AP - Construção de centro regional de comercialização solidário em Brusque</v>
          </cell>
        </row>
        <row r="1505">
          <cell r="A1505">
            <v>13419</v>
          </cell>
          <cell r="B1505" t="str">
            <v>AP - Implantação terceira pista na Rod Gentil Archer - Brusque - São João Batista</v>
          </cell>
          <cell r="C1505" t="str">
            <v>Maior Valor</v>
          </cell>
          <cell r="D1505" t="str">
            <v>Obra executada</v>
          </cell>
          <cell r="E1505" t="str">
            <v>unidade</v>
          </cell>
          <cell r="F1505">
            <v>1</v>
          </cell>
          <cell r="G1505" t="str">
            <v>Obra executada (unidade)</v>
          </cell>
          <cell r="H1505" t="str">
            <v>13419 - AP - Implantação terceira pista na Rod Gentil Archer - Brusque - São João Batista</v>
          </cell>
        </row>
        <row r="1506">
          <cell r="A1506">
            <v>13420</v>
          </cell>
          <cell r="B1506" t="str">
            <v>AP - Reabilitação da SC-108, trecho Brusque - Gaspar (Rodovia Ivo Silveira)</v>
          </cell>
          <cell r="C1506" t="str">
            <v>Maior Valor</v>
          </cell>
          <cell r="D1506" t="str">
            <v>Rodovia reabilitada</v>
          </cell>
          <cell r="E1506" t="str">
            <v>km</v>
          </cell>
          <cell r="F1506">
            <v>18</v>
          </cell>
          <cell r="G1506" t="str">
            <v>Rodovia reabilitada (km)</v>
          </cell>
          <cell r="H1506" t="str">
            <v>13420 - AP - Reabilitação da SC-108, trecho Brusque - Gaspar (Rodovia Ivo Silveira)</v>
          </cell>
        </row>
        <row r="1507">
          <cell r="A1507">
            <v>13421</v>
          </cell>
          <cell r="B1507" t="str">
            <v>AP - Construção de ponte em São João Batista - ADR - Brusque</v>
          </cell>
          <cell r="C1507" t="str">
            <v>Maior Valor</v>
          </cell>
          <cell r="D1507" t="str">
            <v>Obra executada</v>
          </cell>
          <cell r="E1507" t="str">
            <v>unidade</v>
          </cell>
          <cell r="F1507">
            <v>1</v>
          </cell>
          <cell r="G1507" t="str">
            <v>Obra executada (unidade)</v>
          </cell>
          <cell r="H1507" t="str">
            <v>13421 - AP - Construção de ponte em São João Batista - ADR - Brusque</v>
          </cell>
        </row>
        <row r="1508">
          <cell r="A1508">
            <v>13422</v>
          </cell>
          <cell r="B1508" t="str">
            <v>AP - Pavimentação da SC-409 - Canelinha a Brusque</v>
          </cell>
          <cell r="C1508" t="str">
            <v>Maior Valor</v>
          </cell>
          <cell r="D1508" t="str">
            <v>Obra executada</v>
          </cell>
          <cell r="E1508" t="str">
            <v>unidade</v>
          </cell>
          <cell r="F1508">
            <v>1</v>
          </cell>
          <cell r="G1508" t="str">
            <v>Obra executada (unidade)</v>
          </cell>
          <cell r="H1508" t="str">
            <v>13422 - AP - Pavimentação da SC-409 - Canelinha a Brusque</v>
          </cell>
        </row>
        <row r="1509">
          <cell r="A1509">
            <v>13423</v>
          </cell>
          <cell r="B1509" t="str">
            <v>AP - Pavimentação asfáltica do Espraiado e centro ao Santuário Santa Paulina</v>
          </cell>
          <cell r="C1509" t="str">
            <v>Maior Valor</v>
          </cell>
          <cell r="D1509" t="str">
            <v>Obra executada</v>
          </cell>
          <cell r="E1509" t="str">
            <v>unidade</v>
          </cell>
          <cell r="F1509">
            <v>1</v>
          </cell>
          <cell r="G1509" t="str">
            <v>Obra executada (unidade)</v>
          </cell>
          <cell r="H1509" t="str">
            <v>13423 - AP - Pavimentação asfáltica do Espraiado e centro ao Santuário Santa Paulina</v>
          </cell>
        </row>
        <row r="1510">
          <cell r="A1510">
            <v>13424</v>
          </cell>
          <cell r="B1510" t="str">
            <v>AP - Implantação de núcleo da Defesa Civil - ADR - Blumenau</v>
          </cell>
          <cell r="C1510" t="str">
            <v>Maior Valor</v>
          </cell>
          <cell r="D1510" t="str">
            <v>Município beneficiado</v>
          </cell>
          <cell r="E1510" t="str">
            <v>unidade</v>
          </cell>
          <cell r="F1510">
            <v>5</v>
          </cell>
          <cell r="G1510" t="str">
            <v>Município beneficiado (unidade)</v>
          </cell>
          <cell r="H1510" t="str">
            <v>13424 - AP - Implantação de núcleo da Defesa Civil - ADR - Blumenau</v>
          </cell>
        </row>
        <row r="1511">
          <cell r="A1511">
            <v>13425</v>
          </cell>
          <cell r="B1511" t="str">
            <v>AP - Implantação e manutenção de obras contra cheias - ADR - Blumenau</v>
          </cell>
          <cell r="C1511" t="str">
            <v>Maior Valor</v>
          </cell>
          <cell r="D1511" t="str">
            <v>Município beneficiado</v>
          </cell>
          <cell r="E1511" t="str">
            <v>unidade</v>
          </cell>
          <cell r="F1511">
            <v>5</v>
          </cell>
          <cell r="G1511" t="str">
            <v>Município beneficiado (unidade)</v>
          </cell>
          <cell r="H1511" t="str">
            <v>13425 - AP - Implantação e manutenção de obras contra cheias - ADR - Blumenau</v>
          </cell>
        </row>
        <row r="1512">
          <cell r="A1512">
            <v>13426</v>
          </cell>
          <cell r="B1512" t="str">
            <v>AP - Implantação da escola em tempo integral - ADR - Blumenau</v>
          </cell>
          <cell r="C1512" t="str">
            <v>Maior Valor</v>
          </cell>
          <cell r="D1512" t="str">
            <v>Projeto implantado</v>
          </cell>
          <cell r="E1512" t="str">
            <v>unidade</v>
          </cell>
          <cell r="F1512">
            <v>1</v>
          </cell>
          <cell r="G1512" t="str">
            <v>Projeto implantado (unidade)</v>
          </cell>
          <cell r="H1512" t="str">
            <v>13426 - AP - Implantação da escola em tempo integral - ADR - Blumenau</v>
          </cell>
        </row>
        <row r="1513">
          <cell r="A1513">
            <v>13427</v>
          </cell>
          <cell r="B1513" t="str">
            <v>AP - Pavimentação da SC-108 - Blumenau</v>
          </cell>
          <cell r="C1513" t="str">
            <v>Maior Valor</v>
          </cell>
          <cell r="D1513" t="str">
            <v>Município atendido</v>
          </cell>
          <cell r="E1513" t="str">
            <v>unidade</v>
          </cell>
          <cell r="F1513">
            <v>5</v>
          </cell>
          <cell r="G1513" t="str">
            <v>Município atendido (unidade)</v>
          </cell>
          <cell r="H1513" t="str">
            <v>13427 - AP - Pavimentação da SC-108 - Blumenau</v>
          </cell>
        </row>
        <row r="1514">
          <cell r="A1514">
            <v>13428</v>
          </cell>
          <cell r="B1514" t="str">
            <v>AP - Implantação do 2 Batalhão da Polícia Militar - ADR - Blumenau</v>
          </cell>
          <cell r="C1514" t="str">
            <v>Maior Valor</v>
          </cell>
          <cell r="D1514" t="str">
            <v>Município beneficiado</v>
          </cell>
          <cell r="E1514" t="str">
            <v>unidade</v>
          </cell>
          <cell r="F1514">
            <v>5</v>
          </cell>
          <cell r="G1514" t="str">
            <v>Município beneficiado (unidade)</v>
          </cell>
          <cell r="H1514" t="str">
            <v>13428 - AP - Implantação do 2 Batalhão da Polícia Militar - ADR - Blumenau</v>
          </cell>
        </row>
        <row r="1515">
          <cell r="A1515">
            <v>13429</v>
          </cell>
          <cell r="B1515" t="str">
            <v>AP - Construção, ampliação e reforma das instalações das polícias Civil e Militar - ADR - Blumenau</v>
          </cell>
          <cell r="C1515" t="str">
            <v>Maior Valor</v>
          </cell>
          <cell r="D1515" t="str">
            <v>Município beneficiado</v>
          </cell>
          <cell r="E1515" t="str">
            <v>unidade</v>
          </cell>
          <cell r="F1515">
            <v>5</v>
          </cell>
          <cell r="G1515" t="str">
            <v>Município beneficiado (unidade)</v>
          </cell>
          <cell r="H1515" t="str">
            <v>13429 - AP - Construção, ampliação e reforma das instalações das polícias Civil e Militar - ADR - Blumenau</v>
          </cell>
        </row>
        <row r="1516">
          <cell r="A1516">
            <v>13430</v>
          </cell>
          <cell r="B1516" t="str">
            <v>AP - Implantação do sistema integrado de esgotamento sanitário - ADR - Timbó</v>
          </cell>
          <cell r="C1516" t="str">
            <v>Maior Valor</v>
          </cell>
          <cell r="D1516" t="str">
            <v>Município atendido</v>
          </cell>
          <cell r="E1516" t="str">
            <v>unidade</v>
          </cell>
          <cell r="F1516">
            <v>7</v>
          </cell>
          <cell r="G1516" t="str">
            <v>Município atendido (unidade)</v>
          </cell>
          <cell r="H1516" t="str">
            <v>13430 - AP - Implantação do sistema integrado de esgotamento sanitário - ADR - Timbó</v>
          </cell>
        </row>
        <row r="1517">
          <cell r="A1517">
            <v>13431</v>
          </cell>
          <cell r="B1517" t="str">
            <v>AP - Incentivar e divulgar polo de tecnologia, ciência e inovação nas indústrias em Timbó</v>
          </cell>
          <cell r="C1517" t="str">
            <v>Maior Valor</v>
          </cell>
          <cell r="D1517" t="str">
            <v>Projeto apoiado</v>
          </cell>
          <cell r="E1517" t="str">
            <v>unidade</v>
          </cell>
          <cell r="F1517">
            <v>1</v>
          </cell>
          <cell r="G1517" t="str">
            <v>Projeto apoiado (unidade)</v>
          </cell>
          <cell r="H1517" t="str">
            <v>13431 - AP - Incentivar e divulgar polo de tecnologia, ciência e inovação nas indústrias em Timbó</v>
          </cell>
        </row>
        <row r="1518">
          <cell r="A1518">
            <v>13432</v>
          </cell>
          <cell r="B1518" t="str">
            <v>AP - Apoio a implantação de sistema integrado de informação em Timbó</v>
          </cell>
          <cell r="C1518" t="str">
            <v>Maior Valor</v>
          </cell>
          <cell r="D1518" t="str">
            <v>Projeto apoiado</v>
          </cell>
          <cell r="E1518" t="str">
            <v>unidade</v>
          </cell>
          <cell r="F1518">
            <v>1</v>
          </cell>
          <cell r="G1518" t="str">
            <v>Projeto apoiado (unidade)</v>
          </cell>
          <cell r="H1518" t="str">
            <v>13432 - AP - Apoio a implantação de sistema integrado de informação em Timbó</v>
          </cell>
        </row>
        <row r="1519">
          <cell r="A1519">
            <v>13433</v>
          </cell>
          <cell r="B1519" t="str">
            <v>AP - Construir base aérea integrada em Timbó</v>
          </cell>
          <cell r="C1519" t="str">
            <v>Maior Valor</v>
          </cell>
          <cell r="D1519" t="str">
            <v>Obra executada</v>
          </cell>
          <cell r="E1519" t="str">
            <v>unidade</v>
          </cell>
          <cell r="F1519">
            <v>1</v>
          </cell>
          <cell r="G1519" t="str">
            <v>Obra executada (unidade)</v>
          </cell>
          <cell r="H1519" t="str">
            <v>13433 - AP - Construir base aérea integrada em Timbó</v>
          </cell>
        </row>
        <row r="1520">
          <cell r="A1520">
            <v>13434</v>
          </cell>
          <cell r="B1520" t="str">
            <v>AP - Ações de proteção das nascentes em Timbó</v>
          </cell>
          <cell r="C1520" t="str">
            <v>Maior Valor</v>
          </cell>
          <cell r="D1520" t="str">
            <v>Projeto apoiado</v>
          </cell>
          <cell r="E1520" t="str">
            <v>unidade</v>
          </cell>
          <cell r="F1520">
            <v>1</v>
          </cell>
          <cell r="G1520" t="str">
            <v>Projeto apoiado (unidade)</v>
          </cell>
          <cell r="H1520" t="str">
            <v>13434 - AP - Ações de proteção das nascentes em Timbó</v>
          </cell>
        </row>
        <row r="1521">
          <cell r="A1521">
            <v>13435</v>
          </cell>
          <cell r="B1521" t="str">
            <v>AP - Qualificação técnica para agricultores em Ibirama</v>
          </cell>
          <cell r="C1521" t="str">
            <v>Maior Valor</v>
          </cell>
          <cell r="D1521" t="str">
            <v>Projeto implantado</v>
          </cell>
          <cell r="E1521" t="str">
            <v>unidade</v>
          </cell>
          <cell r="F1521">
            <v>1</v>
          </cell>
          <cell r="G1521" t="str">
            <v>Projeto implantado (unidade)</v>
          </cell>
          <cell r="H1521" t="str">
            <v>13435 - AP - Qualificação técnica para agricultores em Ibirama</v>
          </cell>
        </row>
        <row r="1522">
          <cell r="A1522">
            <v>13436</v>
          </cell>
          <cell r="B1522" t="str">
            <v>AP - Construção de centro eventos em Ibirama</v>
          </cell>
          <cell r="C1522" t="str">
            <v>Maior Valor</v>
          </cell>
          <cell r="D1522" t="str">
            <v>Centro de evento construído</v>
          </cell>
          <cell r="E1522" t="str">
            <v>unidade</v>
          </cell>
          <cell r="F1522">
            <v>1</v>
          </cell>
          <cell r="G1522" t="str">
            <v>Centro de evento construído (unidade)</v>
          </cell>
          <cell r="H1522" t="str">
            <v>13436 - AP - Construção de centro eventos em Ibirama</v>
          </cell>
        </row>
        <row r="1523">
          <cell r="A1523">
            <v>13437</v>
          </cell>
          <cell r="B1523" t="str">
            <v>AP - Construção de complexo de esportes em Ibirama</v>
          </cell>
          <cell r="C1523" t="str">
            <v>Maior Valor</v>
          </cell>
          <cell r="D1523" t="str">
            <v>Complexo esportivo construído</v>
          </cell>
          <cell r="E1523" t="str">
            <v>unidade</v>
          </cell>
          <cell r="F1523">
            <v>1</v>
          </cell>
          <cell r="G1523" t="str">
            <v>Complexo esportivo construído (unidade)</v>
          </cell>
          <cell r="H1523" t="str">
            <v>13437 - AP - Construção de complexo de esportes em Ibirama</v>
          </cell>
        </row>
        <row r="1524">
          <cell r="A1524">
            <v>13438</v>
          </cell>
          <cell r="B1524" t="str">
            <v>AP - Revitalização do trecho de acesso da SC-110 a Lontras - ADR - Ibirama</v>
          </cell>
          <cell r="C1524" t="str">
            <v>Maior Valor</v>
          </cell>
          <cell r="D1524" t="str">
            <v>Obra executada</v>
          </cell>
          <cell r="E1524" t="str">
            <v>unidade</v>
          </cell>
          <cell r="F1524">
            <v>1</v>
          </cell>
          <cell r="G1524" t="str">
            <v>Obra executada (unidade)</v>
          </cell>
          <cell r="H1524" t="str">
            <v>13438 - AP - Revitalização do trecho de acesso da SC-110 a Lontras - ADR - Ibirama</v>
          </cell>
        </row>
        <row r="1525">
          <cell r="A1525">
            <v>13439</v>
          </cell>
          <cell r="B1525" t="str">
            <v>AP - Pavimentação acesso ao município de José Boiteux - ADR - Ibirama</v>
          </cell>
          <cell r="C1525" t="str">
            <v>Maior Valor</v>
          </cell>
          <cell r="D1525" t="str">
            <v>Obra executada</v>
          </cell>
          <cell r="E1525" t="str">
            <v>unidade</v>
          </cell>
          <cell r="F1525">
            <v>1</v>
          </cell>
          <cell r="G1525" t="str">
            <v>Obra executada (unidade)</v>
          </cell>
          <cell r="H1525" t="str">
            <v>13439 - AP - Pavimentação acesso ao município de José Boiteux - ADR - Ibirama</v>
          </cell>
        </row>
        <row r="1526">
          <cell r="A1526">
            <v>13440</v>
          </cell>
          <cell r="B1526" t="str">
            <v>AP - Apoio as associações de agricultores, cooperativas e agroindústrias em Ituporanga</v>
          </cell>
          <cell r="C1526" t="str">
            <v>Maior Valor</v>
          </cell>
          <cell r="D1526" t="str">
            <v>Projeto apoiado</v>
          </cell>
          <cell r="E1526" t="str">
            <v>unidade</v>
          </cell>
          <cell r="F1526">
            <v>1</v>
          </cell>
          <cell r="G1526" t="str">
            <v>Projeto apoiado (unidade)</v>
          </cell>
          <cell r="H1526" t="str">
            <v>13440 - AP - Apoio as associações de agricultores, cooperativas e agroindústrias em Ituporanga</v>
          </cell>
        </row>
        <row r="1527">
          <cell r="A1527">
            <v>13441</v>
          </cell>
          <cell r="B1527" t="str">
            <v>AP - Pavimentação da SC-350 trecho Alfredo Wagner - Ituporanga</v>
          </cell>
          <cell r="C1527" t="str">
            <v>Maior Valor</v>
          </cell>
          <cell r="D1527" t="str">
            <v>Obra executada</v>
          </cell>
          <cell r="E1527" t="str">
            <v>unidade</v>
          </cell>
          <cell r="F1527">
            <v>1</v>
          </cell>
          <cell r="G1527" t="str">
            <v>Obra executada (unidade)</v>
          </cell>
          <cell r="H1527" t="str">
            <v>13441 - AP - Pavimentação da SC-350 trecho Alfredo Wagner - Ituporanga</v>
          </cell>
        </row>
        <row r="1528">
          <cell r="A1528">
            <v>13442</v>
          </cell>
          <cell r="B1528" t="str">
            <v>AP - Construção de unidades de segurança pública em Ituporanga</v>
          </cell>
          <cell r="C1528" t="str">
            <v>Maior Valor</v>
          </cell>
          <cell r="D1528" t="str">
            <v>Obra executada</v>
          </cell>
          <cell r="E1528" t="str">
            <v>unidade</v>
          </cell>
          <cell r="F1528">
            <v>1</v>
          </cell>
          <cell r="G1528" t="str">
            <v>Obra executada (unidade)</v>
          </cell>
          <cell r="H1528" t="str">
            <v>13442 - AP - Construção de unidades de segurança pública em Ituporanga</v>
          </cell>
        </row>
        <row r="1529">
          <cell r="A1529">
            <v>13443</v>
          </cell>
          <cell r="B1529" t="str">
            <v>AP - Construção e manutenção de centro de tecnologia e inovação - ADR - Rio do Sul</v>
          </cell>
          <cell r="C1529" t="str">
            <v>Maior Valor</v>
          </cell>
          <cell r="D1529" t="str">
            <v>Obra executada</v>
          </cell>
          <cell r="E1529" t="str">
            <v>unidade</v>
          </cell>
          <cell r="F1529">
            <v>1</v>
          </cell>
          <cell r="G1529" t="str">
            <v>Obra executada (unidade)</v>
          </cell>
          <cell r="H1529" t="str">
            <v>13443 - AP - Construção e manutenção de centro de tecnologia e inovação - ADR - Rio do Sul</v>
          </cell>
        </row>
        <row r="1530">
          <cell r="A1530">
            <v>13444</v>
          </cell>
          <cell r="B1530" t="str">
            <v>AP - Implantação da escola em tempo integral - ADR - Rio do Sul</v>
          </cell>
          <cell r="C1530" t="str">
            <v>Maior Valor</v>
          </cell>
          <cell r="D1530" t="str">
            <v>Projeto implantado</v>
          </cell>
          <cell r="E1530" t="str">
            <v>unidade</v>
          </cell>
          <cell r="F1530">
            <v>1</v>
          </cell>
          <cell r="G1530" t="str">
            <v>Projeto implantado (unidade)</v>
          </cell>
          <cell r="H1530" t="str">
            <v>13444 - AP - Implantação da escola em tempo integral - ADR - Rio do Sul</v>
          </cell>
        </row>
        <row r="1531">
          <cell r="A1531">
            <v>13445</v>
          </cell>
          <cell r="B1531" t="str">
            <v>AP - Construção de espaços esportivos cobertos - ADR - Rio do Sul</v>
          </cell>
          <cell r="C1531" t="str">
            <v>Maior Valor</v>
          </cell>
          <cell r="D1531" t="str">
            <v>Complexo esportivo construído</v>
          </cell>
          <cell r="E1531" t="str">
            <v>unidade</v>
          </cell>
          <cell r="F1531">
            <v>1</v>
          </cell>
          <cell r="G1531" t="str">
            <v>Complexo esportivo construído (unidade)</v>
          </cell>
          <cell r="H1531" t="str">
            <v>13445 - AP - Construção de espaços esportivos cobertos - ADR - Rio do Sul</v>
          </cell>
        </row>
        <row r="1532">
          <cell r="A1532">
            <v>13446</v>
          </cell>
          <cell r="B1532" t="str">
            <v>AP - Revitalização da SC-112 ligando Trombudo Central - Atalanta</v>
          </cell>
          <cell r="C1532" t="str">
            <v>Maior Valor</v>
          </cell>
          <cell r="D1532" t="str">
            <v>Obra executada</v>
          </cell>
          <cell r="E1532" t="str">
            <v>unidade</v>
          </cell>
          <cell r="F1532">
            <v>1</v>
          </cell>
          <cell r="G1532" t="str">
            <v>Obra executada (unidade)</v>
          </cell>
          <cell r="H1532" t="str">
            <v>13446 - AP - Revitalização da SC-112 ligando Trombudo Central - Atalanta</v>
          </cell>
        </row>
        <row r="1533">
          <cell r="A1533">
            <v>13447</v>
          </cell>
          <cell r="B1533" t="str">
            <v>AP - Construção de ponte e de contorno viário - ADR - Rio do Sul</v>
          </cell>
          <cell r="C1533" t="str">
            <v>Maior Valor</v>
          </cell>
          <cell r="D1533" t="str">
            <v>Obra executada</v>
          </cell>
          <cell r="E1533" t="str">
            <v>unidade</v>
          </cell>
          <cell r="F1533">
            <v>2</v>
          </cell>
          <cell r="G1533" t="str">
            <v>Obra executada (unidade)</v>
          </cell>
          <cell r="H1533" t="str">
            <v>13447 - AP - Construção de ponte e de contorno viário - ADR - Rio do Sul</v>
          </cell>
        </row>
        <row r="1534">
          <cell r="A1534">
            <v>13448</v>
          </cell>
          <cell r="B1534" t="str">
            <v>AP - Aquisição de veículo para combate a incêndio - ADR - Rio do Sul</v>
          </cell>
          <cell r="C1534" t="str">
            <v>Maior Valor</v>
          </cell>
          <cell r="D1534" t="str">
            <v>Veículo adquirido</v>
          </cell>
          <cell r="E1534" t="str">
            <v>unidade</v>
          </cell>
          <cell r="F1534">
            <v>1</v>
          </cell>
          <cell r="G1534" t="str">
            <v>Veículo adquirido (unidade)</v>
          </cell>
          <cell r="H1534" t="str">
            <v>13448 - AP - Aquisição de veículo para combate a incêndio - ADR - Rio do Sul</v>
          </cell>
        </row>
        <row r="1535">
          <cell r="A1535">
            <v>13449</v>
          </cell>
          <cell r="B1535" t="str">
            <v>AP - Pavimentação asfáltica Salete - Rio do Campo - ADR - Taió</v>
          </cell>
          <cell r="C1535" t="str">
            <v>Maior Valor</v>
          </cell>
          <cell r="D1535" t="str">
            <v>Obra executada</v>
          </cell>
          <cell r="E1535" t="str">
            <v>unidade</v>
          </cell>
          <cell r="F1535">
            <v>1</v>
          </cell>
          <cell r="G1535" t="str">
            <v>Obra executada (unidade)</v>
          </cell>
          <cell r="H1535" t="str">
            <v>13449 - AP - Pavimentação asfáltica Salete - Rio do Campo - ADR - Taió</v>
          </cell>
        </row>
        <row r="1536">
          <cell r="A1536">
            <v>13450</v>
          </cell>
          <cell r="B1536" t="str">
            <v>AP - Humanização de rodovias em Taió</v>
          </cell>
          <cell r="C1536" t="str">
            <v>Soma</v>
          </cell>
          <cell r="D1536" t="str">
            <v>Município atendido</v>
          </cell>
          <cell r="E1536" t="str">
            <v>unidade</v>
          </cell>
          <cell r="F1536">
            <v>6</v>
          </cell>
          <cell r="G1536" t="str">
            <v>Município atendido (unidade)</v>
          </cell>
          <cell r="H1536" t="str">
            <v>13450 - AP - Humanização de rodovias em Taió</v>
          </cell>
        </row>
        <row r="1537">
          <cell r="A1537">
            <v>13451</v>
          </cell>
          <cell r="B1537" t="str">
            <v>AP - Instalação de quartel em Salete</v>
          </cell>
          <cell r="C1537" t="str">
            <v>Maior Valor</v>
          </cell>
          <cell r="D1537" t="str">
            <v>Obra executada</v>
          </cell>
          <cell r="E1537" t="str">
            <v>unidade</v>
          </cell>
          <cell r="F1537">
            <v>1</v>
          </cell>
          <cell r="G1537" t="str">
            <v>Obra executada (unidade)</v>
          </cell>
          <cell r="H1537" t="str">
            <v>13451 - AP - Instalação de quartel em Salete</v>
          </cell>
        </row>
        <row r="1538">
          <cell r="A1538">
            <v>13452</v>
          </cell>
          <cell r="B1538" t="str">
            <v>AP - Instalação de quartel em Pouso Redondo</v>
          </cell>
          <cell r="C1538" t="str">
            <v>Maior Valor</v>
          </cell>
          <cell r="D1538" t="str">
            <v>Obra executada</v>
          </cell>
          <cell r="E1538" t="str">
            <v>unidade</v>
          </cell>
          <cell r="F1538">
            <v>1</v>
          </cell>
          <cell r="G1538" t="str">
            <v>Obra executada (unidade)</v>
          </cell>
          <cell r="H1538" t="str">
            <v>13452 - AP - Instalação de quartel em Pouso Redondo</v>
          </cell>
        </row>
        <row r="1539">
          <cell r="A1539">
            <v>13453</v>
          </cell>
          <cell r="B1539" t="str">
            <v>AP - Implantação da Central de Abastecimento de Alimentos - CEASA - ADR - Curitibanos</v>
          </cell>
          <cell r="C1539" t="str">
            <v>Maior Valor</v>
          </cell>
          <cell r="D1539" t="str">
            <v>Obra executada</v>
          </cell>
          <cell r="E1539" t="str">
            <v>unidade</v>
          </cell>
          <cell r="F1539">
            <v>1</v>
          </cell>
          <cell r="G1539" t="str">
            <v>Obra executada (unidade)</v>
          </cell>
          <cell r="H1539" t="str">
            <v>13453 - AP - Implantação da Central de Abastecimento de Alimentos - CEASA - ADR - Curitibanos</v>
          </cell>
        </row>
        <row r="1540">
          <cell r="A1540">
            <v>13454</v>
          </cell>
          <cell r="B1540" t="str">
            <v>AP - Construção de centro de multiuso - ADR - Curitibanos</v>
          </cell>
          <cell r="C1540" t="str">
            <v>Maior Valor</v>
          </cell>
          <cell r="D1540" t="str">
            <v>Centro de evento construído</v>
          </cell>
          <cell r="E1540" t="str">
            <v>unidade</v>
          </cell>
          <cell r="F1540">
            <v>1</v>
          </cell>
          <cell r="G1540" t="str">
            <v>Centro de evento construído (unidade)</v>
          </cell>
          <cell r="H1540" t="str">
            <v>13454 - AP - Construção de centro de multiuso - ADR - Curitibanos</v>
          </cell>
        </row>
        <row r="1541">
          <cell r="A1541">
            <v>13455</v>
          </cell>
          <cell r="B1541" t="str">
            <v>AP - Ampliação do projeto de vídeo monitoramento - ADR - Curitibanos</v>
          </cell>
          <cell r="C1541" t="str">
            <v>Maior Valor</v>
          </cell>
          <cell r="D1541" t="str">
            <v>Projeto implantado</v>
          </cell>
          <cell r="E1541" t="str">
            <v>unidade</v>
          </cell>
          <cell r="F1541">
            <v>1</v>
          </cell>
          <cell r="G1541" t="str">
            <v>Projeto implantado (unidade)</v>
          </cell>
          <cell r="H1541" t="str">
            <v>13455 - AP - Ampliação do projeto de vídeo monitoramento - ADR - Curitibanos</v>
          </cell>
        </row>
        <row r="1542">
          <cell r="A1542">
            <v>13456</v>
          </cell>
          <cell r="B1542" t="str">
            <v>AP - Construção de centro de eventos em Canoinhas</v>
          </cell>
          <cell r="C1542" t="str">
            <v>Maior Valor</v>
          </cell>
          <cell r="D1542" t="str">
            <v>Centro de evento construído</v>
          </cell>
          <cell r="E1542" t="str">
            <v>unidade</v>
          </cell>
          <cell r="F1542">
            <v>1</v>
          </cell>
          <cell r="G1542" t="str">
            <v>Centro de evento construído (unidade)</v>
          </cell>
          <cell r="H1542" t="str">
            <v>13456 - AP - Construção de centro de eventos em Canoinhas</v>
          </cell>
        </row>
        <row r="1543">
          <cell r="A1543">
            <v>13457</v>
          </cell>
          <cell r="B1543" t="str">
            <v>AP - Apoio à criação de núcleos industriais, tecnológicos e agroindustriais em Canoinhas</v>
          </cell>
          <cell r="C1543" t="str">
            <v>Maior Valor</v>
          </cell>
          <cell r="D1543" t="str">
            <v>Projeto apoiado</v>
          </cell>
          <cell r="E1543" t="str">
            <v>unidade</v>
          </cell>
          <cell r="F1543">
            <v>1</v>
          </cell>
          <cell r="G1543" t="str">
            <v>Projeto apoiado (unidade)</v>
          </cell>
          <cell r="H1543" t="str">
            <v>13457 - AP - Apoio à criação de núcleos industriais, tecnológicos e agroindustriais em Canoinhas</v>
          </cell>
        </row>
        <row r="1544">
          <cell r="A1544">
            <v>13458</v>
          </cell>
          <cell r="B1544" t="str">
            <v>AP - Pavimentação da SC-303 trecho entre BR-280 até Timbó Grande</v>
          </cell>
          <cell r="C1544" t="str">
            <v>Maior Valor</v>
          </cell>
          <cell r="D1544" t="str">
            <v>Obra executada</v>
          </cell>
          <cell r="E1544" t="str">
            <v>unidade</v>
          </cell>
          <cell r="F1544">
            <v>1</v>
          </cell>
          <cell r="G1544" t="str">
            <v>Obra executada (unidade)</v>
          </cell>
          <cell r="H1544" t="str">
            <v>13458 - AP - Pavimentação da SC-303 trecho entre BR-280 até Timbó Grande</v>
          </cell>
        </row>
        <row r="1545">
          <cell r="A1545">
            <v>13459</v>
          </cell>
          <cell r="B1545" t="str">
            <v>AP - Construção de ponte ligando Porto União a Irineópolis</v>
          </cell>
          <cell r="C1545" t="str">
            <v>Maior Valor</v>
          </cell>
          <cell r="D1545" t="str">
            <v>Obra executada</v>
          </cell>
          <cell r="E1545" t="str">
            <v>unidade</v>
          </cell>
          <cell r="F1545">
            <v>1</v>
          </cell>
          <cell r="G1545" t="str">
            <v>Obra executada (unidade)</v>
          </cell>
          <cell r="H1545" t="str">
            <v>13459 - AP - Construção de ponte ligando Porto União a Irineópolis</v>
          </cell>
        </row>
        <row r="1546">
          <cell r="A1546">
            <v>13460</v>
          </cell>
          <cell r="B1546" t="str">
            <v>AP - Manutenção do Programa SC Rural - ADR - Mafra</v>
          </cell>
          <cell r="C1546" t="str">
            <v>Maior Valor</v>
          </cell>
          <cell r="D1546" t="str">
            <v>Projeto desenvolvido</v>
          </cell>
          <cell r="E1546" t="str">
            <v>unidade</v>
          </cell>
          <cell r="F1546">
            <v>1</v>
          </cell>
          <cell r="G1546" t="str">
            <v>Projeto desenvolvido (unidade)</v>
          </cell>
          <cell r="H1546" t="str">
            <v>13460 - AP - Manutenção do Programa SC Rural - ADR - Mafra</v>
          </cell>
        </row>
        <row r="1547">
          <cell r="A1547">
            <v>13461</v>
          </cell>
          <cell r="B1547" t="str">
            <v>AP - Pavimentação asfáltica Schroeder - SC-413 - Guaramirim</v>
          </cell>
          <cell r="C1547" t="str">
            <v>Maior Valor</v>
          </cell>
          <cell r="D1547" t="str">
            <v>Obra executada</v>
          </cell>
          <cell r="E1547" t="str">
            <v>unidade</v>
          </cell>
          <cell r="F1547">
            <v>1</v>
          </cell>
          <cell r="G1547" t="str">
            <v>Obra executada (unidade)</v>
          </cell>
          <cell r="H1547" t="str">
            <v>13461 - AP - Pavimentação asfáltica Schroeder - SC-413 - Guaramirim</v>
          </cell>
        </row>
        <row r="1548">
          <cell r="A1548">
            <v>13462</v>
          </cell>
          <cell r="B1548" t="str">
            <v>AP - Pavimentação da estrada Bananal - ligação a São João do Itaperiú</v>
          </cell>
          <cell r="C1548" t="str">
            <v>Maior Valor</v>
          </cell>
          <cell r="D1548" t="str">
            <v>Obra executada</v>
          </cell>
          <cell r="E1548" t="str">
            <v>unidade</v>
          </cell>
          <cell r="F1548">
            <v>1</v>
          </cell>
          <cell r="G1548" t="str">
            <v>Obra executada (unidade)</v>
          </cell>
          <cell r="H1548" t="str">
            <v>13462 - AP - Pavimentação da estrada Bananal - ligação a São João do Itaperiú</v>
          </cell>
        </row>
        <row r="1549">
          <cell r="A1549">
            <v>13463</v>
          </cell>
          <cell r="B1549" t="str">
            <v>AP - Construção de ponte no trecho entre Guaramirim - Jaraguá do Sul</v>
          </cell>
          <cell r="C1549" t="str">
            <v>Maior Valor</v>
          </cell>
          <cell r="D1549" t="str">
            <v>Obra executada</v>
          </cell>
          <cell r="E1549" t="str">
            <v>unidade</v>
          </cell>
          <cell r="F1549">
            <v>1</v>
          </cell>
          <cell r="G1549" t="str">
            <v>Obra executada (unidade)</v>
          </cell>
          <cell r="H1549" t="str">
            <v>13463 - AP - Construção de ponte no trecho entre Guaramirim - Jaraguá do Sul</v>
          </cell>
        </row>
        <row r="1550">
          <cell r="A1550">
            <v>13464</v>
          </cell>
          <cell r="B1550" t="str">
            <v>AP - Pavimentação asfáltica para mobilidade urbana da região - ADR - Jaraguá do Sul</v>
          </cell>
          <cell r="C1550" t="str">
            <v>Maior Valor</v>
          </cell>
          <cell r="D1550" t="str">
            <v>Município beneficiado</v>
          </cell>
          <cell r="E1550" t="str">
            <v>unidade</v>
          </cell>
          <cell r="F1550">
            <v>5</v>
          </cell>
          <cell r="G1550" t="str">
            <v>Município beneficiado (unidade)</v>
          </cell>
          <cell r="H1550" t="str">
            <v>13464 - AP - Pavimentação asfáltica para mobilidade urbana da região - ADR - Jaraguá do Sul</v>
          </cell>
        </row>
        <row r="1551">
          <cell r="A1551">
            <v>13465</v>
          </cell>
          <cell r="B1551" t="str">
            <v>AP - Pavimentação asfáltica trecho Jaraguá do Sul - Molha - Massaranduba</v>
          </cell>
          <cell r="C1551" t="str">
            <v>Maior Valor</v>
          </cell>
          <cell r="D1551" t="str">
            <v>Obra executada</v>
          </cell>
          <cell r="E1551" t="str">
            <v>unidade</v>
          </cell>
          <cell r="F1551">
            <v>1</v>
          </cell>
          <cell r="G1551" t="str">
            <v>Obra executada (unidade)</v>
          </cell>
          <cell r="H1551" t="str">
            <v>13465 - AP - Pavimentação asfáltica trecho Jaraguá do Sul - Molha - Massaranduba</v>
          </cell>
        </row>
        <row r="1552">
          <cell r="A1552">
            <v>13466</v>
          </cell>
          <cell r="B1552" t="str">
            <v>AP - Conclusão do centro de inovação tecnológica - ADR - Joinville</v>
          </cell>
          <cell r="C1552" t="str">
            <v>Maior Valor</v>
          </cell>
          <cell r="D1552" t="str">
            <v>Obra executada</v>
          </cell>
          <cell r="E1552" t="str">
            <v>unidade</v>
          </cell>
          <cell r="F1552">
            <v>1</v>
          </cell>
          <cell r="G1552" t="str">
            <v>Obra executada (unidade)</v>
          </cell>
          <cell r="H1552" t="str">
            <v>13466 - AP - Conclusão do centro de inovação tecnológica - ADR - Joinville</v>
          </cell>
        </row>
        <row r="1553">
          <cell r="A1553">
            <v>13467</v>
          </cell>
          <cell r="B1553" t="str">
            <v>AP - Apoio para infraestrutura de equipamentos ligados à cultura, turismo e esporte - ADR -Joinville</v>
          </cell>
          <cell r="C1553" t="str">
            <v>Maior Valor</v>
          </cell>
          <cell r="D1553" t="str">
            <v>Evento apoiado e realizado</v>
          </cell>
          <cell r="E1553" t="str">
            <v>unidade</v>
          </cell>
          <cell r="F1553">
            <v>8</v>
          </cell>
          <cell r="G1553" t="str">
            <v>Evento apoiado e realizado (unidade)</v>
          </cell>
          <cell r="H1553" t="str">
            <v>13467 - AP - Apoio para infraestrutura de equipamentos ligados à cultura, turismo e esporte - ADR -Joinville</v>
          </cell>
        </row>
        <row r="1554">
          <cell r="A1554">
            <v>13468</v>
          </cell>
          <cell r="B1554" t="str">
            <v>AP - Tratamento de pontos críticos nas rodovias - ADR - Joinville</v>
          </cell>
          <cell r="C1554" t="str">
            <v>Maior Valor</v>
          </cell>
          <cell r="D1554" t="str">
            <v>Município beneficiado</v>
          </cell>
          <cell r="E1554" t="str">
            <v>unidade</v>
          </cell>
          <cell r="F1554">
            <v>8</v>
          </cell>
          <cell r="G1554" t="str">
            <v>Município beneficiado (unidade)</v>
          </cell>
          <cell r="H1554" t="str">
            <v>13468 - AP - Tratamento de pontos críticos nas rodovias - ADR - Joinville</v>
          </cell>
        </row>
        <row r="1555">
          <cell r="A1555">
            <v>13469</v>
          </cell>
          <cell r="B1555" t="str">
            <v>AP - Construção de unidade prisional regional feminina - ADR - Joinville</v>
          </cell>
          <cell r="C1555" t="str">
            <v>Maior Valor</v>
          </cell>
          <cell r="D1555" t="str">
            <v>Obra executada</v>
          </cell>
          <cell r="E1555" t="str">
            <v>unidade</v>
          </cell>
          <cell r="F1555">
            <v>1</v>
          </cell>
          <cell r="G1555" t="str">
            <v>Obra executada (unidade)</v>
          </cell>
          <cell r="H1555" t="str">
            <v>13469 - AP - Construção de unidade prisional regional feminina - ADR - Joinville</v>
          </cell>
        </row>
        <row r="1556">
          <cell r="A1556">
            <v>13470</v>
          </cell>
          <cell r="B1556" t="str">
            <v>AP - Revitalização, ampliação e reforma do complexo de segurança pública - ADR - Joinville</v>
          </cell>
          <cell r="C1556" t="str">
            <v>Maior Valor</v>
          </cell>
          <cell r="D1556" t="str">
            <v>Obra executada</v>
          </cell>
          <cell r="E1556" t="str">
            <v>unidade</v>
          </cell>
          <cell r="F1556">
            <v>1</v>
          </cell>
          <cell r="G1556" t="str">
            <v>Obra executada (unidade)</v>
          </cell>
          <cell r="H1556" t="str">
            <v>13470 - AP - Revitalização, ampliação e reforma do complexo de segurança pública - ADR - Joinville</v>
          </cell>
        </row>
        <row r="1557">
          <cell r="A1557">
            <v>13471</v>
          </cell>
          <cell r="B1557" t="str">
            <v>AP - Pavimentação trecho Biguaçu - Tijucas via Sorocaba</v>
          </cell>
          <cell r="C1557" t="str">
            <v>Maior Valor</v>
          </cell>
          <cell r="D1557" t="str">
            <v>Obra executada</v>
          </cell>
          <cell r="E1557" t="str">
            <v>unidade</v>
          </cell>
          <cell r="F1557">
            <v>1</v>
          </cell>
          <cell r="G1557" t="str">
            <v>Obra executada (unidade)</v>
          </cell>
          <cell r="H1557" t="str">
            <v>13471 - AP - Pavimentação trecho Biguaçu - Tijucas via Sorocaba</v>
          </cell>
        </row>
        <row r="1558">
          <cell r="A1558">
            <v>13472</v>
          </cell>
          <cell r="B1558" t="str">
            <v>AP - Pavimentação Avenida das Universidades ligando São José - Palhoça</v>
          </cell>
          <cell r="C1558" t="str">
            <v>Maior Valor</v>
          </cell>
          <cell r="D1558" t="str">
            <v>Obra executada</v>
          </cell>
          <cell r="E1558" t="str">
            <v>unidade</v>
          </cell>
          <cell r="F1558">
            <v>1</v>
          </cell>
          <cell r="G1558" t="str">
            <v>Obra executada (unidade)</v>
          </cell>
          <cell r="H1558" t="str">
            <v>13472 - AP - Pavimentação Avenida das Universidades ligando São José - Palhoça</v>
          </cell>
        </row>
        <row r="1559">
          <cell r="A1559">
            <v>13473</v>
          </cell>
          <cell r="B1559" t="str">
            <v>AP - Construção de quartel do Corpo de Bombeiros na Grande Florianópolis</v>
          </cell>
          <cell r="C1559" t="str">
            <v>Maior Valor</v>
          </cell>
          <cell r="D1559" t="str">
            <v>Obra executada</v>
          </cell>
          <cell r="E1559" t="str">
            <v>unidade</v>
          </cell>
          <cell r="F1559">
            <v>4</v>
          </cell>
          <cell r="G1559" t="str">
            <v>Obra executada (unidade)</v>
          </cell>
          <cell r="H1559" t="str">
            <v>13473 - AP - Construção de quartel do Corpo de Bombeiros na Grande Florianópolis</v>
          </cell>
        </row>
        <row r="1560">
          <cell r="A1560">
            <v>13474</v>
          </cell>
          <cell r="B1560" t="str">
            <v>AP - Desassoreamento de rios, lagos e canais - ADR - Tubarão</v>
          </cell>
          <cell r="C1560" t="str">
            <v>Maior Valor</v>
          </cell>
          <cell r="D1560" t="str">
            <v>Obra executada</v>
          </cell>
          <cell r="E1560" t="str">
            <v>unidade</v>
          </cell>
          <cell r="F1560">
            <v>1</v>
          </cell>
          <cell r="G1560" t="str">
            <v>Obra executada (unidade)</v>
          </cell>
          <cell r="H1560" t="str">
            <v>13474 - AP - Desassoreamento de rios, lagos e canais - ADR - Tubarão</v>
          </cell>
        </row>
        <row r="1561">
          <cell r="A1561">
            <v>13475</v>
          </cell>
          <cell r="B1561" t="str">
            <v>AP - Construção de quadra coberta e auditórios - ADR - Tubarão</v>
          </cell>
          <cell r="C1561" t="str">
            <v>Maior Valor</v>
          </cell>
          <cell r="D1561" t="str">
            <v>Obra executada</v>
          </cell>
          <cell r="E1561" t="str">
            <v>unidade</v>
          </cell>
          <cell r="F1561">
            <v>1</v>
          </cell>
          <cell r="G1561" t="str">
            <v>Obra executada (unidade)</v>
          </cell>
          <cell r="H1561" t="str">
            <v>13475 - AP - Construção de quadra coberta e auditórios - ADR - Tubarão</v>
          </cell>
        </row>
        <row r="1562">
          <cell r="A1562">
            <v>13476</v>
          </cell>
          <cell r="B1562" t="str">
            <v>AP - Construção e manutenção de espaços multiusos na região da Grande Florianópolis</v>
          </cell>
          <cell r="C1562" t="str">
            <v>Maior Valor</v>
          </cell>
          <cell r="D1562" t="str">
            <v>Município beneficiado</v>
          </cell>
          <cell r="E1562" t="str">
            <v>unidade</v>
          </cell>
          <cell r="F1562">
            <v>13</v>
          </cell>
          <cell r="G1562" t="str">
            <v>Município beneficiado (unidade)</v>
          </cell>
          <cell r="H1562" t="str">
            <v>13476 - AP - Construção e manutenção de espaços multiusos na região da Grande Florianópolis</v>
          </cell>
        </row>
        <row r="1563">
          <cell r="A1563">
            <v>13477</v>
          </cell>
          <cell r="B1563" t="str">
            <v>AP - Adequação e melhoria da infraestrutura no aeroporto Regional Sul - ADR - Tubarão</v>
          </cell>
          <cell r="C1563" t="str">
            <v>Maior Valor</v>
          </cell>
          <cell r="D1563" t="str">
            <v>Aeroporto adequado</v>
          </cell>
          <cell r="E1563" t="str">
            <v>unidade</v>
          </cell>
          <cell r="F1563">
            <v>1</v>
          </cell>
          <cell r="G1563" t="str">
            <v>Aeroporto adequado (unidade)</v>
          </cell>
          <cell r="H1563" t="str">
            <v>13477 - AP - Adequação e melhoria da infraestrutura no aeroporto Regional Sul - ADR - Tubarão</v>
          </cell>
        </row>
        <row r="1564">
          <cell r="A1564">
            <v>13478</v>
          </cell>
          <cell r="B1564" t="str">
            <v>AP - Pavimentação do acesso ao aeroporto - rodovia SC-442 - Jaguaruna</v>
          </cell>
          <cell r="C1564" t="str">
            <v>Maior Valor</v>
          </cell>
          <cell r="D1564" t="str">
            <v>Obra executada</v>
          </cell>
          <cell r="E1564" t="str">
            <v>unidade</v>
          </cell>
          <cell r="F1564">
            <v>1</v>
          </cell>
          <cell r="G1564" t="str">
            <v>Obra executada (unidade)</v>
          </cell>
          <cell r="H1564" t="str">
            <v>13478 - AP - Pavimentação do acesso ao aeroporto - rodovia SC-442 - Jaguaruna</v>
          </cell>
        </row>
        <row r="1565">
          <cell r="A1565">
            <v>13479</v>
          </cell>
          <cell r="B1565" t="str">
            <v>AP - Construção de pontes na região - ADR - Tubarão</v>
          </cell>
          <cell r="C1565" t="str">
            <v>Maior Valor</v>
          </cell>
          <cell r="D1565" t="str">
            <v>Município beneficiado</v>
          </cell>
          <cell r="E1565" t="str">
            <v>unidade</v>
          </cell>
          <cell r="F1565">
            <v>2</v>
          </cell>
          <cell r="G1565" t="str">
            <v>Município beneficiado (unidade)</v>
          </cell>
          <cell r="H1565" t="str">
            <v>13479 - AP - Construção de pontes na região - ADR - Tubarão</v>
          </cell>
        </row>
        <row r="1566">
          <cell r="A1566">
            <v>13480</v>
          </cell>
          <cell r="B1566" t="str">
            <v>AP - Construção de ponte em São Ludgero</v>
          </cell>
          <cell r="C1566" t="str">
            <v>Maior Valor</v>
          </cell>
          <cell r="D1566" t="str">
            <v>Obra executada</v>
          </cell>
          <cell r="E1566" t="str">
            <v>unidade</v>
          </cell>
          <cell r="F1566">
            <v>1</v>
          </cell>
          <cell r="G1566" t="str">
            <v>Obra executada (unidade)</v>
          </cell>
          <cell r="H1566" t="str">
            <v>13480 - AP - Construção de ponte em São Ludgero</v>
          </cell>
        </row>
        <row r="1567">
          <cell r="A1567">
            <v>13481</v>
          </cell>
          <cell r="B1567" t="str">
            <v>AP - Restauração da SC-370 de Grão Pará a Braço do Norte</v>
          </cell>
          <cell r="C1567" t="str">
            <v>Maior Valor</v>
          </cell>
          <cell r="D1567" t="str">
            <v>Obra executada</v>
          </cell>
          <cell r="E1567" t="str">
            <v>unidade</v>
          </cell>
          <cell r="F1567">
            <v>1</v>
          </cell>
          <cell r="G1567" t="str">
            <v>Obra executada (unidade)</v>
          </cell>
          <cell r="H1567" t="str">
            <v>13481 - AP - Restauração da SC-370 de Grão Pará a Braço do Norte</v>
          </cell>
        </row>
        <row r="1568">
          <cell r="A1568">
            <v>13482</v>
          </cell>
          <cell r="B1568" t="str">
            <v>AP - Construção do Fórum de São Ludgero - FRJ</v>
          </cell>
          <cell r="C1568" t="str">
            <v>Maior Valor</v>
          </cell>
          <cell r="D1568" t="str">
            <v>Obra executada</v>
          </cell>
          <cell r="E1568" t="str">
            <v>unidade</v>
          </cell>
          <cell r="F1568">
            <v>0</v>
          </cell>
          <cell r="G1568" t="str">
            <v>Obra executada (unidade)</v>
          </cell>
          <cell r="H1568" t="str">
            <v>13482 - AP - Construção do Fórum de São Ludgero - FRJ</v>
          </cell>
        </row>
        <row r="1569">
          <cell r="A1569">
            <v>13483</v>
          </cell>
          <cell r="B1569" t="str">
            <v>AP - Construção de delegacia da mulher, criança e adolescente em Braço do Norte</v>
          </cell>
          <cell r="C1569" t="str">
            <v>Maior Valor</v>
          </cell>
          <cell r="D1569" t="str">
            <v>Obra executada</v>
          </cell>
          <cell r="E1569" t="str">
            <v>unidade</v>
          </cell>
          <cell r="F1569">
            <v>1</v>
          </cell>
          <cell r="G1569" t="str">
            <v>Obra executada (unidade)</v>
          </cell>
          <cell r="H1569" t="str">
            <v>13483 - AP - Construção de delegacia da mulher, criança e adolescente em Braço do Norte</v>
          </cell>
        </row>
        <row r="1570">
          <cell r="A1570">
            <v>13484</v>
          </cell>
          <cell r="B1570" t="str">
            <v>AP - Apoio ao sistema viário urbano na região de Laguna</v>
          </cell>
          <cell r="C1570" t="str">
            <v>Maior Valor</v>
          </cell>
          <cell r="D1570" t="str">
            <v>Município atendido</v>
          </cell>
          <cell r="E1570" t="str">
            <v>unidade</v>
          </cell>
          <cell r="F1570">
            <v>6</v>
          </cell>
          <cell r="G1570" t="str">
            <v>Município atendido (unidade)</v>
          </cell>
          <cell r="H1570" t="str">
            <v>13484 - AP - Apoio ao sistema viário urbano na região de Laguna</v>
          </cell>
        </row>
        <row r="1571">
          <cell r="A1571">
            <v>13485</v>
          </cell>
          <cell r="B1571" t="str">
            <v>AP - Construção de quartel do Corpo de Bombeiros em Laguna</v>
          </cell>
          <cell r="C1571" t="str">
            <v>Maior Valor</v>
          </cell>
          <cell r="D1571" t="str">
            <v>Obra executada</v>
          </cell>
          <cell r="E1571" t="str">
            <v>unidade</v>
          </cell>
          <cell r="F1571">
            <v>1</v>
          </cell>
          <cell r="G1571" t="str">
            <v>Obra executada (unidade)</v>
          </cell>
          <cell r="H1571" t="str">
            <v>13485 - AP - Construção de quartel do Corpo de Bombeiros em Laguna</v>
          </cell>
        </row>
        <row r="1572">
          <cell r="A1572">
            <v>13486</v>
          </cell>
          <cell r="B1572" t="str">
            <v>AP - Construção de quartel da Polícia Militar de Imbituba</v>
          </cell>
          <cell r="C1572" t="str">
            <v>Maior Valor</v>
          </cell>
          <cell r="D1572" t="str">
            <v>Obra executada</v>
          </cell>
          <cell r="E1572" t="str">
            <v>unidade</v>
          </cell>
          <cell r="F1572">
            <v>1</v>
          </cell>
          <cell r="G1572" t="str">
            <v>Obra executada (unidade)</v>
          </cell>
          <cell r="H1572" t="str">
            <v>13486 - AP - Construção de quartel da Polícia Militar de Imbituba</v>
          </cell>
        </row>
        <row r="1573">
          <cell r="A1573">
            <v>13487</v>
          </cell>
          <cell r="B1573" t="str">
            <v>AP - Construção de quartel da Polícia Militar de Laguna</v>
          </cell>
          <cell r="C1573" t="str">
            <v>Maior Valor</v>
          </cell>
          <cell r="D1573" t="str">
            <v>Obra executada</v>
          </cell>
          <cell r="E1573" t="str">
            <v>unidade</v>
          </cell>
          <cell r="F1573">
            <v>1</v>
          </cell>
          <cell r="G1573" t="str">
            <v>Obra executada (unidade)</v>
          </cell>
          <cell r="H1573" t="str">
            <v>13487 - AP - Construção de quartel da Polícia Militar de Laguna</v>
          </cell>
        </row>
        <row r="1574">
          <cell r="A1574">
            <v>13488</v>
          </cell>
          <cell r="B1574" t="str">
            <v>AP - Construção de Hospital Regional - ADR - Criciúma</v>
          </cell>
          <cell r="C1574" t="str">
            <v>Maior Valor</v>
          </cell>
          <cell r="D1574" t="str">
            <v>Obra executada</v>
          </cell>
          <cell r="E1574" t="str">
            <v>unidade</v>
          </cell>
          <cell r="F1574">
            <v>1</v>
          </cell>
          <cell r="G1574" t="str">
            <v>Obra executada (unidade)</v>
          </cell>
          <cell r="H1574" t="str">
            <v>13488 - AP - Construção de Hospital Regional - ADR - Criciúma</v>
          </cell>
        </row>
        <row r="1575">
          <cell r="A1575">
            <v>13489</v>
          </cell>
          <cell r="B1575" t="str">
            <v>AP - Pavimentação da rodovia, trecho Siderópolis - Nova Veneza</v>
          </cell>
          <cell r="C1575" t="str">
            <v>Maior Valor</v>
          </cell>
          <cell r="D1575" t="str">
            <v>Obra executada</v>
          </cell>
          <cell r="E1575" t="str">
            <v>unidade</v>
          </cell>
          <cell r="F1575">
            <v>1</v>
          </cell>
          <cell r="G1575" t="str">
            <v>Obra executada (unidade)</v>
          </cell>
          <cell r="H1575" t="str">
            <v>13489 - AP - Pavimentação da rodovia, trecho Siderópolis - Nova Veneza</v>
          </cell>
        </row>
        <row r="1576">
          <cell r="A1576">
            <v>13490</v>
          </cell>
          <cell r="B1576" t="str">
            <v>AP - Apoio ao sistema viário urbano - ADR - Criciúma</v>
          </cell>
          <cell r="C1576" t="str">
            <v>Maior Valor</v>
          </cell>
          <cell r="D1576" t="str">
            <v>Município atendido</v>
          </cell>
          <cell r="E1576" t="str">
            <v>unidade</v>
          </cell>
          <cell r="F1576">
            <v>1</v>
          </cell>
          <cell r="G1576" t="str">
            <v>Município atendido (unidade)</v>
          </cell>
          <cell r="H1576" t="str">
            <v>13490 - AP - Apoio ao sistema viário urbano - ADR - Criciúma</v>
          </cell>
        </row>
        <row r="1577">
          <cell r="A1577">
            <v>13491</v>
          </cell>
          <cell r="B1577" t="str">
            <v>AP - Ampliação do projeto de vídeo monitoramento - ADR - Criciúma</v>
          </cell>
          <cell r="C1577" t="str">
            <v>Maior Valor</v>
          </cell>
          <cell r="D1577" t="str">
            <v>Projeto implantado</v>
          </cell>
          <cell r="E1577" t="str">
            <v>unidade</v>
          </cell>
          <cell r="F1577">
            <v>1</v>
          </cell>
          <cell r="G1577" t="str">
            <v>Projeto implantado (unidade)</v>
          </cell>
          <cell r="H1577" t="str">
            <v>13491 - AP - Ampliação do projeto de vídeo monitoramento - ADR - Criciúma</v>
          </cell>
        </row>
        <row r="1578">
          <cell r="A1578">
            <v>13492</v>
          </cell>
          <cell r="B1578" t="str">
            <v>AP - Construção de quartel do Corpo de Bombeiros de Içara - ADR - Criciúma</v>
          </cell>
          <cell r="C1578" t="str">
            <v>Maior Valor</v>
          </cell>
          <cell r="D1578" t="str">
            <v>Obra executada</v>
          </cell>
          <cell r="E1578" t="str">
            <v>unidade</v>
          </cell>
          <cell r="F1578">
            <v>1</v>
          </cell>
          <cell r="G1578" t="str">
            <v>Obra executada (unidade)</v>
          </cell>
          <cell r="H1578" t="str">
            <v>13492 - AP - Construção de quartel do Corpo de Bombeiros de Içara - ADR - Criciúma</v>
          </cell>
        </row>
        <row r="1579">
          <cell r="A1579">
            <v>13493</v>
          </cell>
          <cell r="B1579" t="str">
            <v>AP - Construção do elevado do Piritu na SC-290 - ADR - Araranguá</v>
          </cell>
          <cell r="C1579" t="str">
            <v>Maior Valor</v>
          </cell>
          <cell r="D1579" t="str">
            <v>Obra executada</v>
          </cell>
          <cell r="E1579" t="str">
            <v>unidade</v>
          </cell>
          <cell r="F1579">
            <v>1</v>
          </cell>
          <cell r="G1579" t="str">
            <v>Obra executada (unidade)</v>
          </cell>
          <cell r="H1579" t="str">
            <v>13493 - AP - Construção do elevado do Piritu na SC-290 - ADR - Araranguá</v>
          </cell>
        </row>
        <row r="1580">
          <cell r="A1580">
            <v>13494</v>
          </cell>
          <cell r="B1580" t="str">
            <v>AP - Pavimentação da SC-443, trecho Meleiro - Nova Veneza</v>
          </cell>
          <cell r="C1580" t="str">
            <v>Maior Valor</v>
          </cell>
          <cell r="D1580" t="str">
            <v>Obra executada</v>
          </cell>
          <cell r="E1580" t="str">
            <v>unidade</v>
          </cell>
          <cell r="F1580">
            <v>1</v>
          </cell>
          <cell r="G1580" t="str">
            <v>Obra executada (unidade)</v>
          </cell>
          <cell r="H1580" t="str">
            <v>13494 - AP - Pavimentação da SC-443, trecho Meleiro - Nova Veneza</v>
          </cell>
        </row>
        <row r="1581">
          <cell r="A1581">
            <v>13495</v>
          </cell>
          <cell r="B1581" t="str">
            <v>AP - Construção de centro acolhimento de menores infratores - ADR - Araranguá</v>
          </cell>
          <cell r="C1581" t="str">
            <v>Maior Valor</v>
          </cell>
          <cell r="D1581" t="str">
            <v>Unidade construída</v>
          </cell>
          <cell r="E1581" t="str">
            <v>unidade</v>
          </cell>
          <cell r="F1581">
            <v>0</v>
          </cell>
          <cell r="G1581" t="str">
            <v>Unidade construída (unidade)</v>
          </cell>
          <cell r="H1581" t="str">
            <v>13495 - AP - Construção de centro acolhimento de menores infratores - ADR - Araranguá</v>
          </cell>
        </row>
        <row r="1582">
          <cell r="A1582">
            <v>13496</v>
          </cell>
          <cell r="B1582" t="str">
            <v>Administração de pessoal e encargos sociais - SDC</v>
          </cell>
          <cell r="C1582" t="str">
            <v>Maior Valor</v>
          </cell>
          <cell r="D1582" t="str">
            <v>Servidor remunerado</v>
          </cell>
          <cell r="E1582" t="str">
            <v>unidade</v>
          </cell>
          <cell r="F1582">
            <v>70</v>
          </cell>
          <cell r="G1582" t="str">
            <v>Servidor remunerado (unidade)</v>
          </cell>
          <cell r="H1582" t="str">
            <v>13496 - Administração de pessoal e encargos sociais - SDC</v>
          </cell>
        </row>
        <row r="1583">
          <cell r="A1583">
            <v>13497</v>
          </cell>
          <cell r="B1583" t="str">
            <v>Extensão de rede de distribuição de gás natural - Residencial</v>
          </cell>
          <cell r="C1583" t="str">
            <v>Maior Valor</v>
          </cell>
          <cell r="D1583" t="str">
            <v>Obra executada</v>
          </cell>
          <cell r="E1583" t="str">
            <v>unidade</v>
          </cell>
          <cell r="F1583">
            <v>8</v>
          </cell>
          <cell r="G1583" t="str">
            <v>Obra executada (unidade)</v>
          </cell>
          <cell r="H1583" t="str">
            <v>13497 - Extensão de rede de distribuição de gás natural - Residencial</v>
          </cell>
        </row>
        <row r="1584">
          <cell r="A1584">
            <v>13498</v>
          </cell>
          <cell r="B1584" t="str">
            <v>Expansão de rede de distribuição de gás natural - Projeto Florianópolis/Ilha - UFSC</v>
          </cell>
          <cell r="C1584" t="str">
            <v>Maior Valor</v>
          </cell>
          <cell r="D1584" t="str">
            <v>Obra executada</v>
          </cell>
          <cell r="E1584" t="str">
            <v>unidade</v>
          </cell>
          <cell r="F1584">
            <v>0</v>
          </cell>
          <cell r="G1584" t="str">
            <v>Obra executada (unidade)</v>
          </cell>
          <cell r="H1584" t="str">
            <v>13498 - Expansão de rede de distribuição de gás natural - Projeto Florianópolis/Ilha - UFSC</v>
          </cell>
        </row>
        <row r="1585">
          <cell r="A1585">
            <v>13499</v>
          </cell>
          <cell r="B1585" t="str">
            <v>Expansão de rede de distribuição de gás natural - Projeto Florianópolis/Ilha - Centro</v>
          </cell>
          <cell r="C1585" t="str">
            <v>Maior Valor</v>
          </cell>
          <cell r="D1585" t="str">
            <v>Obra executada</v>
          </cell>
          <cell r="E1585" t="str">
            <v>unidade</v>
          </cell>
          <cell r="F1585">
            <v>0</v>
          </cell>
          <cell r="G1585" t="str">
            <v>Obra executada (unidade)</v>
          </cell>
          <cell r="H1585" t="str">
            <v>13499 - Expansão de rede de distribuição de gás natural - Projeto Florianópolis/Ilha - Centro</v>
          </cell>
        </row>
        <row r="1586">
          <cell r="A1586">
            <v>13501</v>
          </cell>
          <cell r="B1586" t="str">
            <v>Expansão de rede de distribuição de gás natural - Projeto Urbano Tubarão</v>
          </cell>
          <cell r="C1586" t="str">
            <v>Maior Valor</v>
          </cell>
          <cell r="D1586" t="str">
            <v>Obra executada</v>
          </cell>
          <cell r="E1586" t="str">
            <v>unidade</v>
          </cell>
          <cell r="F1586">
            <v>0</v>
          </cell>
          <cell r="G1586" t="str">
            <v>Obra executada (unidade)</v>
          </cell>
          <cell r="H1586" t="str">
            <v>13501 - Expansão de rede de distribuição de gás natural - Projeto Urbano Tubarão</v>
          </cell>
        </row>
        <row r="1587">
          <cell r="A1587">
            <v>13502</v>
          </cell>
          <cell r="B1587" t="str">
            <v>Expansão de rede de distribuição de gás natural - Projeto Serra Catarinense</v>
          </cell>
          <cell r="C1587" t="str">
            <v>Maior Valor</v>
          </cell>
          <cell r="D1587" t="str">
            <v>Obra executada</v>
          </cell>
          <cell r="E1587" t="str">
            <v>unidade</v>
          </cell>
          <cell r="F1587">
            <v>18</v>
          </cell>
          <cell r="G1587" t="str">
            <v>Obra executada (unidade)</v>
          </cell>
          <cell r="H1587" t="str">
            <v>13502 - Expansão de rede de distribuição de gás natural - Projeto Serra Catarinense</v>
          </cell>
        </row>
        <row r="1588">
          <cell r="A1588">
            <v>13503</v>
          </cell>
          <cell r="B1588" t="str">
            <v>Expansão de rede de distribuição de gás natural - Projeto Garuva</v>
          </cell>
          <cell r="C1588" t="str">
            <v>Maior Valor</v>
          </cell>
          <cell r="D1588" t="str">
            <v>Obra executada</v>
          </cell>
          <cell r="E1588" t="str">
            <v>unidade</v>
          </cell>
          <cell r="F1588">
            <v>0</v>
          </cell>
          <cell r="G1588" t="str">
            <v>Obra executada (unidade)</v>
          </cell>
          <cell r="H1588" t="str">
            <v>13503 - Expansão de rede de distribuição de gás natural - Projeto Garuva</v>
          </cell>
        </row>
        <row r="1589">
          <cell r="A1589">
            <v>13505</v>
          </cell>
          <cell r="B1589" t="str">
            <v>Expansão de rede de distribuição de gás natural - Projeto Guabiruba</v>
          </cell>
          <cell r="C1589" t="str">
            <v>Soma</v>
          </cell>
          <cell r="D1589" t="str">
            <v>Obra executada</v>
          </cell>
          <cell r="E1589" t="str">
            <v>unidade</v>
          </cell>
          <cell r="F1589">
            <v>0</v>
          </cell>
          <cell r="G1589" t="str">
            <v>Obra executada (unidade)</v>
          </cell>
          <cell r="H1589" t="str">
            <v>13505 - Expansão de rede de distribuição de gás natural - Projeto Guabiruba</v>
          </cell>
        </row>
        <row r="1590">
          <cell r="A1590">
            <v>13506</v>
          </cell>
          <cell r="B1590" t="str">
            <v>Expansão de rede de distribuição de gás natural - Projeto Sombrio</v>
          </cell>
          <cell r="C1590" t="str">
            <v>Soma</v>
          </cell>
          <cell r="D1590" t="str">
            <v>Obra executada</v>
          </cell>
          <cell r="E1590" t="str">
            <v>unidade</v>
          </cell>
          <cell r="F1590">
            <v>0</v>
          </cell>
          <cell r="G1590" t="str">
            <v>Obra executada (unidade)</v>
          </cell>
          <cell r="H1590" t="str">
            <v>13506 - Expansão de rede de distribuição de gás natural - Projeto Sombrio</v>
          </cell>
        </row>
        <row r="1591">
          <cell r="A1591">
            <v>13507</v>
          </cell>
          <cell r="B1591" t="str">
            <v>Expansão de rede de distribuição de gás natural - Projeto Linha Tronco - Içara</v>
          </cell>
          <cell r="C1591" t="str">
            <v>Soma</v>
          </cell>
          <cell r="D1591" t="str">
            <v>Obra executada</v>
          </cell>
          <cell r="E1591" t="str">
            <v>unidade</v>
          </cell>
          <cell r="F1591">
            <v>0</v>
          </cell>
          <cell r="G1591" t="str">
            <v>Obra executada (unidade)</v>
          </cell>
          <cell r="H1591" t="str">
            <v>13507 - Expansão de rede de distribuição de gás natural - Projeto Linha Tronco - Içara</v>
          </cell>
        </row>
        <row r="1592">
          <cell r="A1592">
            <v>13508</v>
          </cell>
          <cell r="B1592" t="str">
            <v>Remanejamento de rede de distribuição de gás natural - BR-470 e BR-280</v>
          </cell>
          <cell r="C1592" t="str">
            <v>Soma</v>
          </cell>
          <cell r="D1592" t="str">
            <v>Obra executada</v>
          </cell>
          <cell r="E1592" t="str">
            <v>unidade</v>
          </cell>
          <cell r="F1592">
            <v>26</v>
          </cell>
          <cell r="G1592" t="str">
            <v>Obra executada (unidade)</v>
          </cell>
          <cell r="H1592" t="str">
            <v>13508 - Remanejamento de rede de distribuição de gás natural - BR-470 e BR-280</v>
          </cell>
        </row>
        <row r="1593">
          <cell r="A1593">
            <v>13509</v>
          </cell>
          <cell r="B1593" t="str">
            <v>AP - Recuperação da SC-340 - ADR - Ibirama</v>
          </cell>
          <cell r="C1593" t="str">
            <v>Maior Valor</v>
          </cell>
          <cell r="D1593" t="str">
            <v>Obra executada</v>
          </cell>
          <cell r="E1593" t="str">
            <v>unidade</v>
          </cell>
          <cell r="F1593">
            <v>1</v>
          </cell>
          <cell r="G1593" t="str">
            <v>Obra executada (unidade)</v>
          </cell>
          <cell r="H1593" t="str">
            <v>13509 - AP - Recuperação da SC-340 - ADR - Ibirama</v>
          </cell>
        </row>
        <row r="1594">
          <cell r="A1594">
            <v>13511</v>
          </cell>
          <cell r="B1594" t="str">
            <v>Despesas com restituição de depósitos judiciais - EGE</v>
          </cell>
          <cell r="C1594" t="str">
            <v>Maior Valor</v>
          </cell>
          <cell r="D1594" t="str">
            <v>Despesa paga</v>
          </cell>
          <cell r="E1594" t="str">
            <v>unidade</v>
          </cell>
          <cell r="F1594">
            <v>1</v>
          </cell>
          <cell r="G1594" t="str">
            <v>Despesa paga (unidade)</v>
          </cell>
          <cell r="H1594" t="str">
            <v>13511 - Despesas com restituição de depósitos judiciais - EGE</v>
          </cell>
        </row>
        <row r="1595">
          <cell r="A1595">
            <v>13512</v>
          </cell>
          <cell r="B1595" t="str">
            <v>Administração de pessoal e encargos sociais - ADR - Itapiranga</v>
          </cell>
          <cell r="C1595" t="str">
            <v>Maior Valor</v>
          </cell>
          <cell r="D1595" t="str">
            <v>Servidor remunerado</v>
          </cell>
          <cell r="E1595" t="str">
            <v>unidade</v>
          </cell>
          <cell r="F1595">
            <v>0</v>
          </cell>
          <cell r="G1595" t="str">
            <v>Servidor remunerado (unidade)</v>
          </cell>
          <cell r="H1595" t="str">
            <v>13512 - Administração de pessoal e encargos sociais - ADR - Itapiranga</v>
          </cell>
        </row>
        <row r="1596">
          <cell r="A1596">
            <v>13513</v>
          </cell>
          <cell r="B1596" t="str">
            <v>Encargos com estagiários - ADR - Itapiranga</v>
          </cell>
          <cell r="C1596" t="str">
            <v>Maior Valor</v>
          </cell>
          <cell r="D1596" t="str">
            <v>Estagiário contratado</v>
          </cell>
          <cell r="E1596" t="str">
            <v>unidade</v>
          </cell>
          <cell r="F1596">
            <v>0</v>
          </cell>
          <cell r="G1596" t="str">
            <v>Estagiário contratado (unidade)</v>
          </cell>
          <cell r="H1596" t="str">
            <v>13513 - Encargos com estagiários - ADR - Itapiranga</v>
          </cell>
        </row>
        <row r="1597">
          <cell r="A1597">
            <v>13514</v>
          </cell>
          <cell r="B1597" t="str">
            <v>Administração e manutenção dos serviços administrativos gerais - ADR - Itapiranga</v>
          </cell>
          <cell r="C1597" t="str">
            <v>Maior Valor</v>
          </cell>
          <cell r="D1597" t="str">
            <v>Unidade gestora mantida</v>
          </cell>
          <cell r="E1597" t="str">
            <v>unidade</v>
          </cell>
          <cell r="F1597">
            <v>0</v>
          </cell>
          <cell r="G1597" t="str">
            <v>Unidade gestora mantida (unidade)</v>
          </cell>
          <cell r="H1597" t="str">
            <v>13514 - Administração e manutenção dos serviços administrativos gerais - ADR - Itapiranga</v>
          </cell>
        </row>
        <row r="1598">
          <cell r="A1598">
            <v>13515</v>
          </cell>
          <cell r="B1598" t="str">
            <v>Manutenção e modernização dos serviços de tecnologia da informação e comunicação - ADR - Itapiranga</v>
          </cell>
          <cell r="C1598" t="str">
            <v>Maior Valor</v>
          </cell>
          <cell r="D1598" t="str">
            <v>Estação de trabalho mantida</v>
          </cell>
          <cell r="E1598" t="str">
            <v>unidade</v>
          </cell>
          <cell r="F1598">
            <v>0</v>
          </cell>
          <cell r="G1598" t="str">
            <v>Estação de trabalho mantida (unidade)</v>
          </cell>
          <cell r="H1598" t="str">
            <v>13515 - Manutenção e modernização dos serviços de tecnologia da informação e comunicação - ADR - Itapiranga</v>
          </cell>
        </row>
        <row r="1599">
          <cell r="A1599">
            <v>13516</v>
          </cell>
          <cell r="B1599" t="str">
            <v>AP - Manutenção e reforma de escolas - educação básica - ADR - Itapiranga</v>
          </cell>
          <cell r="C1599" t="str">
            <v>Maior Valor</v>
          </cell>
          <cell r="D1599" t="str">
            <v>Escola mantida</v>
          </cell>
          <cell r="E1599" t="str">
            <v>unidade</v>
          </cell>
          <cell r="F1599">
            <v>0</v>
          </cell>
          <cell r="G1599" t="str">
            <v>Escola mantida (unidade)</v>
          </cell>
          <cell r="H1599" t="str">
            <v>13516 - AP - Manutenção e reforma de escolas - educação básica - ADR - Itapiranga</v>
          </cell>
        </row>
        <row r="1600">
          <cell r="A1600">
            <v>13517</v>
          </cell>
          <cell r="B1600" t="str">
            <v>Administração e manutenção da Gerência Regional de Educação - ADR - Itapiranga</v>
          </cell>
          <cell r="C1600" t="str">
            <v>Maior Valor</v>
          </cell>
          <cell r="D1600" t="str">
            <v>Unidade gestora mantida</v>
          </cell>
          <cell r="E1600" t="str">
            <v>unidade</v>
          </cell>
          <cell r="F1600">
            <v>0</v>
          </cell>
          <cell r="G1600" t="str">
            <v>Unidade gestora mantida (unidade)</v>
          </cell>
          <cell r="H1600" t="str">
            <v>13517 - Administração e manutenção da Gerência Regional de Educação - ADR - Itapiranga</v>
          </cell>
        </row>
        <row r="1601">
          <cell r="A1601">
            <v>13518</v>
          </cell>
          <cell r="B1601" t="str">
            <v>Manutenção rotineira de rodovias - ADR - Itapiranga</v>
          </cell>
          <cell r="C1601" t="str">
            <v>Maior Valor</v>
          </cell>
          <cell r="D1601" t="str">
            <v>Rodovia conservada</v>
          </cell>
          <cell r="E1601" t="str">
            <v>km</v>
          </cell>
          <cell r="F1601">
            <v>0</v>
          </cell>
          <cell r="G1601" t="str">
            <v>Rodovia conservada (km)</v>
          </cell>
          <cell r="H1601" t="str">
            <v>13518 - Manutenção rotineira de rodovias - ADR - Itapiranga</v>
          </cell>
        </row>
        <row r="1602">
          <cell r="A1602">
            <v>13519</v>
          </cell>
          <cell r="B1602" t="str">
            <v>Capacitação de profissionais da educação básica - ADR - Itapiranga</v>
          </cell>
          <cell r="C1602" t="str">
            <v>Maior Valor</v>
          </cell>
          <cell r="D1602" t="str">
            <v>Profissional capacitado</v>
          </cell>
          <cell r="E1602" t="str">
            <v>unidade</v>
          </cell>
          <cell r="F1602">
            <v>0</v>
          </cell>
          <cell r="G1602" t="str">
            <v>Profissional capacitado (unidade)</v>
          </cell>
          <cell r="H1602" t="str">
            <v>13519 - Capacitação de profissionais da educação básica - ADR - Itapiranga</v>
          </cell>
        </row>
        <row r="1603">
          <cell r="A1603">
            <v>13520</v>
          </cell>
          <cell r="B1603" t="str">
            <v>Transporte escolar dos alunos da educação básica - ADR - Itapiranga</v>
          </cell>
          <cell r="C1603" t="str">
            <v>Maior Valor</v>
          </cell>
          <cell r="D1603" t="str">
            <v>Aluno atendido</v>
          </cell>
          <cell r="E1603" t="str">
            <v>unidade</v>
          </cell>
          <cell r="F1603">
            <v>0</v>
          </cell>
          <cell r="G1603" t="str">
            <v>Aluno atendido (unidade)</v>
          </cell>
          <cell r="H1603" t="str">
            <v>13520 - Transporte escolar dos alunos da educação básica - ADR - Itapiranga</v>
          </cell>
        </row>
        <row r="1604">
          <cell r="A1604">
            <v>13521</v>
          </cell>
          <cell r="B1604" t="str">
            <v>Operacionalização da educação básica - ADR - Itapiranga</v>
          </cell>
          <cell r="C1604" t="str">
            <v>Maior Valor</v>
          </cell>
          <cell r="D1604" t="str">
            <v>Aluno atendido</v>
          </cell>
          <cell r="E1604" t="str">
            <v>unidade</v>
          </cell>
          <cell r="F1604">
            <v>0</v>
          </cell>
          <cell r="G1604" t="str">
            <v>Aluno atendido (unidade)</v>
          </cell>
          <cell r="H1604" t="str">
            <v>13521 - Operacionalização da educação básica - ADR - Itapiranga</v>
          </cell>
        </row>
        <row r="1605">
          <cell r="A1605">
            <v>13522</v>
          </cell>
          <cell r="B1605" t="str">
            <v>Promoção do desenvolvimento regional - ADR - Itapiranga</v>
          </cell>
          <cell r="C1605" t="str">
            <v>Maior Valor</v>
          </cell>
          <cell r="D1605" t="str">
            <v>Município beneficiado</v>
          </cell>
          <cell r="E1605" t="str">
            <v>unidade</v>
          </cell>
          <cell r="F1605">
            <v>0</v>
          </cell>
          <cell r="G1605" t="str">
            <v>Município beneficiado (unidade)</v>
          </cell>
          <cell r="H1605" t="str">
            <v>13522 - Promoção do desenvolvimento regional - ADR - Itapiranga</v>
          </cell>
        </row>
        <row r="1606">
          <cell r="A1606">
            <v>13523</v>
          </cell>
          <cell r="B1606" t="str">
            <v>Administração de pessoal e encargos sociais - GERED - ADR - Itapiranga</v>
          </cell>
          <cell r="C1606" t="str">
            <v>Maior Valor</v>
          </cell>
          <cell r="D1606" t="str">
            <v>Servidor remunerado</v>
          </cell>
          <cell r="E1606" t="str">
            <v>unidade</v>
          </cell>
          <cell r="F1606">
            <v>0</v>
          </cell>
          <cell r="G1606" t="str">
            <v>Servidor remunerado (unidade)</v>
          </cell>
          <cell r="H1606" t="str">
            <v>13523 - Administração de pessoal e encargos sociais - GERED - ADR - Itapiranga</v>
          </cell>
        </row>
        <row r="1607">
          <cell r="A1607">
            <v>13524</v>
          </cell>
          <cell r="B1607" t="str">
            <v>Capacitação profissional dos agentes públicos - ADR - Itapiranga</v>
          </cell>
          <cell r="C1607" t="str">
            <v>Maior Valor</v>
          </cell>
          <cell r="D1607" t="str">
            <v>Servidor capacitado</v>
          </cell>
          <cell r="E1607" t="str">
            <v>unidade</v>
          </cell>
          <cell r="F1607">
            <v>0</v>
          </cell>
          <cell r="G1607" t="str">
            <v>Servidor capacitado (unidade)</v>
          </cell>
          <cell r="H1607" t="str">
            <v>13524 - Capacitação profissional dos agentes públicos - ADR - Itapiranga</v>
          </cell>
        </row>
        <row r="1608">
          <cell r="A1608">
            <v>13525</v>
          </cell>
          <cell r="B1608" t="str">
            <v>Administração de pessoal e encargos sociais - ADR - Quilombo</v>
          </cell>
          <cell r="C1608" t="str">
            <v>Maior Valor</v>
          </cell>
          <cell r="D1608" t="str">
            <v>Servidor remunerado</v>
          </cell>
          <cell r="E1608" t="str">
            <v>unidade</v>
          </cell>
          <cell r="F1608">
            <v>0</v>
          </cell>
          <cell r="G1608" t="str">
            <v>Servidor remunerado (unidade)</v>
          </cell>
          <cell r="H1608" t="str">
            <v>13525 - Administração de pessoal e encargos sociais - ADR - Quilombo</v>
          </cell>
        </row>
        <row r="1609">
          <cell r="A1609">
            <v>13526</v>
          </cell>
          <cell r="B1609" t="str">
            <v>Administração e manutenção dos serviços administrativos gerais - ADR - Quilombo</v>
          </cell>
          <cell r="C1609" t="str">
            <v>Maior Valor</v>
          </cell>
          <cell r="D1609" t="str">
            <v>Unidade gestora mantida</v>
          </cell>
          <cell r="E1609" t="str">
            <v>unidade</v>
          </cell>
          <cell r="F1609">
            <v>0</v>
          </cell>
          <cell r="G1609" t="str">
            <v>Unidade gestora mantida (unidade)</v>
          </cell>
          <cell r="H1609" t="str">
            <v>13526 - Administração e manutenção dos serviços administrativos gerais - ADR - Quilombo</v>
          </cell>
        </row>
        <row r="1610">
          <cell r="A1610">
            <v>13527</v>
          </cell>
          <cell r="B1610" t="str">
            <v>Encargos com estagiários - ADR - Quilombo</v>
          </cell>
          <cell r="C1610" t="str">
            <v>Maior Valor</v>
          </cell>
          <cell r="D1610" t="str">
            <v>Estagiário contratado</v>
          </cell>
          <cell r="E1610" t="str">
            <v>unidade</v>
          </cell>
          <cell r="F1610">
            <v>0</v>
          </cell>
          <cell r="G1610" t="str">
            <v>Estagiário contratado (unidade)</v>
          </cell>
          <cell r="H1610" t="str">
            <v>13527 - Encargos com estagiários - ADR - Quilombo</v>
          </cell>
        </row>
        <row r="1611">
          <cell r="A1611">
            <v>13528</v>
          </cell>
          <cell r="B1611" t="str">
            <v>Manutenção e modernização dos serviços de tecnologia da informação e comunicação - ADR - Quilombo</v>
          </cell>
          <cell r="C1611" t="str">
            <v>Maior Valor</v>
          </cell>
          <cell r="D1611" t="str">
            <v>Estação de trabalho mantida</v>
          </cell>
          <cell r="E1611" t="str">
            <v>unidade</v>
          </cell>
          <cell r="F1611">
            <v>0</v>
          </cell>
          <cell r="G1611" t="str">
            <v>Estação de trabalho mantida (unidade)</v>
          </cell>
          <cell r="H1611" t="str">
            <v>13528 - Manutenção e modernização dos serviços de tecnologia da informação e comunicação - ADR - Quilombo</v>
          </cell>
        </row>
        <row r="1612">
          <cell r="A1612">
            <v>13529</v>
          </cell>
          <cell r="B1612" t="str">
            <v>Administração e manutenção da Gerência Regional de Educação - ADR - Quilombo</v>
          </cell>
          <cell r="C1612" t="str">
            <v>Maior Valor</v>
          </cell>
          <cell r="D1612" t="str">
            <v>Unidade gestora mantida</v>
          </cell>
          <cell r="E1612" t="str">
            <v>unidade</v>
          </cell>
          <cell r="F1612">
            <v>0</v>
          </cell>
          <cell r="G1612" t="str">
            <v>Unidade gestora mantida (unidade)</v>
          </cell>
          <cell r="H1612" t="str">
            <v>13529 - Administração e manutenção da Gerência Regional de Educação - ADR - Quilombo</v>
          </cell>
        </row>
        <row r="1613">
          <cell r="A1613">
            <v>13530</v>
          </cell>
          <cell r="B1613" t="str">
            <v>AP - Manutenção e reforma de escolas - educação básica - ADR - Quilombo</v>
          </cell>
          <cell r="C1613" t="str">
            <v>Maior Valor</v>
          </cell>
          <cell r="D1613" t="str">
            <v>Escola mantida</v>
          </cell>
          <cell r="E1613" t="str">
            <v>unidade</v>
          </cell>
          <cell r="F1613">
            <v>0</v>
          </cell>
          <cell r="G1613" t="str">
            <v>Escola mantida (unidade)</v>
          </cell>
          <cell r="H1613" t="str">
            <v>13530 - AP - Manutenção e reforma de escolas - educação básica - ADR - Quilombo</v>
          </cell>
        </row>
        <row r="1614">
          <cell r="A1614">
            <v>13531</v>
          </cell>
          <cell r="B1614" t="str">
            <v>Manutenção rotineira de rodovias - ADR - Quilombo</v>
          </cell>
          <cell r="C1614" t="str">
            <v>Maior Valor</v>
          </cell>
          <cell r="D1614" t="str">
            <v>Rodovia conservada</v>
          </cell>
          <cell r="E1614" t="str">
            <v>km</v>
          </cell>
          <cell r="F1614">
            <v>0</v>
          </cell>
          <cell r="G1614" t="str">
            <v>Rodovia conservada (km)</v>
          </cell>
          <cell r="H1614" t="str">
            <v>13531 - Manutenção rotineira de rodovias - ADR - Quilombo</v>
          </cell>
        </row>
        <row r="1615">
          <cell r="A1615">
            <v>13532</v>
          </cell>
          <cell r="B1615" t="str">
            <v>Capacitação de profissionais da educação básica - ADR - Quilombo</v>
          </cell>
          <cell r="C1615" t="str">
            <v>Maior Valor</v>
          </cell>
          <cell r="D1615" t="str">
            <v>Profissional capacitado</v>
          </cell>
          <cell r="E1615" t="str">
            <v>unidade</v>
          </cell>
          <cell r="F1615">
            <v>0</v>
          </cell>
          <cell r="G1615" t="str">
            <v>Profissional capacitado (unidade)</v>
          </cell>
          <cell r="H1615" t="str">
            <v>13532 - Capacitação de profissionais da educação básica - ADR - Quilombo</v>
          </cell>
        </row>
        <row r="1616">
          <cell r="A1616">
            <v>13533</v>
          </cell>
          <cell r="B1616" t="str">
            <v>AP - Apoio a infraestrutura turísticas - ADR - Quilombo</v>
          </cell>
          <cell r="C1616" t="str">
            <v>Maior Valor</v>
          </cell>
          <cell r="D1616" t="str">
            <v>Projeto apoiado</v>
          </cell>
          <cell r="E1616" t="str">
            <v>unidade</v>
          </cell>
          <cell r="F1616">
            <v>0</v>
          </cell>
          <cell r="G1616" t="str">
            <v>Projeto apoiado (unidade)</v>
          </cell>
          <cell r="H1616" t="str">
            <v>13533 - AP - Apoio a infraestrutura turísticas - ADR - Quilombo</v>
          </cell>
        </row>
        <row r="1617">
          <cell r="A1617">
            <v>13534</v>
          </cell>
          <cell r="B1617" t="str">
            <v>Transporte escolar dos alunos da educação básica - ADR - Quilombo</v>
          </cell>
          <cell r="C1617" t="str">
            <v>Maior Valor</v>
          </cell>
          <cell r="D1617" t="str">
            <v>Aluno atendido</v>
          </cell>
          <cell r="E1617" t="str">
            <v>unidade</v>
          </cell>
          <cell r="F1617">
            <v>0</v>
          </cell>
          <cell r="G1617" t="str">
            <v>Aluno atendido (unidade)</v>
          </cell>
          <cell r="H1617" t="str">
            <v>13534 - Transporte escolar dos alunos da educação básica - ADR - Quilombo</v>
          </cell>
        </row>
        <row r="1618">
          <cell r="A1618">
            <v>13535</v>
          </cell>
          <cell r="B1618" t="str">
            <v>Operacionalização da educação básica - ADR - Quilombo</v>
          </cell>
          <cell r="C1618" t="str">
            <v>Maior Valor</v>
          </cell>
          <cell r="D1618" t="str">
            <v>Aluno atendido</v>
          </cell>
          <cell r="E1618" t="str">
            <v>unidade</v>
          </cell>
          <cell r="F1618">
            <v>0</v>
          </cell>
          <cell r="G1618" t="str">
            <v>Aluno atendido (unidade)</v>
          </cell>
          <cell r="H1618" t="str">
            <v>13535 - Operacionalização da educação básica - ADR - Quilombo</v>
          </cell>
        </row>
        <row r="1619">
          <cell r="A1619">
            <v>13536</v>
          </cell>
          <cell r="B1619" t="str">
            <v>Promoção do desenvolvimento regional - ADR - Quilombo</v>
          </cell>
          <cell r="C1619" t="str">
            <v>Maior Valor</v>
          </cell>
          <cell r="D1619" t="str">
            <v>Município beneficiado</v>
          </cell>
          <cell r="E1619" t="str">
            <v>unidade</v>
          </cell>
          <cell r="F1619">
            <v>0</v>
          </cell>
          <cell r="G1619" t="str">
            <v>Município beneficiado (unidade)</v>
          </cell>
          <cell r="H1619" t="str">
            <v>13536 - Promoção do desenvolvimento regional - ADR - Quilombo</v>
          </cell>
        </row>
        <row r="1620">
          <cell r="A1620">
            <v>13537</v>
          </cell>
          <cell r="B1620" t="str">
            <v>Administração de pessoal e encargos sociais - GERED - ADR - Quilombo</v>
          </cell>
          <cell r="C1620" t="str">
            <v>Maior Valor</v>
          </cell>
          <cell r="D1620" t="str">
            <v>Servidor remunerado</v>
          </cell>
          <cell r="E1620" t="str">
            <v>unidade</v>
          </cell>
          <cell r="F1620">
            <v>0</v>
          </cell>
          <cell r="G1620" t="str">
            <v>Servidor remunerado (unidade)</v>
          </cell>
          <cell r="H1620" t="str">
            <v>13537 - Administração de pessoal e encargos sociais - GERED - ADR - Quilombo</v>
          </cell>
        </row>
        <row r="1621">
          <cell r="A1621">
            <v>13538</v>
          </cell>
          <cell r="B1621" t="str">
            <v>Capacitação profissional dos agentes públicos - ADR - Quilombo</v>
          </cell>
          <cell r="C1621" t="str">
            <v>Maior Valor</v>
          </cell>
          <cell r="D1621" t="str">
            <v>Servidor capacitado</v>
          </cell>
          <cell r="E1621" t="str">
            <v>unidade</v>
          </cell>
          <cell r="F1621">
            <v>0</v>
          </cell>
          <cell r="G1621" t="str">
            <v>Servidor capacitado (unidade)</v>
          </cell>
          <cell r="H1621" t="str">
            <v>13538 - Capacitação profissional dos agentes públicos - ADR - Quilombo</v>
          </cell>
        </row>
        <row r="1622">
          <cell r="A1622">
            <v>13539</v>
          </cell>
          <cell r="B1622" t="str">
            <v>AP - Apoio a rede municipal para construção de creches - ADR - Quilombo</v>
          </cell>
          <cell r="C1622" t="str">
            <v>Maior Valor</v>
          </cell>
          <cell r="D1622" t="str">
            <v>Município beneficiado</v>
          </cell>
          <cell r="E1622" t="str">
            <v>unidade</v>
          </cell>
          <cell r="F1622">
            <v>0</v>
          </cell>
          <cell r="G1622" t="str">
            <v>Município beneficiado (unidade)</v>
          </cell>
          <cell r="H1622" t="str">
            <v>13539 - AP - Apoio a rede municipal para construção de creches - ADR - Quilombo</v>
          </cell>
        </row>
        <row r="1623">
          <cell r="A1623">
            <v>13540</v>
          </cell>
          <cell r="B1623" t="str">
            <v>Administração de pessoal e encargos sociais - ADR - Seara</v>
          </cell>
          <cell r="C1623" t="str">
            <v>Maior Valor</v>
          </cell>
          <cell r="D1623" t="str">
            <v>Servidor remunerado</v>
          </cell>
          <cell r="E1623" t="str">
            <v>unidade</v>
          </cell>
          <cell r="F1623">
            <v>0</v>
          </cell>
          <cell r="G1623" t="str">
            <v>Servidor remunerado (unidade)</v>
          </cell>
          <cell r="H1623" t="str">
            <v>13540 - Administração de pessoal e encargos sociais - ADR - Seara</v>
          </cell>
        </row>
        <row r="1624">
          <cell r="A1624">
            <v>13541</v>
          </cell>
          <cell r="B1624" t="str">
            <v>Encargos com estagiários - ADR - Seara</v>
          </cell>
          <cell r="C1624" t="str">
            <v>Maior Valor</v>
          </cell>
          <cell r="D1624" t="str">
            <v>Estagiário contratado</v>
          </cell>
          <cell r="E1624" t="str">
            <v>unidade</v>
          </cell>
          <cell r="F1624">
            <v>0</v>
          </cell>
          <cell r="G1624" t="str">
            <v>Estagiário contratado (unidade)</v>
          </cell>
          <cell r="H1624" t="str">
            <v>13541 - Encargos com estagiários - ADR - Seara</v>
          </cell>
        </row>
        <row r="1625">
          <cell r="A1625">
            <v>13542</v>
          </cell>
          <cell r="B1625" t="str">
            <v>Administração e manutenção dos serviços administrativos gerais - ADR - Seara</v>
          </cell>
          <cell r="C1625" t="str">
            <v>Maior Valor</v>
          </cell>
          <cell r="D1625" t="str">
            <v>Unidade gestora mantida</v>
          </cell>
          <cell r="E1625" t="str">
            <v>unidade</v>
          </cell>
          <cell r="F1625">
            <v>0</v>
          </cell>
          <cell r="G1625" t="str">
            <v>Unidade gestora mantida (unidade)</v>
          </cell>
          <cell r="H1625" t="str">
            <v>13542 - Administração e manutenção dos serviços administrativos gerais - ADR - Seara</v>
          </cell>
        </row>
        <row r="1626">
          <cell r="A1626">
            <v>13543</v>
          </cell>
          <cell r="B1626" t="str">
            <v>Manutenção rotineira de rodovias - ADR - Seara</v>
          </cell>
          <cell r="C1626" t="str">
            <v>Maior Valor</v>
          </cell>
          <cell r="D1626" t="str">
            <v>Rodovia conservada</v>
          </cell>
          <cell r="E1626" t="str">
            <v>km</v>
          </cell>
          <cell r="F1626">
            <v>0</v>
          </cell>
          <cell r="G1626" t="str">
            <v>Rodovia conservada (km)</v>
          </cell>
          <cell r="H1626" t="str">
            <v>13543 - Manutenção rotineira de rodovias - ADR - Seara</v>
          </cell>
        </row>
        <row r="1627">
          <cell r="A1627">
            <v>13544</v>
          </cell>
          <cell r="B1627" t="str">
            <v>Administração e manutenção da Gerência Regional de Educação - ADR - Seara</v>
          </cell>
          <cell r="C1627" t="str">
            <v>Maior Valor</v>
          </cell>
          <cell r="D1627" t="str">
            <v>Unidade gestora mantida</v>
          </cell>
          <cell r="E1627" t="str">
            <v>unidade</v>
          </cell>
          <cell r="F1627">
            <v>0</v>
          </cell>
          <cell r="G1627" t="str">
            <v>Unidade gestora mantida (unidade)</v>
          </cell>
          <cell r="H1627" t="str">
            <v>13544 - Administração e manutenção da Gerência Regional de Educação - ADR - Seara</v>
          </cell>
        </row>
        <row r="1628">
          <cell r="A1628">
            <v>13545</v>
          </cell>
          <cell r="B1628" t="str">
            <v>Capacitação de profissionais da educação básica - ADR - Seara</v>
          </cell>
          <cell r="C1628" t="str">
            <v>Maior Valor</v>
          </cell>
          <cell r="D1628" t="str">
            <v>Profissional capacitado</v>
          </cell>
          <cell r="E1628" t="str">
            <v>unidade</v>
          </cell>
          <cell r="F1628">
            <v>0</v>
          </cell>
          <cell r="G1628" t="str">
            <v>Profissional capacitado (unidade)</v>
          </cell>
          <cell r="H1628" t="str">
            <v>13545 - Capacitação de profissionais da educação básica - ADR - Seara</v>
          </cell>
        </row>
        <row r="1629">
          <cell r="A1629">
            <v>13546</v>
          </cell>
          <cell r="B1629" t="str">
            <v>AP - Manutenção e reforma de escolas - educação básica - ADR - Seara</v>
          </cell>
          <cell r="C1629" t="str">
            <v>Maior Valor</v>
          </cell>
          <cell r="D1629" t="str">
            <v>Escola mantida</v>
          </cell>
          <cell r="E1629" t="str">
            <v>unidade</v>
          </cell>
          <cell r="F1629">
            <v>0</v>
          </cell>
          <cell r="G1629" t="str">
            <v>Escola mantida (unidade)</v>
          </cell>
          <cell r="H1629" t="str">
            <v>13546 - AP - Manutenção e reforma de escolas - educação básica - ADR - Seara</v>
          </cell>
        </row>
        <row r="1630">
          <cell r="A1630">
            <v>13547</v>
          </cell>
          <cell r="B1630" t="str">
            <v>Operacionalização da educação básica - ADR - Seara</v>
          </cell>
          <cell r="C1630" t="str">
            <v>Maior Valor</v>
          </cell>
          <cell r="D1630" t="str">
            <v>Aluno atendido</v>
          </cell>
          <cell r="E1630" t="str">
            <v>unidade</v>
          </cell>
          <cell r="F1630">
            <v>0</v>
          </cell>
          <cell r="G1630" t="str">
            <v>Aluno atendido (unidade)</v>
          </cell>
          <cell r="H1630" t="str">
            <v>13547 - Operacionalização da educação básica - ADR - Seara</v>
          </cell>
        </row>
        <row r="1631">
          <cell r="A1631">
            <v>13548</v>
          </cell>
          <cell r="B1631" t="str">
            <v>Transporte escolar dos alunos da educação básica - ADR - Seara</v>
          </cell>
          <cell r="C1631" t="str">
            <v>Maior Valor</v>
          </cell>
          <cell r="D1631" t="str">
            <v>Aluno atendido</v>
          </cell>
          <cell r="E1631" t="str">
            <v>unidade</v>
          </cell>
          <cell r="F1631">
            <v>0</v>
          </cell>
          <cell r="G1631" t="str">
            <v>Aluno atendido (unidade)</v>
          </cell>
          <cell r="H1631" t="str">
            <v>13548 - Transporte escolar dos alunos da educação básica - ADR - Seara</v>
          </cell>
        </row>
        <row r="1632">
          <cell r="A1632">
            <v>13549</v>
          </cell>
          <cell r="B1632" t="str">
            <v>Manutenção e modernização dos serviços de tecnologia da informação e comunicação - ADR - Seara</v>
          </cell>
          <cell r="C1632" t="str">
            <v>Maior Valor</v>
          </cell>
          <cell r="D1632" t="str">
            <v>Estação de trabalho mantida</v>
          </cell>
          <cell r="E1632" t="str">
            <v>unidade</v>
          </cell>
          <cell r="F1632">
            <v>0</v>
          </cell>
          <cell r="G1632" t="str">
            <v>Estação de trabalho mantida (unidade)</v>
          </cell>
          <cell r="H1632" t="str">
            <v>13549 - Manutenção e modernização dos serviços de tecnologia da informação e comunicação - ADR - Seara</v>
          </cell>
        </row>
        <row r="1633">
          <cell r="A1633">
            <v>13550</v>
          </cell>
          <cell r="B1633" t="str">
            <v>Promoção do desenvolvimento regional - ADR - Seara</v>
          </cell>
          <cell r="C1633" t="str">
            <v>Maior Valor</v>
          </cell>
          <cell r="D1633" t="str">
            <v>Município beneficiado</v>
          </cell>
          <cell r="E1633" t="str">
            <v>unidade</v>
          </cell>
          <cell r="F1633">
            <v>0</v>
          </cell>
          <cell r="G1633" t="str">
            <v>Município beneficiado (unidade)</v>
          </cell>
          <cell r="H1633" t="str">
            <v>13550 - Promoção do desenvolvimento regional - ADR - Seara</v>
          </cell>
        </row>
        <row r="1634">
          <cell r="A1634">
            <v>13551</v>
          </cell>
          <cell r="B1634" t="str">
            <v>Administração de pessoal e encargos sociais - GERED - ADR - Seara</v>
          </cell>
          <cell r="C1634" t="str">
            <v>Maior Valor</v>
          </cell>
          <cell r="D1634" t="str">
            <v>Servidor remunerado</v>
          </cell>
          <cell r="E1634" t="str">
            <v>unidade</v>
          </cell>
          <cell r="F1634">
            <v>0</v>
          </cell>
          <cell r="G1634" t="str">
            <v>Servidor remunerado (unidade)</v>
          </cell>
          <cell r="H1634" t="str">
            <v>13551 - Administração de pessoal e encargos sociais - GERED - ADR - Seara</v>
          </cell>
        </row>
        <row r="1635">
          <cell r="A1635">
            <v>13552</v>
          </cell>
          <cell r="B1635" t="str">
            <v>Capacitação profissional dos agentes públicos - ADR - Seara</v>
          </cell>
          <cell r="C1635" t="str">
            <v>Maior Valor</v>
          </cell>
          <cell r="D1635" t="str">
            <v>Servidor capacitado</v>
          </cell>
          <cell r="E1635" t="str">
            <v>unidade</v>
          </cell>
          <cell r="F1635">
            <v>0</v>
          </cell>
          <cell r="G1635" t="str">
            <v>Servidor capacitado (unidade)</v>
          </cell>
          <cell r="H1635" t="str">
            <v>13552 - Capacitação profissional dos agentes públicos - ADR - Seara</v>
          </cell>
        </row>
        <row r="1636">
          <cell r="A1636">
            <v>13553</v>
          </cell>
          <cell r="B1636" t="str">
            <v>Administração de pessoal e encargos sociais - ADR - Taió</v>
          </cell>
          <cell r="C1636" t="str">
            <v>Maior Valor</v>
          </cell>
          <cell r="D1636" t="str">
            <v>Servidor remunerado</v>
          </cell>
          <cell r="E1636" t="str">
            <v>unidade</v>
          </cell>
          <cell r="F1636">
            <v>0</v>
          </cell>
          <cell r="G1636" t="str">
            <v>Servidor remunerado (unidade)</v>
          </cell>
          <cell r="H1636" t="str">
            <v>13553 - Administração de pessoal e encargos sociais - ADR - Taió</v>
          </cell>
        </row>
        <row r="1637">
          <cell r="A1637">
            <v>13554</v>
          </cell>
          <cell r="B1637" t="str">
            <v>Encargos com estagiários - ADR - Taió</v>
          </cell>
          <cell r="C1637" t="str">
            <v>Maior Valor</v>
          </cell>
          <cell r="D1637" t="str">
            <v>Estagiário contratado</v>
          </cell>
          <cell r="E1637" t="str">
            <v>unidade</v>
          </cell>
          <cell r="F1637">
            <v>0</v>
          </cell>
          <cell r="G1637" t="str">
            <v>Estagiário contratado (unidade)</v>
          </cell>
          <cell r="H1637" t="str">
            <v>13554 - Encargos com estagiários - ADR - Taió</v>
          </cell>
        </row>
        <row r="1638">
          <cell r="A1638">
            <v>13555</v>
          </cell>
          <cell r="B1638" t="str">
            <v>Administração e manutenção dos serviços administrativos gerais - ADR - Taió</v>
          </cell>
          <cell r="C1638" t="str">
            <v>Maior Valor</v>
          </cell>
          <cell r="D1638" t="str">
            <v>Unidade gestora mantida</v>
          </cell>
          <cell r="E1638" t="str">
            <v>unidade</v>
          </cell>
          <cell r="F1638">
            <v>0</v>
          </cell>
          <cell r="G1638" t="str">
            <v>Unidade gestora mantida (unidade)</v>
          </cell>
          <cell r="H1638" t="str">
            <v>13555 - Administração e manutenção dos serviços administrativos gerais - ADR - Taió</v>
          </cell>
        </row>
        <row r="1639">
          <cell r="A1639">
            <v>13556</v>
          </cell>
          <cell r="B1639" t="str">
            <v>Administração e manutenção da Gerência Regional de Educação - ADR - Taió</v>
          </cell>
          <cell r="C1639" t="str">
            <v>Maior Valor</v>
          </cell>
          <cell r="D1639" t="str">
            <v>Unidade gestora mantida</v>
          </cell>
          <cell r="E1639" t="str">
            <v>unidade</v>
          </cell>
          <cell r="F1639">
            <v>0</v>
          </cell>
          <cell r="G1639" t="str">
            <v>Unidade gestora mantida (unidade)</v>
          </cell>
          <cell r="H1639" t="str">
            <v>13556 - Administração e manutenção da Gerência Regional de Educação - ADR - Taió</v>
          </cell>
        </row>
        <row r="1640">
          <cell r="A1640">
            <v>13557</v>
          </cell>
          <cell r="B1640" t="str">
            <v>Manutenção rotineira de rodovias - ADR - Taió</v>
          </cell>
          <cell r="C1640" t="str">
            <v>Maior Valor</v>
          </cell>
          <cell r="D1640" t="str">
            <v>Rodovia conservada</v>
          </cell>
          <cell r="E1640" t="str">
            <v>km</v>
          </cell>
          <cell r="F1640">
            <v>0</v>
          </cell>
          <cell r="G1640" t="str">
            <v>Rodovia conservada (km)</v>
          </cell>
          <cell r="H1640" t="str">
            <v>13557 - Manutenção rotineira de rodovias - ADR - Taió</v>
          </cell>
        </row>
        <row r="1641">
          <cell r="A1641">
            <v>13558</v>
          </cell>
          <cell r="B1641" t="str">
            <v>Administração de pessoal e encargos sociais - ADR - Ibirama</v>
          </cell>
          <cell r="C1641" t="str">
            <v>Maior Valor</v>
          </cell>
          <cell r="D1641" t="str">
            <v>Servidor remunerado</v>
          </cell>
          <cell r="E1641" t="str">
            <v>unidade</v>
          </cell>
          <cell r="F1641">
            <v>0</v>
          </cell>
          <cell r="G1641" t="str">
            <v>Servidor remunerado (unidade)</v>
          </cell>
          <cell r="H1641" t="str">
            <v>13558 - Administração de pessoal e encargos sociais - ADR - Ibirama</v>
          </cell>
        </row>
        <row r="1642">
          <cell r="A1642">
            <v>13559</v>
          </cell>
          <cell r="B1642" t="str">
            <v>AP - Manutenção e reforma de escolas - educação básica - ADR - Taió</v>
          </cell>
          <cell r="C1642" t="str">
            <v>Maior Valor</v>
          </cell>
          <cell r="D1642" t="str">
            <v>Escola mantida</v>
          </cell>
          <cell r="E1642" t="str">
            <v>unidade</v>
          </cell>
          <cell r="F1642">
            <v>0</v>
          </cell>
          <cell r="G1642" t="str">
            <v>Escola mantida (unidade)</v>
          </cell>
          <cell r="H1642" t="str">
            <v>13559 - AP - Manutenção e reforma de escolas - educação básica - ADR - Taió</v>
          </cell>
        </row>
        <row r="1643">
          <cell r="A1643">
            <v>13560</v>
          </cell>
          <cell r="B1643" t="str">
            <v>Capacitação de profissionais da educação básica - ADR - Taió</v>
          </cell>
          <cell r="C1643" t="str">
            <v>Maior Valor</v>
          </cell>
          <cell r="D1643" t="str">
            <v>Profissional capacitado</v>
          </cell>
          <cell r="E1643" t="str">
            <v>unidade</v>
          </cell>
          <cell r="F1643">
            <v>0</v>
          </cell>
          <cell r="G1643" t="str">
            <v>Profissional capacitado (unidade)</v>
          </cell>
          <cell r="H1643" t="str">
            <v>13560 - Capacitação de profissionais da educação básica - ADR - Taió</v>
          </cell>
        </row>
        <row r="1644">
          <cell r="A1644">
            <v>13561</v>
          </cell>
          <cell r="B1644" t="str">
            <v>Transporte escolar dos alunos da educação básica - ADR - Taió</v>
          </cell>
          <cell r="C1644" t="str">
            <v>Maior Valor</v>
          </cell>
          <cell r="D1644" t="str">
            <v>Aluno atendido</v>
          </cell>
          <cell r="E1644" t="str">
            <v>unidade</v>
          </cell>
          <cell r="F1644">
            <v>0</v>
          </cell>
          <cell r="G1644" t="str">
            <v>Aluno atendido (unidade)</v>
          </cell>
          <cell r="H1644" t="str">
            <v>13561 - Transporte escolar dos alunos da educação básica - ADR - Taió</v>
          </cell>
        </row>
        <row r="1645">
          <cell r="A1645">
            <v>13562</v>
          </cell>
          <cell r="B1645" t="str">
            <v>Operacionalização da educação básica - ADR - Taió</v>
          </cell>
          <cell r="C1645" t="str">
            <v>Maior Valor</v>
          </cell>
          <cell r="D1645" t="str">
            <v>Aluno atendido</v>
          </cell>
          <cell r="E1645" t="str">
            <v>unidade</v>
          </cell>
          <cell r="F1645">
            <v>0</v>
          </cell>
          <cell r="G1645" t="str">
            <v>Aluno atendido (unidade)</v>
          </cell>
          <cell r="H1645" t="str">
            <v>13562 - Operacionalização da educação básica - ADR - Taió</v>
          </cell>
        </row>
        <row r="1646">
          <cell r="A1646">
            <v>13563</v>
          </cell>
          <cell r="B1646" t="str">
            <v>Manutenção e modernização dos serviços de tecnologia da informação e comunicação - ADR - Taió</v>
          </cell>
          <cell r="C1646" t="str">
            <v>Maior Valor</v>
          </cell>
          <cell r="D1646" t="str">
            <v>Estação de trabalho mantida</v>
          </cell>
          <cell r="E1646" t="str">
            <v>unidade</v>
          </cell>
          <cell r="F1646">
            <v>0</v>
          </cell>
          <cell r="G1646" t="str">
            <v>Estação de trabalho mantida (unidade)</v>
          </cell>
          <cell r="H1646" t="str">
            <v>13563 - Manutenção e modernização dos serviços de tecnologia da informação e comunicação - ADR - Taió</v>
          </cell>
        </row>
        <row r="1647">
          <cell r="A1647">
            <v>13564</v>
          </cell>
          <cell r="B1647" t="str">
            <v>Promoção do desenvolvimento regional - ADR - Taió</v>
          </cell>
          <cell r="C1647" t="str">
            <v>Maior Valor</v>
          </cell>
          <cell r="D1647" t="str">
            <v>Município beneficiado</v>
          </cell>
          <cell r="E1647" t="str">
            <v>unidade</v>
          </cell>
          <cell r="F1647">
            <v>0</v>
          </cell>
          <cell r="G1647" t="str">
            <v>Município beneficiado (unidade)</v>
          </cell>
          <cell r="H1647" t="str">
            <v>13564 - Promoção do desenvolvimento regional - ADR - Taió</v>
          </cell>
        </row>
        <row r="1648">
          <cell r="A1648">
            <v>13565</v>
          </cell>
          <cell r="B1648" t="str">
            <v>Administração de pessoal e encargos sociais - GERED - ADR - Taió</v>
          </cell>
          <cell r="C1648" t="str">
            <v>Maior Valor</v>
          </cell>
          <cell r="D1648" t="str">
            <v>Servidor remunerado</v>
          </cell>
          <cell r="E1648" t="str">
            <v>unidade</v>
          </cell>
          <cell r="F1648">
            <v>0</v>
          </cell>
          <cell r="G1648" t="str">
            <v>Servidor remunerado (unidade)</v>
          </cell>
          <cell r="H1648" t="str">
            <v>13565 - Administração de pessoal e encargos sociais - GERED - ADR - Taió</v>
          </cell>
        </row>
        <row r="1649">
          <cell r="A1649">
            <v>13566</v>
          </cell>
          <cell r="B1649" t="str">
            <v>Capacitação profissional dos agentes públicos - ADR - Taió</v>
          </cell>
          <cell r="C1649" t="str">
            <v>Maior Valor</v>
          </cell>
          <cell r="D1649" t="str">
            <v>Servidor capacitado</v>
          </cell>
          <cell r="E1649" t="str">
            <v>unidade</v>
          </cell>
          <cell r="F1649">
            <v>0</v>
          </cell>
          <cell r="G1649" t="str">
            <v>Servidor capacitado (unidade)</v>
          </cell>
          <cell r="H1649" t="str">
            <v>13566 - Capacitação profissional dos agentes públicos - ADR - Taió</v>
          </cell>
        </row>
        <row r="1650">
          <cell r="A1650">
            <v>13567</v>
          </cell>
          <cell r="B1650" t="str">
            <v>Encargos com estagiários - ADR - Ibirama</v>
          </cell>
          <cell r="C1650" t="str">
            <v>Maior Valor</v>
          </cell>
          <cell r="D1650" t="str">
            <v>Estagiário contratado</v>
          </cell>
          <cell r="E1650" t="str">
            <v>unidade</v>
          </cell>
          <cell r="F1650">
            <v>0</v>
          </cell>
          <cell r="G1650" t="str">
            <v>Estagiário contratado (unidade)</v>
          </cell>
          <cell r="H1650" t="str">
            <v>13567 - Encargos com estagiários - ADR - Ibirama</v>
          </cell>
        </row>
        <row r="1651">
          <cell r="A1651">
            <v>13568</v>
          </cell>
          <cell r="B1651" t="str">
            <v>Administração de pessoal e encargos sociais - ADR - Timbó</v>
          </cell>
          <cell r="C1651" t="str">
            <v>Maior Valor</v>
          </cell>
          <cell r="D1651" t="str">
            <v>Servidor remunerado</v>
          </cell>
          <cell r="E1651" t="str">
            <v>unidade</v>
          </cell>
          <cell r="F1651">
            <v>0</v>
          </cell>
          <cell r="G1651" t="str">
            <v>Servidor remunerado (unidade)</v>
          </cell>
          <cell r="H1651" t="str">
            <v>13568 - Administração de pessoal e encargos sociais - ADR - Timbó</v>
          </cell>
        </row>
        <row r="1652">
          <cell r="A1652">
            <v>13569</v>
          </cell>
          <cell r="B1652" t="str">
            <v>Transporte escolar dos alunos da educação básica - ADR - Timbó</v>
          </cell>
          <cell r="C1652" t="str">
            <v>Maior Valor</v>
          </cell>
          <cell r="D1652" t="str">
            <v>Aluno atendido</v>
          </cell>
          <cell r="E1652" t="str">
            <v>unidade</v>
          </cell>
          <cell r="F1652">
            <v>0</v>
          </cell>
          <cell r="G1652" t="str">
            <v>Aluno atendido (unidade)</v>
          </cell>
          <cell r="H1652" t="str">
            <v>13569 - Transporte escolar dos alunos da educação básica - ADR - Timbó</v>
          </cell>
        </row>
        <row r="1653">
          <cell r="A1653">
            <v>13570</v>
          </cell>
          <cell r="B1653" t="str">
            <v>Manutenção e modernização dos serviços de tecnologia da informação e comunicação - ADR - Ibirama</v>
          </cell>
          <cell r="C1653" t="str">
            <v>Maior Valor</v>
          </cell>
          <cell r="D1653" t="str">
            <v>Estação de trabalho mantida</v>
          </cell>
          <cell r="E1653" t="str">
            <v>unidade</v>
          </cell>
          <cell r="F1653">
            <v>0</v>
          </cell>
          <cell r="G1653" t="str">
            <v>Estação de trabalho mantida (unidade)</v>
          </cell>
          <cell r="H1653" t="str">
            <v>13570 - Manutenção e modernização dos serviços de tecnologia da informação e comunicação - ADR - Ibirama</v>
          </cell>
        </row>
        <row r="1654">
          <cell r="A1654">
            <v>13571</v>
          </cell>
          <cell r="B1654" t="str">
            <v>Operacionalização da educação profissional - ADR - Timbó</v>
          </cell>
          <cell r="C1654" t="str">
            <v>Maior Valor</v>
          </cell>
          <cell r="D1654" t="str">
            <v>Aluno atendido</v>
          </cell>
          <cell r="E1654" t="str">
            <v>unidade</v>
          </cell>
          <cell r="F1654">
            <v>0</v>
          </cell>
          <cell r="G1654" t="str">
            <v>Aluno atendido (unidade)</v>
          </cell>
          <cell r="H1654" t="str">
            <v>13571 - Operacionalização da educação profissional - ADR - Timbó</v>
          </cell>
        </row>
        <row r="1655">
          <cell r="A1655">
            <v>13572</v>
          </cell>
          <cell r="B1655" t="str">
            <v>Manutenção rotineira de rodovias - ADR - Ibirama</v>
          </cell>
          <cell r="C1655" t="str">
            <v>Maior Valor</v>
          </cell>
          <cell r="D1655" t="str">
            <v>Rodovia conservada</v>
          </cell>
          <cell r="E1655" t="str">
            <v>km</v>
          </cell>
          <cell r="F1655">
            <v>0</v>
          </cell>
          <cell r="G1655" t="str">
            <v>Rodovia conservada (km)</v>
          </cell>
          <cell r="H1655" t="str">
            <v>13572 - Manutenção rotineira de rodovias - ADR - Ibirama</v>
          </cell>
        </row>
        <row r="1656">
          <cell r="A1656">
            <v>13573</v>
          </cell>
          <cell r="B1656" t="str">
            <v>Manutenção e modernização dos serviços de tecnologia da informação e comunicação - ADR - Timbó</v>
          </cell>
          <cell r="C1656" t="str">
            <v>Maior Valor</v>
          </cell>
          <cell r="D1656" t="str">
            <v>Estação de trabalho mantida</v>
          </cell>
          <cell r="E1656" t="str">
            <v>unidade</v>
          </cell>
          <cell r="F1656">
            <v>0</v>
          </cell>
          <cell r="G1656" t="str">
            <v>Estação de trabalho mantida (unidade)</v>
          </cell>
          <cell r="H1656" t="str">
            <v>13573 - Manutenção e modernização dos serviços de tecnologia da informação e comunicação - ADR - Timbó</v>
          </cell>
        </row>
        <row r="1657">
          <cell r="A1657">
            <v>13574</v>
          </cell>
          <cell r="B1657" t="str">
            <v>Encargos com estagiários - ADR - Timbó</v>
          </cell>
          <cell r="C1657" t="str">
            <v>Maior Valor</v>
          </cell>
          <cell r="D1657" t="str">
            <v>Estagiário contratado</v>
          </cell>
          <cell r="E1657" t="str">
            <v>unidade</v>
          </cell>
          <cell r="F1657">
            <v>0</v>
          </cell>
          <cell r="G1657" t="str">
            <v>Estagiário contratado (unidade)</v>
          </cell>
          <cell r="H1657" t="str">
            <v>13574 - Encargos com estagiários - ADR - Timbó</v>
          </cell>
        </row>
        <row r="1658">
          <cell r="A1658">
            <v>13575</v>
          </cell>
          <cell r="B1658" t="str">
            <v>Administração e manutenção da Gerência Regional de Educação - ADR - Ibirama</v>
          </cell>
          <cell r="C1658" t="str">
            <v>Maior Valor</v>
          </cell>
          <cell r="D1658" t="str">
            <v>Unidade gestora mantida</v>
          </cell>
          <cell r="E1658" t="str">
            <v>unidade</v>
          </cell>
          <cell r="F1658">
            <v>0</v>
          </cell>
          <cell r="G1658" t="str">
            <v>Unidade gestora mantida (unidade)</v>
          </cell>
          <cell r="H1658" t="str">
            <v>13575 - Administração e manutenção da Gerência Regional de Educação - ADR - Ibirama</v>
          </cell>
        </row>
        <row r="1659">
          <cell r="A1659">
            <v>13576</v>
          </cell>
          <cell r="B1659" t="str">
            <v>Administração e manutenção dos serviços administrativos gerais - ADR - Timbó</v>
          </cell>
          <cell r="C1659" t="str">
            <v>Maior Valor</v>
          </cell>
          <cell r="D1659" t="str">
            <v>Unidade gestora mantida</v>
          </cell>
          <cell r="E1659" t="str">
            <v>unidade</v>
          </cell>
          <cell r="F1659">
            <v>0</v>
          </cell>
          <cell r="G1659" t="str">
            <v>Unidade gestora mantida (unidade)</v>
          </cell>
          <cell r="H1659" t="str">
            <v>13576 - Administração e manutenção dos serviços administrativos gerais - ADR - Timbó</v>
          </cell>
        </row>
        <row r="1660">
          <cell r="A1660">
            <v>13577</v>
          </cell>
          <cell r="B1660" t="str">
            <v>Administração e manutenção da Gerência Regional de Educação - ADR - Timbó</v>
          </cell>
          <cell r="C1660" t="str">
            <v>Maior Valor</v>
          </cell>
          <cell r="D1660" t="str">
            <v>Unidade gestora mantida</v>
          </cell>
          <cell r="E1660" t="str">
            <v>unidade</v>
          </cell>
          <cell r="F1660">
            <v>0</v>
          </cell>
          <cell r="G1660" t="str">
            <v>Unidade gestora mantida (unidade)</v>
          </cell>
          <cell r="H1660" t="str">
            <v>13577 - Administração e manutenção da Gerência Regional de Educação - ADR - Timbó</v>
          </cell>
        </row>
        <row r="1661">
          <cell r="A1661">
            <v>13578</v>
          </cell>
          <cell r="B1661" t="str">
            <v>Operacionalização da educação básica - ADR - Ibirama</v>
          </cell>
          <cell r="C1661" t="str">
            <v>Maior Valor</v>
          </cell>
          <cell r="D1661" t="str">
            <v>Aluno atendido</v>
          </cell>
          <cell r="E1661" t="str">
            <v>unidade</v>
          </cell>
          <cell r="F1661">
            <v>0</v>
          </cell>
          <cell r="G1661" t="str">
            <v>Aluno atendido (unidade)</v>
          </cell>
          <cell r="H1661" t="str">
            <v>13578 - Operacionalização da educação básica - ADR - Ibirama</v>
          </cell>
        </row>
        <row r="1662">
          <cell r="A1662">
            <v>13579</v>
          </cell>
          <cell r="B1662" t="str">
            <v>Capacitação de profissionais da educação básica - ADR - Timbó</v>
          </cell>
          <cell r="C1662" t="str">
            <v>Maior Valor</v>
          </cell>
          <cell r="D1662" t="str">
            <v>Profissional capacitado</v>
          </cell>
          <cell r="E1662" t="str">
            <v>unidade</v>
          </cell>
          <cell r="F1662">
            <v>0</v>
          </cell>
          <cell r="G1662" t="str">
            <v>Profissional capacitado (unidade)</v>
          </cell>
          <cell r="H1662" t="str">
            <v>13579 - Capacitação de profissionais da educação básica - ADR - Timbó</v>
          </cell>
        </row>
        <row r="1663">
          <cell r="A1663">
            <v>13580</v>
          </cell>
          <cell r="B1663" t="str">
            <v>AP - Manutenção e reforma de escolas - educação básica - ADR - Timbó</v>
          </cell>
          <cell r="C1663" t="str">
            <v>Maior Valor</v>
          </cell>
          <cell r="D1663" t="str">
            <v>Escola mantida</v>
          </cell>
          <cell r="E1663" t="str">
            <v>unidade</v>
          </cell>
          <cell r="F1663">
            <v>0</v>
          </cell>
          <cell r="G1663" t="str">
            <v>Escola mantida (unidade)</v>
          </cell>
          <cell r="H1663" t="str">
            <v>13580 - AP - Manutenção e reforma de escolas - educação básica - ADR - Timbó</v>
          </cell>
        </row>
        <row r="1664">
          <cell r="A1664">
            <v>13581</v>
          </cell>
          <cell r="B1664" t="str">
            <v>Transporte escolar dos alunos da educação básica - ADR - Ibirama</v>
          </cell>
          <cell r="C1664" t="str">
            <v>Maior Valor</v>
          </cell>
          <cell r="D1664" t="str">
            <v>Aluno atendido</v>
          </cell>
          <cell r="E1664" t="str">
            <v>unidade</v>
          </cell>
          <cell r="F1664">
            <v>0</v>
          </cell>
          <cell r="G1664" t="str">
            <v>Aluno atendido (unidade)</v>
          </cell>
          <cell r="H1664" t="str">
            <v>13581 - Transporte escolar dos alunos da educação básica - ADR - Ibirama</v>
          </cell>
        </row>
        <row r="1665">
          <cell r="A1665">
            <v>13582</v>
          </cell>
          <cell r="B1665" t="str">
            <v>Operacionalização da educação básica - ADR - Timbó</v>
          </cell>
          <cell r="C1665" t="str">
            <v>Maior Valor</v>
          </cell>
          <cell r="D1665" t="str">
            <v>Aluno atendido</v>
          </cell>
          <cell r="E1665" t="str">
            <v>unidade</v>
          </cell>
          <cell r="F1665">
            <v>0</v>
          </cell>
          <cell r="G1665" t="str">
            <v>Aluno atendido (unidade)</v>
          </cell>
          <cell r="H1665" t="str">
            <v>13582 - Operacionalização da educação básica - ADR - Timbó</v>
          </cell>
        </row>
        <row r="1666">
          <cell r="A1666">
            <v>13583</v>
          </cell>
          <cell r="B1666" t="str">
            <v>Promoção do desenvolvimento regional - ADR - Timbó</v>
          </cell>
          <cell r="C1666" t="str">
            <v>Maior Valor</v>
          </cell>
          <cell r="D1666" t="str">
            <v>Município beneficiado</v>
          </cell>
          <cell r="E1666" t="str">
            <v>unidade</v>
          </cell>
          <cell r="F1666">
            <v>0</v>
          </cell>
          <cell r="G1666" t="str">
            <v>Município beneficiado (unidade)</v>
          </cell>
          <cell r="H1666" t="str">
            <v>13583 - Promoção do desenvolvimento regional - ADR - Timbó</v>
          </cell>
        </row>
        <row r="1667">
          <cell r="A1667">
            <v>13584</v>
          </cell>
          <cell r="B1667" t="str">
            <v>Administração de pessoal e encargos sociais - GERED - ADR - Timbó</v>
          </cell>
          <cell r="C1667" t="str">
            <v>Maior Valor</v>
          </cell>
          <cell r="D1667" t="str">
            <v>Servidor remunerado</v>
          </cell>
          <cell r="E1667" t="str">
            <v>unidade</v>
          </cell>
          <cell r="F1667">
            <v>0</v>
          </cell>
          <cell r="G1667" t="str">
            <v>Servidor remunerado (unidade)</v>
          </cell>
          <cell r="H1667" t="str">
            <v>13584 - Administração de pessoal e encargos sociais - GERED - ADR - Timbó</v>
          </cell>
        </row>
        <row r="1668">
          <cell r="A1668">
            <v>13585</v>
          </cell>
          <cell r="B1668" t="str">
            <v>AP - Manutenção e reforma de escolas - educação básica - ADR - Ibirama</v>
          </cell>
          <cell r="C1668" t="str">
            <v>Maior Valor</v>
          </cell>
          <cell r="D1668" t="str">
            <v>Escola mantida</v>
          </cell>
          <cell r="E1668" t="str">
            <v>unidade</v>
          </cell>
          <cell r="F1668">
            <v>0</v>
          </cell>
          <cell r="G1668" t="str">
            <v>Escola mantida (unidade)</v>
          </cell>
          <cell r="H1668" t="str">
            <v>13585 - AP - Manutenção e reforma de escolas - educação básica - ADR - Ibirama</v>
          </cell>
        </row>
        <row r="1669">
          <cell r="A1669">
            <v>13586</v>
          </cell>
          <cell r="B1669" t="str">
            <v>Capacitação profissional dos agentes públicos - ADR - Timbó</v>
          </cell>
          <cell r="C1669" t="str">
            <v>Maior Valor</v>
          </cell>
          <cell r="D1669" t="str">
            <v>Servidor capacitado</v>
          </cell>
          <cell r="E1669" t="str">
            <v>unidade</v>
          </cell>
          <cell r="F1669">
            <v>0</v>
          </cell>
          <cell r="G1669" t="str">
            <v>Servidor capacitado (unidade)</v>
          </cell>
          <cell r="H1669" t="str">
            <v>13586 - Capacitação profissional dos agentes públicos - ADR - Timbó</v>
          </cell>
        </row>
        <row r="1670">
          <cell r="A1670">
            <v>13587</v>
          </cell>
          <cell r="B1670" t="str">
            <v>Administração e manutenção dos serviços administrativos gerais - ADR - Ibirama</v>
          </cell>
          <cell r="C1670" t="str">
            <v>Maior Valor</v>
          </cell>
          <cell r="D1670" t="str">
            <v>Unidade gestora mantida</v>
          </cell>
          <cell r="E1670" t="str">
            <v>unidade</v>
          </cell>
          <cell r="F1670">
            <v>0</v>
          </cell>
          <cell r="G1670" t="str">
            <v>Unidade gestora mantida (unidade)</v>
          </cell>
          <cell r="H1670" t="str">
            <v>13587 - Administração e manutenção dos serviços administrativos gerais - ADR - Ibirama</v>
          </cell>
        </row>
        <row r="1671">
          <cell r="A1671">
            <v>13588</v>
          </cell>
          <cell r="B1671" t="str">
            <v>Administração de pessoal e encargos sociais - ADR - Braço do Norte</v>
          </cell>
          <cell r="C1671" t="str">
            <v>Maior Valor</v>
          </cell>
          <cell r="D1671" t="str">
            <v>Servidor remunerado</v>
          </cell>
          <cell r="E1671" t="str">
            <v>unidade</v>
          </cell>
          <cell r="F1671">
            <v>0</v>
          </cell>
          <cell r="G1671" t="str">
            <v>Servidor remunerado (unidade)</v>
          </cell>
          <cell r="H1671" t="str">
            <v>13588 - Administração de pessoal e encargos sociais - ADR - Braço do Norte</v>
          </cell>
        </row>
        <row r="1672">
          <cell r="A1672">
            <v>13589</v>
          </cell>
          <cell r="B1672" t="str">
            <v>Encargos com estagiários - ADR - Braço do Norte</v>
          </cell>
          <cell r="C1672" t="str">
            <v>Maior Valor</v>
          </cell>
          <cell r="D1672" t="str">
            <v>Estagiário contratado</v>
          </cell>
          <cell r="E1672" t="str">
            <v>unidade</v>
          </cell>
          <cell r="F1672">
            <v>0</v>
          </cell>
          <cell r="G1672" t="str">
            <v>Estagiário contratado (unidade)</v>
          </cell>
          <cell r="H1672" t="str">
            <v>13589 - Encargos com estagiários - ADR - Braço do Norte</v>
          </cell>
        </row>
        <row r="1673">
          <cell r="A1673">
            <v>13590</v>
          </cell>
          <cell r="B1673" t="str">
            <v>Capacitação de profissionais da educação básica - ADR - Ibirama</v>
          </cell>
          <cell r="C1673" t="str">
            <v>Maior Valor</v>
          </cell>
          <cell r="D1673" t="str">
            <v>Profissional capacitado</v>
          </cell>
          <cell r="E1673" t="str">
            <v>unidade</v>
          </cell>
          <cell r="F1673">
            <v>0</v>
          </cell>
          <cell r="G1673" t="str">
            <v>Profissional capacitado (unidade)</v>
          </cell>
          <cell r="H1673" t="str">
            <v>13590 - Capacitação de profissionais da educação básica - ADR - Ibirama</v>
          </cell>
        </row>
        <row r="1674">
          <cell r="A1674">
            <v>13591</v>
          </cell>
          <cell r="B1674" t="str">
            <v>Administração e manutenção dos serviços administrativos gerais - ADR - Braço do Norte</v>
          </cell>
          <cell r="C1674" t="str">
            <v>Maior Valor</v>
          </cell>
          <cell r="D1674" t="str">
            <v>Unidade gestora mantida</v>
          </cell>
          <cell r="E1674" t="str">
            <v>unidade</v>
          </cell>
          <cell r="F1674">
            <v>0</v>
          </cell>
          <cell r="G1674" t="str">
            <v>Unidade gestora mantida (unidade)</v>
          </cell>
          <cell r="H1674" t="str">
            <v>13591 - Administração e manutenção dos serviços administrativos gerais - ADR - Braço do Norte</v>
          </cell>
        </row>
        <row r="1675">
          <cell r="A1675">
            <v>13592</v>
          </cell>
          <cell r="B1675" t="str">
            <v>Manutenção e modernização dos serviços de tecnologia da informação e comunic - ADR - Braço do Norte</v>
          </cell>
          <cell r="C1675" t="str">
            <v>Maior Valor</v>
          </cell>
          <cell r="D1675" t="str">
            <v>Estação de trabalho mantida</v>
          </cell>
          <cell r="E1675" t="str">
            <v>unidade</v>
          </cell>
          <cell r="F1675">
            <v>0</v>
          </cell>
          <cell r="G1675" t="str">
            <v>Estação de trabalho mantida (unidade)</v>
          </cell>
          <cell r="H1675" t="str">
            <v>13592 - Manutenção e modernização dos serviços de tecnologia da informação e comunic - ADR - Braço do Norte</v>
          </cell>
        </row>
        <row r="1676">
          <cell r="A1676">
            <v>13593</v>
          </cell>
          <cell r="B1676" t="str">
            <v>Promoção do desenvolvimento regional - ADR - Ibirama</v>
          </cell>
          <cell r="C1676" t="str">
            <v>Maior Valor</v>
          </cell>
          <cell r="D1676" t="str">
            <v>Município beneficiado</v>
          </cell>
          <cell r="E1676" t="str">
            <v>unidade</v>
          </cell>
          <cell r="F1676">
            <v>0</v>
          </cell>
          <cell r="G1676" t="str">
            <v>Município beneficiado (unidade)</v>
          </cell>
          <cell r="H1676" t="str">
            <v>13593 - Promoção do desenvolvimento regional - ADR - Ibirama</v>
          </cell>
        </row>
        <row r="1677">
          <cell r="A1677">
            <v>13594</v>
          </cell>
          <cell r="B1677" t="str">
            <v>Manutenção rotineira de rodovias - ADR - Braço do Norte</v>
          </cell>
          <cell r="C1677" t="str">
            <v>Maior Valor</v>
          </cell>
          <cell r="D1677" t="str">
            <v>Rodovia conservada</v>
          </cell>
          <cell r="E1677" t="str">
            <v>km</v>
          </cell>
          <cell r="F1677">
            <v>0</v>
          </cell>
          <cell r="G1677" t="str">
            <v>Rodovia conservada (km)</v>
          </cell>
          <cell r="H1677" t="str">
            <v>13594 - Manutenção rotineira de rodovias - ADR - Braço do Norte</v>
          </cell>
        </row>
        <row r="1678">
          <cell r="A1678">
            <v>13595</v>
          </cell>
          <cell r="B1678" t="str">
            <v>Administração de pessoal e encargos sociais - GERED - ADR - Ibirama</v>
          </cell>
          <cell r="C1678" t="str">
            <v>Maior Valor</v>
          </cell>
          <cell r="D1678" t="str">
            <v>Servidor remunerado</v>
          </cell>
          <cell r="E1678" t="str">
            <v>unidade</v>
          </cell>
          <cell r="F1678">
            <v>0</v>
          </cell>
          <cell r="G1678" t="str">
            <v>Servidor remunerado (unidade)</v>
          </cell>
          <cell r="H1678" t="str">
            <v>13595 - Administração de pessoal e encargos sociais - GERED - ADR - Ibirama</v>
          </cell>
        </row>
        <row r="1679">
          <cell r="A1679">
            <v>13596</v>
          </cell>
          <cell r="B1679" t="str">
            <v>Administração e manutenção da Gerência Regional de Educação - ADR - Braço do Norte</v>
          </cell>
          <cell r="C1679" t="str">
            <v>Maior Valor</v>
          </cell>
          <cell r="D1679" t="str">
            <v>Unidade gestora mantida</v>
          </cell>
          <cell r="E1679" t="str">
            <v>unidade</v>
          </cell>
          <cell r="F1679">
            <v>0</v>
          </cell>
          <cell r="G1679" t="str">
            <v>Unidade gestora mantida (unidade)</v>
          </cell>
          <cell r="H1679" t="str">
            <v>13596 - Administração e manutenção da Gerência Regional de Educação - ADR - Braço do Norte</v>
          </cell>
        </row>
        <row r="1680">
          <cell r="A1680">
            <v>13597</v>
          </cell>
          <cell r="B1680" t="str">
            <v>Capacitação de profissionais da educação básica - ADR - Braço do Norte</v>
          </cell>
          <cell r="C1680" t="str">
            <v>Maior Valor</v>
          </cell>
          <cell r="D1680" t="str">
            <v>Profissional capacitado</v>
          </cell>
          <cell r="E1680" t="str">
            <v>unidade</v>
          </cell>
          <cell r="F1680">
            <v>0</v>
          </cell>
          <cell r="G1680" t="str">
            <v>Profissional capacitado (unidade)</v>
          </cell>
          <cell r="H1680" t="str">
            <v>13597 - Capacitação de profissionais da educação básica - ADR - Braço do Norte</v>
          </cell>
        </row>
        <row r="1681">
          <cell r="A1681">
            <v>13598</v>
          </cell>
          <cell r="B1681" t="str">
            <v>Capacitação profissional dos agentes públicos - ADR - Ibirama</v>
          </cell>
          <cell r="C1681" t="str">
            <v>Maior Valor</v>
          </cell>
          <cell r="D1681" t="str">
            <v>Servidor capacitado</v>
          </cell>
          <cell r="E1681" t="str">
            <v>unidade</v>
          </cell>
          <cell r="F1681">
            <v>0</v>
          </cell>
          <cell r="G1681" t="str">
            <v>Servidor capacitado (unidade)</v>
          </cell>
          <cell r="H1681" t="str">
            <v>13598 - Capacitação profissional dos agentes públicos - ADR - Ibirama</v>
          </cell>
        </row>
        <row r="1682">
          <cell r="A1682">
            <v>13599</v>
          </cell>
          <cell r="B1682" t="str">
            <v>Transporte escolar dos alunos da educação básica - ADR - Braço do Norte</v>
          </cell>
          <cell r="C1682" t="str">
            <v>Maior Valor</v>
          </cell>
          <cell r="D1682" t="str">
            <v>Aluno atendido</v>
          </cell>
          <cell r="E1682" t="str">
            <v>unidade</v>
          </cell>
          <cell r="F1682">
            <v>0</v>
          </cell>
          <cell r="G1682" t="str">
            <v>Aluno atendido (unidade)</v>
          </cell>
          <cell r="H1682" t="str">
            <v>13599 - Transporte escolar dos alunos da educação básica - ADR - Braço do Norte</v>
          </cell>
        </row>
        <row r="1683">
          <cell r="A1683">
            <v>13600</v>
          </cell>
          <cell r="B1683" t="str">
            <v>AP - Manutenção e reforma de escolas - educação básica - ADR - Braço do Norte</v>
          </cell>
          <cell r="C1683" t="str">
            <v>Maior Valor</v>
          </cell>
          <cell r="D1683" t="str">
            <v>Escola mantida</v>
          </cell>
          <cell r="E1683" t="str">
            <v>unidade</v>
          </cell>
          <cell r="F1683">
            <v>0</v>
          </cell>
          <cell r="G1683" t="str">
            <v>Escola mantida (unidade)</v>
          </cell>
          <cell r="H1683" t="str">
            <v>13600 - AP - Manutenção e reforma de escolas - educação básica - ADR - Braço do Norte</v>
          </cell>
        </row>
        <row r="1684">
          <cell r="A1684">
            <v>13601</v>
          </cell>
          <cell r="B1684" t="str">
            <v>Operacionalização da educação básica - ADR - Braço do Norte</v>
          </cell>
          <cell r="C1684" t="str">
            <v>Maior Valor</v>
          </cell>
          <cell r="D1684" t="str">
            <v>Aluno atendido</v>
          </cell>
          <cell r="E1684" t="str">
            <v>unidade</v>
          </cell>
          <cell r="F1684">
            <v>0</v>
          </cell>
          <cell r="G1684" t="str">
            <v>Aluno atendido (unidade)</v>
          </cell>
          <cell r="H1684" t="str">
            <v>13601 - Operacionalização da educação básica - ADR - Braço do Norte</v>
          </cell>
        </row>
        <row r="1685">
          <cell r="A1685">
            <v>13602</v>
          </cell>
          <cell r="B1685" t="str">
            <v>Operacionalização da educação profissional - ADR - Braço do Norte</v>
          </cell>
          <cell r="C1685" t="str">
            <v>Maior Valor</v>
          </cell>
          <cell r="D1685" t="str">
            <v>Aluno atendido</v>
          </cell>
          <cell r="E1685" t="str">
            <v>unidade</v>
          </cell>
          <cell r="F1685">
            <v>0</v>
          </cell>
          <cell r="G1685" t="str">
            <v>Aluno atendido (unidade)</v>
          </cell>
          <cell r="H1685" t="str">
            <v>13602 - Operacionalização da educação profissional - ADR - Braço do Norte</v>
          </cell>
        </row>
        <row r="1686">
          <cell r="A1686">
            <v>13603</v>
          </cell>
          <cell r="B1686" t="str">
            <v>Administração de pessoal e encargos sociais - ADR - Blumenau</v>
          </cell>
          <cell r="C1686" t="str">
            <v>Maior Valor</v>
          </cell>
          <cell r="D1686" t="str">
            <v>Servidor remunerado</v>
          </cell>
          <cell r="E1686" t="str">
            <v>unidade</v>
          </cell>
          <cell r="F1686">
            <v>53</v>
          </cell>
          <cell r="G1686" t="str">
            <v>Servidor remunerado (unidade)</v>
          </cell>
          <cell r="H1686" t="str">
            <v>13603 - Administração de pessoal e encargos sociais - ADR - Blumenau</v>
          </cell>
        </row>
        <row r="1687">
          <cell r="A1687">
            <v>13604</v>
          </cell>
          <cell r="B1687" t="str">
            <v>Promoção do desenvolvimento regional - ADR - Braço do Norte</v>
          </cell>
          <cell r="C1687" t="str">
            <v>Maior Valor</v>
          </cell>
          <cell r="D1687" t="str">
            <v>Município beneficiado</v>
          </cell>
          <cell r="E1687" t="str">
            <v>unidade</v>
          </cell>
          <cell r="F1687">
            <v>0</v>
          </cell>
          <cell r="G1687" t="str">
            <v>Município beneficiado (unidade)</v>
          </cell>
          <cell r="H1687" t="str">
            <v>13604 - Promoção do desenvolvimento regional - ADR - Braço do Norte</v>
          </cell>
        </row>
        <row r="1688">
          <cell r="A1688">
            <v>13605</v>
          </cell>
          <cell r="B1688" t="str">
            <v>Administração de pessoal e encargos sociais - GERED - ADR - Braço do Norte</v>
          </cell>
          <cell r="C1688" t="str">
            <v>Maior Valor</v>
          </cell>
          <cell r="D1688" t="str">
            <v>Servidor remunerado</v>
          </cell>
          <cell r="E1688" t="str">
            <v>unidade</v>
          </cell>
          <cell r="F1688">
            <v>0</v>
          </cell>
          <cell r="G1688" t="str">
            <v>Servidor remunerado (unidade)</v>
          </cell>
          <cell r="H1688" t="str">
            <v>13605 - Administração de pessoal e encargos sociais - GERED - ADR - Braço do Norte</v>
          </cell>
        </row>
        <row r="1689">
          <cell r="A1689">
            <v>13606</v>
          </cell>
          <cell r="B1689" t="str">
            <v>Transporte escolar dos alunos da educação básica - ADR - Blumenau</v>
          </cell>
          <cell r="C1689" t="str">
            <v>Maior Valor</v>
          </cell>
          <cell r="D1689" t="str">
            <v>Aluno atendido</v>
          </cell>
          <cell r="E1689" t="str">
            <v>unidade</v>
          </cell>
          <cell r="F1689">
            <v>55550</v>
          </cell>
          <cell r="G1689" t="str">
            <v>Aluno atendido (unidade)</v>
          </cell>
          <cell r="H1689" t="str">
            <v>13606 - Transporte escolar dos alunos da educação básica - ADR - Blumenau</v>
          </cell>
        </row>
        <row r="1690">
          <cell r="A1690">
            <v>13607</v>
          </cell>
          <cell r="B1690" t="str">
            <v>Capacitação profissional dos agentes públicos - ADR - Braço do Norte</v>
          </cell>
          <cell r="C1690" t="str">
            <v>Maior Valor</v>
          </cell>
          <cell r="D1690" t="str">
            <v>Servidor capacitado</v>
          </cell>
          <cell r="E1690" t="str">
            <v>unidade</v>
          </cell>
          <cell r="F1690">
            <v>0</v>
          </cell>
          <cell r="G1690" t="str">
            <v>Servidor capacitado (unidade)</v>
          </cell>
          <cell r="H1690" t="str">
            <v>13607 - Capacitação profissional dos agentes públicos - ADR - Braço do Norte</v>
          </cell>
        </row>
        <row r="1691">
          <cell r="A1691">
            <v>13608</v>
          </cell>
          <cell r="B1691" t="str">
            <v>Manutenção e modernização dos serviços de tecnologia da informação e comunicação - ADR - Blumenau</v>
          </cell>
          <cell r="C1691" t="str">
            <v>Maior Valor</v>
          </cell>
          <cell r="D1691" t="str">
            <v>Estação de trabalho mantida</v>
          </cell>
          <cell r="E1691" t="str">
            <v>unidade</v>
          </cell>
          <cell r="F1691">
            <v>53</v>
          </cell>
          <cell r="G1691" t="str">
            <v>Estação de trabalho mantida (unidade)</v>
          </cell>
          <cell r="H1691" t="str">
            <v>13608 - Manutenção e modernização dos serviços de tecnologia da informação e comunicação - ADR - Blumenau</v>
          </cell>
        </row>
        <row r="1692">
          <cell r="A1692">
            <v>13609</v>
          </cell>
          <cell r="B1692" t="str">
            <v>Administração de pessoal e encargos sociais - ADR - São Miguel do Oeste</v>
          </cell>
          <cell r="C1692" t="str">
            <v>Maior Valor</v>
          </cell>
          <cell r="D1692" t="str">
            <v>Servidor remunerado</v>
          </cell>
          <cell r="E1692" t="str">
            <v>unidade</v>
          </cell>
          <cell r="F1692">
            <v>45</v>
          </cell>
          <cell r="G1692" t="str">
            <v>Servidor remunerado (unidade)</v>
          </cell>
          <cell r="H1692" t="str">
            <v>13609 - Administração de pessoal e encargos sociais - ADR - São Miguel do Oeste</v>
          </cell>
        </row>
        <row r="1693">
          <cell r="A1693">
            <v>13610</v>
          </cell>
          <cell r="B1693" t="str">
            <v>Administração e manutenção dos serviços administrativos gerais - ADR - São Miguel do Oeste</v>
          </cell>
          <cell r="C1693" t="str">
            <v>Maior Valor</v>
          </cell>
          <cell r="D1693" t="str">
            <v>Unidade gestora mantida</v>
          </cell>
          <cell r="E1693" t="str">
            <v>unidade</v>
          </cell>
          <cell r="F1693">
            <v>1</v>
          </cell>
          <cell r="G1693" t="str">
            <v>Unidade gestora mantida (unidade)</v>
          </cell>
          <cell r="H1693" t="str">
            <v>13610 - Administração e manutenção dos serviços administrativos gerais - ADR - São Miguel do Oeste</v>
          </cell>
        </row>
        <row r="1694">
          <cell r="A1694">
            <v>13611</v>
          </cell>
          <cell r="B1694" t="str">
            <v>Encargos com estagiários - ADR - Blumenau</v>
          </cell>
          <cell r="C1694" t="str">
            <v>Maior Valor</v>
          </cell>
          <cell r="D1694" t="str">
            <v>Estagiário contratado</v>
          </cell>
          <cell r="E1694" t="str">
            <v>unidade</v>
          </cell>
          <cell r="F1694">
            <v>4</v>
          </cell>
          <cell r="G1694" t="str">
            <v>Estagiário contratado (unidade)</v>
          </cell>
          <cell r="H1694" t="str">
            <v>13611 - Encargos com estagiários - ADR - Blumenau</v>
          </cell>
        </row>
        <row r="1695">
          <cell r="A1695">
            <v>13612</v>
          </cell>
          <cell r="B1695" t="str">
            <v>Encargos com estagiários - ADR - São Miguel do Oeste</v>
          </cell>
          <cell r="C1695" t="str">
            <v>Maior Valor</v>
          </cell>
          <cell r="D1695" t="str">
            <v>Estagiário contratado</v>
          </cell>
          <cell r="E1695" t="str">
            <v>unidade</v>
          </cell>
          <cell r="F1695">
            <v>3</v>
          </cell>
          <cell r="G1695" t="str">
            <v>Estagiário contratado (unidade)</v>
          </cell>
          <cell r="H1695" t="str">
            <v>13612 - Encargos com estagiários - ADR - São Miguel do Oeste</v>
          </cell>
        </row>
        <row r="1696">
          <cell r="A1696">
            <v>13613</v>
          </cell>
          <cell r="B1696" t="str">
            <v>Administração e manutenção dos serviços administrativos gerais - ADR - Blumenau</v>
          </cell>
          <cell r="C1696" t="str">
            <v>Maior Valor</v>
          </cell>
          <cell r="D1696" t="str">
            <v>Unidade gestora mantida</v>
          </cell>
          <cell r="E1696" t="str">
            <v>unidade</v>
          </cell>
          <cell r="F1696">
            <v>1</v>
          </cell>
          <cell r="G1696" t="str">
            <v>Unidade gestora mantida (unidade)</v>
          </cell>
          <cell r="H1696" t="str">
            <v>13613 - Administração e manutenção dos serviços administrativos gerais - ADR - Blumenau</v>
          </cell>
        </row>
        <row r="1697">
          <cell r="A1697">
            <v>13614</v>
          </cell>
          <cell r="B1697" t="str">
            <v>AP - Capacitação de profissionais da educação básica - ADR - São Miguel do Oeste</v>
          </cell>
          <cell r="C1697" t="str">
            <v>Maior Valor</v>
          </cell>
          <cell r="D1697" t="str">
            <v>Profissional capacitado</v>
          </cell>
          <cell r="E1697" t="str">
            <v>unidade</v>
          </cell>
          <cell r="F1697">
            <v>359</v>
          </cell>
          <cell r="G1697" t="str">
            <v>Profissional capacitado (unidade)</v>
          </cell>
          <cell r="H1697" t="str">
            <v>13614 - AP - Capacitação de profissionais da educação básica - ADR - São Miguel do Oeste</v>
          </cell>
        </row>
        <row r="1698">
          <cell r="A1698">
            <v>13615</v>
          </cell>
          <cell r="B1698" t="str">
            <v>Transporte escolar dos alunos da educação básica - ADR - São Miguel do Oeste</v>
          </cell>
          <cell r="C1698" t="str">
            <v>Maior Valor</v>
          </cell>
          <cell r="D1698" t="str">
            <v>Aluno atendido</v>
          </cell>
          <cell r="E1698" t="str">
            <v>unidade</v>
          </cell>
          <cell r="F1698">
            <v>1347.5</v>
          </cell>
          <cell r="G1698" t="str">
            <v>Aluno atendido (unidade)</v>
          </cell>
          <cell r="H1698" t="str">
            <v>13615 - Transporte escolar dos alunos da educação básica - ADR - São Miguel do Oeste</v>
          </cell>
        </row>
        <row r="1699">
          <cell r="A1699">
            <v>13616</v>
          </cell>
          <cell r="B1699" t="str">
            <v>Administração e manutenção da Gerência Regional de Educação - ADR - Blumenau</v>
          </cell>
          <cell r="C1699" t="str">
            <v>Maior Valor</v>
          </cell>
          <cell r="D1699" t="str">
            <v>Unidade gestora mantida</v>
          </cell>
          <cell r="E1699" t="str">
            <v>unidade</v>
          </cell>
          <cell r="F1699">
            <v>1</v>
          </cell>
          <cell r="G1699" t="str">
            <v>Unidade gestora mantida (unidade)</v>
          </cell>
          <cell r="H1699" t="str">
            <v>13616 - Administração e manutenção da Gerência Regional de Educação - ADR - Blumenau</v>
          </cell>
        </row>
        <row r="1700">
          <cell r="A1700">
            <v>13617</v>
          </cell>
          <cell r="B1700" t="str">
            <v>Operacionalização da educação básica - ADR - São Miguel do Oeste</v>
          </cell>
          <cell r="C1700" t="str">
            <v>Maior Valor</v>
          </cell>
          <cell r="D1700" t="str">
            <v>Aluno atendido</v>
          </cell>
          <cell r="E1700" t="str">
            <v>unidade</v>
          </cell>
          <cell r="F1700">
            <v>13475</v>
          </cell>
          <cell r="G1700" t="str">
            <v>Aluno atendido (unidade)</v>
          </cell>
          <cell r="H1700" t="str">
            <v>13617 - Operacionalização da educação básica - ADR - São Miguel do Oeste</v>
          </cell>
        </row>
        <row r="1701">
          <cell r="A1701">
            <v>13618</v>
          </cell>
          <cell r="B1701" t="str">
            <v>Operacionalização da educação profissional - ADR - São Miguel do Oeste</v>
          </cell>
          <cell r="C1701" t="str">
            <v>Maior Valor</v>
          </cell>
          <cell r="D1701" t="str">
            <v>Aluno atendido</v>
          </cell>
          <cell r="E1701" t="str">
            <v>unidade</v>
          </cell>
          <cell r="F1701">
            <v>272</v>
          </cell>
          <cell r="G1701" t="str">
            <v>Aluno atendido (unidade)</v>
          </cell>
          <cell r="H1701" t="str">
            <v>13618 - Operacionalização da educação profissional - ADR - São Miguel do Oeste</v>
          </cell>
        </row>
        <row r="1702">
          <cell r="A1702">
            <v>13619</v>
          </cell>
          <cell r="B1702" t="str">
            <v>Capacitação de profissionais da educação básica - ADR - Blumenau</v>
          </cell>
          <cell r="C1702" t="str">
            <v>Maior Valor</v>
          </cell>
          <cell r="D1702" t="str">
            <v>Profissional capacitado</v>
          </cell>
          <cell r="E1702" t="str">
            <v>unidade</v>
          </cell>
          <cell r="F1702">
            <v>718</v>
          </cell>
          <cell r="G1702" t="str">
            <v>Profissional capacitado (unidade)</v>
          </cell>
          <cell r="H1702" t="str">
            <v>13619 - Capacitação de profissionais da educação básica - ADR - Blumenau</v>
          </cell>
        </row>
        <row r="1703">
          <cell r="A1703">
            <v>13620</v>
          </cell>
          <cell r="B1703" t="str">
            <v>Administração e manutenção da Gerência Regional de Educação - ADR - São Miguel do Oeste</v>
          </cell>
          <cell r="C1703" t="str">
            <v>Maior Valor</v>
          </cell>
          <cell r="D1703" t="str">
            <v>Unidade gestora mantida</v>
          </cell>
          <cell r="E1703" t="str">
            <v>unidade</v>
          </cell>
          <cell r="F1703">
            <v>1</v>
          </cell>
          <cell r="G1703" t="str">
            <v>Unidade gestora mantida (unidade)</v>
          </cell>
          <cell r="H1703" t="str">
            <v>13620 - Administração e manutenção da Gerência Regional de Educação - ADR - São Miguel do Oeste</v>
          </cell>
        </row>
        <row r="1704">
          <cell r="A1704">
            <v>13621</v>
          </cell>
          <cell r="B1704" t="str">
            <v>Operacionalização da educação básica - ADR - Blumenau</v>
          </cell>
          <cell r="C1704" t="str">
            <v>Maior Valor</v>
          </cell>
          <cell r="D1704" t="str">
            <v>Aluno atendido</v>
          </cell>
          <cell r="E1704" t="str">
            <v>unidade</v>
          </cell>
          <cell r="F1704">
            <v>55550</v>
          </cell>
          <cell r="G1704" t="str">
            <v>Aluno atendido (unidade)</v>
          </cell>
          <cell r="H1704" t="str">
            <v>13621 - Operacionalização da educação básica - ADR - Blumenau</v>
          </cell>
        </row>
        <row r="1705">
          <cell r="A1705">
            <v>13622</v>
          </cell>
          <cell r="B1705" t="str">
            <v>AP - Manutenção e reforma de escolas - educação básica - ADR - São Miguel do Oeste</v>
          </cell>
          <cell r="C1705" t="str">
            <v>Maior Valor</v>
          </cell>
          <cell r="D1705" t="str">
            <v>Escola mantida</v>
          </cell>
          <cell r="E1705" t="str">
            <v>unidade</v>
          </cell>
          <cell r="F1705">
            <v>52</v>
          </cell>
          <cell r="G1705" t="str">
            <v>Escola mantida (unidade)</v>
          </cell>
          <cell r="H1705" t="str">
            <v>13622 - AP - Manutenção e reforma de escolas - educação básica - ADR - São Miguel do Oeste</v>
          </cell>
        </row>
        <row r="1706">
          <cell r="A1706">
            <v>13623</v>
          </cell>
          <cell r="B1706" t="str">
            <v>Manutenção e modernização dos serviços de tecnologia da inform e comunic - ADR - São Miguel do Oeste</v>
          </cell>
          <cell r="C1706" t="str">
            <v>Maior Valor</v>
          </cell>
          <cell r="D1706" t="str">
            <v>Estação de trabalho mantida</v>
          </cell>
          <cell r="E1706" t="str">
            <v>unidade</v>
          </cell>
          <cell r="F1706">
            <v>45</v>
          </cell>
          <cell r="G1706" t="str">
            <v>Estação de trabalho mantida (unidade)</v>
          </cell>
          <cell r="H1706" t="str">
            <v>13623 - Manutenção e modernização dos serviços de tecnologia da inform e comunic - ADR - São Miguel do Oeste</v>
          </cell>
        </row>
        <row r="1707">
          <cell r="A1707">
            <v>13624</v>
          </cell>
          <cell r="B1707" t="str">
            <v>Promoção do desenvolvimento regional - ADR - São Miguel do Oeste</v>
          </cell>
          <cell r="C1707" t="str">
            <v>Maior Valor</v>
          </cell>
          <cell r="D1707" t="str">
            <v>Município beneficiado</v>
          </cell>
          <cell r="E1707" t="str">
            <v>unidade</v>
          </cell>
          <cell r="F1707">
            <v>7</v>
          </cell>
          <cell r="G1707" t="str">
            <v>Município beneficiado (unidade)</v>
          </cell>
          <cell r="H1707" t="str">
            <v>13624 - Promoção do desenvolvimento regional - ADR - São Miguel do Oeste</v>
          </cell>
        </row>
        <row r="1708">
          <cell r="A1708">
            <v>13625</v>
          </cell>
          <cell r="B1708" t="str">
            <v>AP - Manutenção e reforma de escolas - educação básica - ADR - Blumenau</v>
          </cell>
          <cell r="C1708" t="str">
            <v>Maior Valor</v>
          </cell>
          <cell r="D1708" t="str">
            <v>Escola mantida</v>
          </cell>
          <cell r="E1708" t="str">
            <v>unidade</v>
          </cell>
          <cell r="F1708">
            <v>86</v>
          </cell>
          <cell r="G1708" t="str">
            <v>Escola mantida (unidade)</v>
          </cell>
          <cell r="H1708" t="str">
            <v>13625 - AP - Manutenção e reforma de escolas - educação básica - ADR - Blumenau</v>
          </cell>
        </row>
        <row r="1709">
          <cell r="A1709">
            <v>13626</v>
          </cell>
          <cell r="B1709" t="str">
            <v>Administração de pessoal e encargos sociais - GERED - ADR - São Miguel do Oeste</v>
          </cell>
          <cell r="C1709" t="str">
            <v>Maior Valor</v>
          </cell>
          <cell r="D1709" t="str">
            <v>Servidor remunerado</v>
          </cell>
          <cell r="E1709" t="str">
            <v>unidade</v>
          </cell>
          <cell r="F1709">
            <v>35</v>
          </cell>
          <cell r="G1709" t="str">
            <v>Servidor remunerado (unidade)</v>
          </cell>
          <cell r="H1709" t="str">
            <v>13626 - Administração de pessoal e encargos sociais - GERED - ADR - São Miguel do Oeste</v>
          </cell>
        </row>
        <row r="1710">
          <cell r="A1710">
            <v>13627</v>
          </cell>
          <cell r="B1710" t="str">
            <v>AP - Manutenção rotineira de rodovias - ADR - São Miguel do Oeste</v>
          </cell>
          <cell r="C1710" t="str">
            <v>Maior Valor</v>
          </cell>
          <cell r="D1710" t="str">
            <v>Rodovia conservada</v>
          </cell>
          <cell r="E1710" t="str">
            <v>km</v>
          </cell>
          <cell r="F1710">
            <v>86</v>
          </cell>
          <cell r="G1710" t="str">
            <v>Rodovia conservada (km)</v>
          </cell>
          <cell r="H1710" t="str">
            <v>13627 - AP - Manutenção rotineira de rodovias - ADR - São Miguel do Oeste</v>
          </cell>
        </row>
        <row r="1711">
          <cell r="A1711">
            <v>13628</v>
          </cell>
          <cell r="B1711" t="str">
            <v>Capacitação profissional dos agentes públicos - ADR - São Miguel do Oeste</v>
          </cell>
          <cell r="C1711" t="str">
            <v>Maior Valor</v>
          </cell>
          <cell r="D1711" t="str">
            <v>Servidor capacitado</v>
          </cell>
          <cell r="E1711" t="str">
            <v>unidade</v>
          </cell>
          <cell r="F1711">
            <v>45</v>
          </cell>
          <cell r="G1711" t="str">
            <v>Servidor capacitado (unidade)</v>
          </cell>
          <cell r="H1711" t="str">
            <v>13628 - Capacitação profissional dos agentes públicos - ADR - São Miguel do Oeste</v>
          </cell>
        </row>
        <row r="1712">
          <cell r="A1712">
            <v>13629</v>
          </cell>
          <cell r="B1712" t="str">
            <v>Operacionalização da educação profissional - ADR - Blumenau</v>
          </cell>
          <cell r="C1712" t="str">
            <v>Maior Valor</v>
          </cell>
          <cell r="D1712" t="str">
            <v>Aluno atendido</v>
          </cell>
          <cell r="E1712" t="str">
            <v>unidade</v>
          </cell>
          <cell r="F1712">
            <v>718</v>
          </cell>
          <cell r="G1712" t="str">
            <v>Aluno atendido (unidade)</v>
          </cell>
          <cell r="H1712" t="str">
            <v>13629 - Operacionalização da educação profissional - ADR - Blumenau</v>
          </cell>
        </row>
        <row r="1713">
          <cell r="A1713">
            <v>13630</v>
          </cell>
          <cell r="B1713" t="str">
            <v>Promoção do desenvolvimento regional - ADR - Blumenau</v>
          </cell>
          <cell r="C1713" t="str">
            <v>Maior Valor</v>
          </cell>
          <cell r="D1713" t="str">
            <v>Município beneficiado</v>
          </cell>
          <cell r="E1713" t="str">
            <v>unidade</v>
          </cell>
          <cell r="F1713">
            <v>5</v>
          </cell>
          <cell r="G1713" t="str">
            <v>Município beneficiado (unidade)</v>
          </cell>
          <cell r="H1713" t="str">
            <v>13630 - Promoção do desenvolvimento regional - ADR - Blumenau</v>
          </cell>
        </row>
        <row r="1714">
          <cell r="A1714">
            <v>13631</v>
          </cell>
          <cell r="B1714" t="str">
            <v>AP - Aquisição de área para construção de centro de educação profissional - ADR - São Miguel Oeste</v>
          </cell>
          <cell r="C1714" t="str">
            <v>Maior Valor</v>
          </cell>
          <cell r="D1714" t="str">
            <v>Terreno adquirido</v>
          </cell>
          <cell r="E1714" t="str">
            <v>unidade</v>
          </cell>
          <cell r="F1714">
            <v>1</v>
          </cell>
          <cell r="G1714" t="str">
            <v>Terreno adquirido (unidade)</v>
          </cell>
          <cell r="H1714" t="str">
            <v>13631 - AP - Aquisição de área para construção de centro de educação profissional - ADR - São Miguel Oeste</v>
          </cell>
        </row>
        <row r="1715">
          <cell r="A1715">
            <v>13632</v>
          </cell>
          <cell r="B1715" t="str">
            <v>Serviços administrativos do ensino superior - ADR - Blumenau</v>
          </cell>
          <cell r="C1715" t="str">
            <v>Maior Valor</v>
          </cell>
          <cell r="D1715" t="str">
            <v>Unidade gestora mantida</v>
          </cell>
          <cell r="E1715" t="str">
            <v>unidade</v>
          </cell>
          <cell r="F1715">
            <v>1</v>
          </cell>
          <cell r="G1715" t="str">
            <v>Unidade gestora mantida (unidade)</v>
          </cell>
          <cell r="H1715" t="str">
            <v>13632 - Serviços administrativos do ensino superior - ADR - Blumenau</v>
          </cell>
        </row>
        <row r="1716">
          <cell r="A1716">
            <v>13633</v>
          </cell>
          <cell r="B1716" t="str">
            <v>Administração de pessoal e encargos sociais - ADR - Maravilha</v>
          </cell>
          <cell r="C1716" t="str">
            <v>Maior Valor</v>
          </cell>
          <cell r="D1716" t="str">
            <v>Servidor remunerado</v>
          </cell>
          <cell r="E1716" t="str">
            <v>unidade</v>
          </cell>
          <cell r="F1716">
            <v>33</v>
          </cell>
          <cell r="G1716" t="str">
            <v>Servidor remunerado (unidade)</v>
          </cell>
          <cell r="H1716" t="str">
            <v>13633 - Administração de pessoal e encargos sociais - ADR - Maravilha</v>
          </cell>
        </row>
        <row r="1717">
          <cell r="A1717">
            <v>13634</v>
          </cell>
          <cell r="B1717" t="str">
            <v>Administração e manutenção dos serviços administrativos gerais - ADR - Maravilha</v>
          </cell>
          <cell r="C1717" t="str">
            <v>Maior Valor</v>
          </cell>
          <cell r="D1717" t="str">
            <v>Unidade gestora mantida</v>
          </cell>
          <cell r="E1717" t="str">
            <v>unidade</v>
          </cell>
          <cell r="F1717">
            <v>1</v>
          </cell>
          <cell r="G1717" t="str">
            <v>Unidade gestora mantida (unidade)</v>
          </cell>
          <cell r="H1717" t="str">
            <v>13634 - Administração e manutenção dos serviços administrativos gerais - ADR - Maravilha</v>
          </cell>
        </row>
        <row r="1718">
          <cell r="A1718">
            <v>13635</v>
          </cell>
          <cell r="B1718" t="str">
            <v>Administração de pessoal e encargos sociais - GERED - ADR - Blumenau</v>
          </cell>
          <cell r="C1718" t="str">
            <v>Maior Valor</v>
          </cell>
          <cell r="D1718" t="str">
            <v>Servidor remunerado</v>
          </cell>
          <cell r="E1718" t="str">
            <v>unidade</v>
          </cell>
          <cell r="F1718">
            <v>29</v>
          </cell>
          <cell r="G1718" t="str">
            <v>Servidor remunerado (unidade)</v>
          </cell>
          <cell r="H1718" t="str">
            <v>13635 - Administração de pessoal e encargos sociais - GERED - ADR - Blumenau</v>
          </cell>
        </row>
        <row r="1719">
          <cell r="A1719">
            <v>13636</v>
          </cell>
          <cell r="B1719" t="str">
            <v>Administração e manutenção da Gerência Regional de Educação - ADR - Maravilha</v>
          </cell>
          <cell r="C1719" t="str">
            <v>Maior Valor</v>
          </cell>
          <cell r="D1719" t="str">
            <v>Unidade gestora mantida</v>
          </cell>
          <cell r="E1719" t="str">
            <v>unidade</v>
          </cell>
          <cell r="F1719">
            <v>1</v>
          </cell>
          <cell r="G1719" t="str">
            <v>Unidade gestora mantida (unidade)</v>
          </cell>
          <cell r="H1719" t="str">
            <v>13636 - Administração e manutenção da Gerência Regional de Educação - ADR - Maravilha</v>
          </cell>
        </row>
        <row r="1720">
          <cell r="A1720">
            <v>13637</v>
          </cell>
          <cell r="B1720" t="str">
            <v>Capacitação de profissionais da educação básica - ADR - Maravilha</v>
          </cell>
          <cell r="C1720" t="str">
            <v>Maior Valor</v>
          </cell>
          <cell r="D1720" t="str">
            <v>Profissional capacitado</v>
          </cell>
          <cell r="E1720" t="str">
            <v>unidade</v>
          </cell>
          <cell r="F1720">
            <v>536</v>
          </cell>
          <cell r="G1720" t="str">
            <v>Profissional capacitado (unidade)</v>
          </cell>
          <cell r="H1720" t="str">
            <v>13637 - Capacitação de profissionais da educação básica - ADR - Maravilha</v>
          </cell>
        </row>
        <row r="1721">
          <cell r="A1721">
            <v>13638</v>
          </cell>
          <cell r="B1721" t="str">
            <v>Manutenção rotineira de rodovias - ADR - Blumenau</v>
          </cell>
          <cell r="C1721" t="str">
            <v>Maior Valor</v>
          </cell>
          <cell r="D1721" t="str">
            <v>Rodovia conservada</v>
          </cell>
          <cell r="E1721" t="str">
            <v>km</v>
          </cell>
          <cell r="F1721">
            <v>111</v>
          </cell>
          <cell r="G1721" t="str">
            <v>Rodovia conservada (km)</v>
          </cell>
          <cell r="H1721" t="str">
            <v>13638 - Manutenção rotineira de rodovias - ADR - Blumenau</v>
          </cell>
        </row>
        <row r="1722">
          <cell r="A1722">
            <v>13639</v>
          </cell>
          <cell r="B1722" t="str">
            <v>Capacitação profissional dos agentes públicos - ADR - Blumenau</v>
          </cell>
          <cell r="C1722" t="str">
            <v>Maior Valor</v>
          </cell>
          <cell r="D1722" t="str">
            <v>Servidor capacitado</v>
          </cell>
          <cell r="E1722" t="str">
            <v>unidade</v>
          </cell>
          <cell r="F1722">
            <v>53</v>
          </cell>
          <cell r="G1722" t="str">
            <v>Servidor capacitado (unidade)</v>
          </cell>
          <cell r="H1722" t="str">
            <v>13639 - Capacitação profissional dos agentes públicos - ADR - Blumenau</v>
          </cell>
        </row>
        <row r="1723">
          <cell r="A1723">
            <v>13640</v>
          </cell>
          <cell r="B1723" t="str">
            <v>AP - Manutenção e reforma de escolas - educação básica - ADR - Maravilha</v>
          </cell>
          <cell r="C1723" t="str">
            <v>Maior Valor</v>
          </cell>
          <cell r="D1723" t="str">
            <v>Escola mantida</v>
          </cell>
          <cell r="E1723" t="str">
            <v>unidade</v>
          </cell>
          <cell r="F1723">
            <v>47</v>
          </cell>
          <cell r="G1723" t="str">
            <v>Escola mantida (unidade)</v>
          </cell>
          <cell r="H1723" t="str">
            <v>13640 - AP - Manutenção e reforma de escolas - educação básica - ADR - Maravilha</v>
          </cell>
        </row>
        <row r="1724">
          <cell r="A1724">
            <v>13641</v>
          </cell>
          <cell r="B1724" t="str">
            <v>Manutenção e modernização dos serviços de tecnologia da informação e comunicação - ADR - Maravilha</v>
          </cell>
          <cell r="C1724" t="str">
            <v>Maior Valor</v>
          </cell>
          <cell r="D1724" t="str">
            <v>Estação de trabalho mantida</v>
          </cell>
          <cell r="E1724" t="str">
            <v>unidade</v>
          </cell>
          <cell r="F1724">
            <v>33</v>
          </cell>
          <cell r="G1724" t="str">
            <v>Estação de trabalho mantida (unidade)</v>
          </cell>
          <cell r="H1724" t="str">
            <v>13641 - Manutenção e modernização dos serviços de tecnologia da informação e comunicação - ADR - Maravilha</v>
          </cell>
        </row>
        <row r="1725">
          <cell r="A1725">
            <v>13642</v>
          </cell>
          <cell r="B1725" t="str">
            <v>Encargos com estagiários - ADR - Maravilha</v>
          </cell>
          <cell r="C1725" t="str">
            <v>Maior Valor</v>
          </cell>
          <cell r="D1725" t="str">
            <v>Estagiário contratado</v>
          </cell>
          <cell r="E1725" t="str">
            <v>unidade</v>
          </cell>
          <cell r="F1725">
            <v>2</v>
          </cell>
          <cell r="G1725" t="str">
            <v>Estagiário contratado (unidade)</v>
          </cell>
          <cell r="H1725" t="str">
            <v>13642 - Encargos com estagiários - ADR - Maravilha</v>
          </cell>
        </row>
        <row r="1726">
          <cell r="A1726">
            <v>13643</v>
          </cell>
          <cell r="B1726" t="str">
            <v>Manutenção rotineira de rodovias - ADR - Maravilha</v>
          </cell>
          <cell r="C1726" t="str">
            <v>Maior Valor</v>
          </cell>
          <cell r="D1726" t="str">
            <v>Rodovia conservada</v>
          </cell>
          <cell r="E1726" t="str">
            <v>km</v>
          </cell>
          <cell r="F1726">
            <v>184</v>
          </cell>
          <cell r="G1726" t="str">
            <v>Rodovia conservada (km)</v>
          </cell>
          <cell r="H1726" t="str">
            <v>13643 - Manutenção rotineira de rodovias - ADR - Maravilha</v>
          </cell>
        </row>
        <row r="1727">
          <cell r="A1727">
            <v>13644</v>
          </cell>
          <cell r="B1727" t="str">
            <v>Operacionalização da educação básica - ADR - Maravilha</v>
          </cell>
          <cell r="C1727" t="str">
            <v>Maior Valor</v>
          </cell>
          <cell r="D1727" t="str">
            <v>Aluno atendido</v>
          </cell>
          <cell r="E1727" t="str">
            <v>unidade</v>
          </cell>
          <cell r="F1727">
            <v>1610.2</v>
          </cell>
          <cell r="G1727" t="str">
            <v>Aluno atendido (unidade)</v>
          </cell>
          <cell r="H1727" t="str">
            <v>13644 - Operacionalização da educação básica - ADR - Maravilha</v>
          </cell>
        </row>
        <row r="1728">
          <cell r="A1728">
            <v>13645</v>
          </cell>
          <cell r="B1728" t="str">
            <v>Administração e manutenção da Gerência Regional de Educação - ADR - Brusque</v>
          </cell>
          <cell r="C1728" t="str">
            <v>Maior Valor</v>
          </cell>
          <cell r="D1728" t="str">
            <v>Unidade gestora mantida</v>
          </cell>
          <cell r="E1728" t="str">
            <v>unidade</v>
          </cell>
          <cell r="F1728">
            <v>0</v>
          </cell>
          <cell r="G1728" t="str">
            <v>Unidade gestora mantida (unidade)</v>
          </cell>
          <cell r="H1728" t="str">
            <v>13645 - Administração e manutenção da Gerência Regional de Educação - ADR - Brusque</v>
          </cell>
        </row>
        <row r="1729">
          <cell r="A1729">
            <v>13646</v>
          </cell>
          <cell r="B1729" t="str">
            <v>Transporte escolar dos alunos da educação básica - ADR - Maravilha</v>
          </cell>
          <cell r="C1729" t="str">
            <v>Maior Valor</v>
          </cell>
          <cell r="D1729" t="str">
            <v>Aluno atendido</v>
          </cell>
          <cell r="E1729" t="str">
            <v>unidade</v>
          </cell>
          <cell r="F1729">
            <v>16102</v>
          </cell>
          <cell r="G1729" t="str">
            <v>Aluno atendido (unidade)</v>
          </cell>
          <cell r="H1729" t="str">
            <v>13646 - Transporte escolar dos alunos da educação básica - ADR - Maravilha</v>
          </cell>
        </row>
        <row r="1730">
          <cell r="A1730">
            <v>13647</v>
          </cell>
          <cell r="B1730" t="str">
            <v>Promoção do desenvolvimento regional - ADR - Maravilha</v>
          </cell>
          <cell r="C1730" t="str">
            <v>Maior Valor</v>
          </cell>
          <cell r="D1730" t="str">
            <v>Município beneficiado</v>
          </cell>
          <cell r="E1730" t="str">
            <v>unidade</v>
          </cell>
          <cell r="F1730">
            <v>14</v>
          </cell>
          <cell r="G1730" t="str">
            <v>Município beneficiado (unidade)</v>
          </cell>
          <cell r="H1730" t="str">
            <v>13647 - Promoção do desenvolvimento regional - ADR - Maravilha</v>
          </cell>
        </row>
        <row r="1731">
          <cell r="A1731">
            <v>13648</v>
          </cell>
          <cell r="B1731" t="str">
            <v>Administração de pessoal e encargos sociais - GERED - ADR - Maravilha</v>
          </cell>
          <cell r="C1731" t="str">
            <v>Maior Valor</v>
          </cell>
          <cell r="D1731" t="str">
            <v>Servidor remunerado</v>
          </cell>
          <cell r="E1731" t="str">
            <v>unidade</v>
          </cell>
          <cell r="F1731">
            <v>20</v>
          </cell>
          <cell r="G1731" t="str">
            <v>Servidor remunerado (unidade)</v>
          </cell>
          <cell r="H1731" t="str">
            <v>13648 - Administração de pessoal e encargos sociais - GERED - ADR - Maravilha</v>
          </cell>
        </row>
        <row r="1732">
          <cell r="A1732">
            <v>13649</v>
          </cell>
          <cell r="B1732" t="str">
            <v>Capacitação profissional dos agentes públicos - ADR - Maravilha</v>
          </cell>
          <cell r="C1732" t="str">
            <v>Maior Valor</v>
          </cell>
          <cell r="D1732" t="str">
            <v>Servidor capacitado</v>
          </cell>
          <cell r="E1732" t="str">
            <v>unidade</v>
          </cell>
          <cell r="F1732">
            <v>33</v>
          </cell>
          <cell r="G1732" t="str">
            <v>Servidor capacitado (unidade)</v>
          </cell>
          <cell r="H1732" t="str">
            <v>13649 - Capacitação profissional dos agentes públicos - ADR - Maravilha</v>
          </cell>
        </row>
        <row r="1733">
          <cell r="A1733">
            <v>13650</v>
          </cell>
          <cell r="B1733" t="str">
            <v>Administração de pessoal e encargos sociais - ADR - São Lourenço do Oeste</v>
          </cell>
          <cell r="C1733" t="str">
            <v>Maior Valor</v>
          </cell>
          <cell r="D1733" t="str">
            <v>Servidor remunerado</v>
          </cell>
          <cell r="E1733" t="str">
            <v>unidade</v>
          </cell>
          <cell r="F1733">
            <v>31</v>
          </cell>
          <cell r="G1733" t="str">
            <v>Servidor remunerado (unidade)</v>
          </cell>
          <cell r="H1733" t="str">
            <v>13650 - Administração de pessoal e encargos sociais - ADR - São Lourenço do Oeste</v>
          </cell>
        </row>
        <row r="1734">
          <cell r="A1734">
            <v>13651</v>
          </cell>
          <cell r="B1734" t="str">
            <v>Manutenção rotineira de rodovias - ADR - Brusque</v>
          </cell>
          <cell r="C1734" t="str">
            <v>Maior Valor</v>
          </cell>
          <cell r="D1734" t="str">
            <v>Rodovia conservada</v>
          </cell>
          <cell r="E1734" t="str">
            <v>km</v>
          </cell>
          <cell r="F1734">
            <v>0</v>
          </cell>
          <cell r="G1734" t="str">
            <v>Rodovia conservada (km)</v>
          </cell>
          <cell r="H1734" t="str">
            <v>13651 - Manutenção rotineira de rodovias - ADR - Brusque</v>
          </cell>
        </row>
        <row r="1735">
          <cell r="A1735">
            <v>13652</v>
          </cell>
          <cell r="B1735" t="str">
            <v>Administração e manutenção dos serviços administrativos gerais - ADR - São Lourenço do Oeste</v>
          </cell>
          <cell r="C1735" t="str">
            <v>Maior Valor</v>
          </cell>
          <cell r="D1735" t="str">
            <v>Unidade gestora mantida</v>
          </cell>
          <cell r="E1735" t="str">
            <v>unidade</v>
          </cell>
          <cell r="F1735">
            <v>1</v>
          </cell>
          <cell r="G1735" t="str">
            <v>Unidade gestora mantida (unidade)</v>
          </cell>
          <cell r="H1735" t="str">
            <v>13652 - Administração e manutenção dos serviços administrativos gerais - ADR - São Lourenço do Oeste</v>
          </cell>
        </row>
        <row r="1736">
          <cell r="A1736">
            <v>13653</v>
          </cell>
          <cell r="B1736" t="str">
            <v>Encargos com estagiários - ADR - São Lourenço do Oeste</v>
          </cell>
          <cell r="C1736" t="str">
            <v>Maior Valor</v>
          </cell>
          <cell r="D1736" t="str">
            <v>Estagiário contratado</v>
          </cell>
          <cell r="E1736" t="str">
            <v>unidade</v>
          </cell>
          <cell r="F1736">
            <v>2</v>
          </cell>
          <cell r="G1736" t="str">
            <v>Estagiário contratado (unidade)</v>
          </cell>
          <cell r="H1736" t="str">
            <v>13653 - Encargos com estagiários - ADR - São Lourenço do Oeste</v>
          </cell>
        </row>
        <row r="1737">
          <cell r="A1737">
            <v>13654</v>
          </cell>
          <cell r="B1737" t="str">
            <v>Encargos com estagiários - ADR - Brusque</v>
          </cell>
          <cell r="C1737" t="str">
            <v>Maior Valor</v>
          </cell>
          <cell r="D1737" t="str">
            <v>Estagiário contratado</v>
          </cell>
          <cell r="E1737" t="str">
            <v>unidade</v>
          </cell>
          <cell r="F1737">
            <v>0</v>
          </cell>
          <cell r="G1737" t="str">
            <v>Estagiário contratado (unidade)</v>
          </cell>
          <cell r="H1737" t="str">
            <v>13654 - Encargos com estagiários - ADR - Brusque</v>
          </cell>
        </row>
        <row r="1738">
          <cell r="A1738">
            <v>13655</v>
          </cell>
          <cell r="B1738" t="str">
            <v>Manutenção e modernização dos serviços de tencnol da inform e comunic - ADR - São Lourenço do Oeste</v>
          </cell>
          <cell r="C1738" t="str">
            <v>Maior Valor</v>
          </cell>
          <cell r="D1738" t="str">
            <v>Estação de trabalho mantida</v>
          </cell>
          <cell r="E1738" t="str">
            <v>unidade</v>
          </cell>
          <cell r="F1738">
            <v>31</v>
          </cell>
          <cell r="G1738" t="str">
            <v>Estação de trabalho mantida (unidade)</v>
          </cell>
          <cell r="H1738" t="str">
            <v>13655 - Manutenção e modernização dos serviços de tencnol da inform e comunic - ADR - São Lourenço do Oeste</v>
          </cell>
        </row>
        <row r="1739">
          <cell r="A1739">
            <v>13656</v>
          </cell>
          <cell r="B1739" t="str">
            <v>Administração e manutenção da Gerência Regional de Educação - ADR - São Lourenço do Oeste</v>
          </cell>
          <cell r="C1739" t="str">
            <v>Maior Valor</v>
          </cell>
          <cell r="D1739" t="str">
            <v>Unidade gestora mantida</v>
          </cell>
          <cell r="E1739" t="str">
            <v>unidade</v>
          </cell>
          <cell r="F1739">
            <v>1</v>
          </cell>
          <cell r="G1739" t="str">
            <v>Unidade gestora mantida (unidade)</v>
          </cell>
          <cell r="H1739" t="str">
            <v>13656 - Administração e manutenção da Gerência Regional de Educação - ADR - São Lourenço do Oeste</v>
          </cell>
        </row>
        <row r="1740">
          <cell r="A1740">
            <v>13657</v>
          </cell>
          <cell r="B1740" t="str">
            <v>Administração de pessoal e encargos sociais - ADR - Brusque</v>
          </cell>
          <cell r="C1740" t="str">
            <v>Maior Valor</v>
          </cell>
          <cell r="D1740" t="str">
            <v>Servidor remunerado</v>
          </cell>
          <cell r="E1740" t="str">
            <v>unidade</v>
          </cell>
          <cell r="F1740">
            <v>0</v>
          </cell>
          <cell r="G1740" t="str">
            <v>Servidor remunerado (unidade)</v>
          </cell>
          <cell r="H1740" t="str">
            <v>13657 - Administração de pessoal e encargos sociais - ADR - Brusque</v>
          </cell>
        </row>
        <row r="1741">
          <cell r="A1741">
            <v>13658</v>
          </cell>
          <cell r="B1741" t="str">
            <v>Operacionalização da educação básica - ADR - São Lourenço do Oeste</v>
          </cell>
          <cell r="C1741" t="str">
            <v>Maior Valor</v>
          </cell>
          <cell r="D1741" t="str">
            <v>Aluno atendido</v>
          </cell>
          <cell r="E1741" t="str">
            <v>unidade</v>
          </cell>
          <cell r="F1741">
            <v>5628</v>
          </cell>
          <cell r="G1741" t="str">
            <v>Aluno atendido (unidade)</v>
          </cell>
          <cell r="H1741" t="str">
            <v>13658 - Operacionalização da educação básica - ADR - São Lourenço do Oeste</v>
          </cell>
        </row>
        <row r="1742">
          <cell r="A1742">
            <v>13659</v>
          </cell>
          <cell r="B1742" t="str">
            <v>Capacitação de profissionais da educação básica - ADR - São Lourenço do Oeste</v>
          </cell>
          <cell r="C1742" t="str">
            <v>Maior Valor</v>
          </cell>
          <cell r="D1742" t="str">
            <v>Profissional capacitado</v>
          </cell>
          <cell r="E1742" t="str">
            <v>unidade</v>
          </cell>
          <cell r="F1742">
            <v>294</v>
          </cell>
          <cell r="G1742" t="str">
            <v>Profissional capacitado (unidade)</v>
          </cell>
          <cell r="H1742" t="str">
            <v>13659 - Capacitação de profissionais da educação básica - ADR - São Lourenço do Oeste</v>
          </cell>
        </row>
        <row r="1743">
          <cell r="A1743">
            <v>13660</v>
          </cell>
          <cell r="B1743" t="str">
            <v>Administração e manutenção dos serviços administrativos gerais - ADR - Brusque</v>
          </cell>
          <cell r="C1743" t="str">
            <v>Maior Valor</v>
          </cell>
          <cell r="D1743" t="str">
            <v>Unidade gestora mantida</v>
          </cell>
          <cell r="E1743" t="str">
            <v>unidade</v>
          </cell>
          <cell r="F1743">
            <v>0</v>
          </cell>
          <cell r="G1743" t="str">
            <v>Unidade gestora mantida (unidade)</v>
          </cell>
          <cell r="H1743" t="str">
            <v>13660 - Administração e manutenção dos serviços administrativos gerais - ADR - Brusque</v>
          </cell>
        </row>
        <row r="1744">
          <cell r="A1744">
            <v>13661</v>
          </cell>
          <cell r="B1744" t="str">
            <v>Transporte escolar dos alunos da educação básica - ADR - São Lourenço do Oeste</v>
          </cell>
          <cell r="C1744" t="str">
            <v>Maior Valor</v>
          </cell>
          <cell r="D1744" t="str">
            <v>Aluno atendido</v>
          </cell>
          <cell r="E1744" t="str">
            <v>unidade</v>
          </cell>
          <cell r="F1744">
            <v>5628</v>
          </cell>
          <cell r="G1744" t="str">
            <v>Aluno atendido (unidade)</v>
          </cell>
          <cell r="H1744" t="str">
            <v>13661 - Transporte escolar dos alunos da educação básica - ADR - São Lourenço do Oeste</v>
          </cell>
        </row>
        <row r="1745">
          <cell r="A1745">
            <v>13662</v>
          </cell>
          <cell r="B1745" t="str">
            <v>Capacitação de profissionais da educação básica - ADR - Brusque</v>
          </cell>
          <cell r="C1745" t="str">
            <v>Maior Valor</v>
          </cell>
          <cell r="D1745" t="str">
            <v>Profissional capacitado</v>
          </cell>
          <cell r="E1745" t="str">
            <v>unidade</v>
          </cell>
          <cell r="F1745">
            <v>0</v>
          </cell>
          <cell r="G1745" t="str">
            <v>Profissional capacitado (unidade)</v>
          </cell>
          <cell r="H1745" t="str">
            <v>13662 - Capacitação de profissionais da educação básica - ADR - Brusque</v>
          </cell>
        </row>
        <row r="1746">
          <cell r="A1746">
            <v>13663</v>
          </cell>
          <cell r="B1746" t="str">
            <v>Operacionalização da educação profissional - ADR - São Lourenço do Oeste</v>
          </cell>
          <cell r="C1746" t="str">
            <v>Maior Valor</v>
          </cell>
          <cell r="D1746" t="str">
            <v>Aluno atendido</v>
          </cell>
          <cell r="E1746" t="str">
            <v>unidade</v>
          </cell>
          <cell r="F1746">
            <v>185</v>
          </cell>
          <cell r="G1746" t="str">
            <v>Aluno atendido (unidade)</v>
          </cell>
          <cell r="H1746" t="str">
            <v>13663 - Operacionalização da educação profissional - ADR - São Lourenço do Oeste</v>
          </cell>
        </row>
        <row r="1747">
          <cell r="A1747">
            <v>13664</v>
          </cell>
          <cell r="B1747" t="str">
            <v>Operacionalização da educação básica - ADR - Brusque</v>
          </cell>
          <cell r="C1747" t="str">
            <v>Maior Valor</v>
          </cell>
          <cell r="D1747" t="str">
            <v>Aluno atendido</v>
          </cell>
          <cell r="E1747" t="str">
            <v>unidade</v>
          </cell>
          <cell r="F1747">
            <v>0</v>
          </cell>
          <cell r="G1747" t="str">
            <v>Aluno atendido (unidade)</v>
          </cell>
          <cell r="H1747" t="str">
            <v>13664 - Operacionalização da educação básica - ADR - Brusque</v>
          </cell>
        </row>
        <row r="1748">
          <cell r="A1748">
            <v>13665</v>
          </cell>
          <cell r="B1748" t="str">
            <v>AP - Manutenção e reforma de escolas - educação básica - ADR - São Lourenço do Oeste</v>
          </cell>
          <cell r="C1748" t="str">
            <v>Maior Valor</v>
          </cell>
          <cell r="D1748" t="str">
            <v>Escola mantida</v>
          </cell>
          <cell r="E1748" t="str">
            <v>unidade</v>
          </cell>
          <cell r="F1748">
            <v>20</v>
          </cell>
          <cell r="G1748" t="str">
            <v>Escola mantida (unidade)</v>
          </cell>
          <cell r="H1748" t="str">
            <v>13665 - AP - Manutenção e reforma de escolas - educação básica - ADR - São Lourenço do Oeste</v>
          </cell>
        </row>
        <row r="1749">
          <cell r="A1749">
            <v>13666</v>
          </cell>
          <cell r="B1749" t="str">
            <v>Promoção do desenvolvimento regional - ADR - São Lourenço do Oeste</v>
          </cell>
          <cell r="C1749" t="str">
            <v>Maior Valor</v>
          </cell>
          <cell r="D1749" t="str">
            <v>Município beneficiado</v>
          </cell>
          <cell r="E1749" t="str">
            <v>unidade</v>
          </cell>
          <cell r="F1749">
            <v>7</v>
          </cell>
          <cell r="G1749" t="str">
            <v>Município beneficiado (unidade)</v>
          </cell>
          <cell r="H1749" t="str">
            <v>13666 - Promoção do desenvolvimento regional - ADR - São Lourenço do Oeste</v>
          </cell>
        </row>
        <row r="1750">
          <cell r="A1750">
            <v>13667</v>
          </cell>
          <cell r="B1750" t="str">
            <v>Transporte escolar dos alunos da educação básica - ADR - Brusque</v>
          </cell>
          <cell r="C1750" t="str">
            <v>Maior Valor</v>
          </cell>
          <cell r="D1750" t="str">
            <v>Aluno atendido</v>
          </cell>
          <cell r="E1750" t="str">
            <v>unidade</v>
          </cell>
          <cell r="F1750">
            <v>0</v>
          </cell>
          <cell r="G1750" t="str">
            <v>Aluno atendido (unidade)</v>
          </cell>
          <cell r="H1750" t="str">
            <v>13667 - Transporte escolar dos alunos da educação básica - ADR - Brusque</v>
          </cell>
        </row>
        <row r="1751">
          <cell r="A1751">
            <v>13668</v>
          </cell>
          <cell r="B1751" t="str">
            <v>Administração de pessoal e encargos sociais - GERED - ADR - São Lourenço do Oeste</v>
          </cell>
          <cell r="C1751" t="str">
            <v>Maior Valor</v>
          </cell>
          <cell r="D1751" t="str">
            <v>Servidor remunerado</v>
          </cell>
          <cell r="E1751" t="str">
            <v>unidade</v>
          </cell>
          <cell r="F1751">
            <v>19</v>
          </cell>
          <cell r="G1751" t="str">
            <v>Servidor remunerado (unidade)</v>
          </cell>
          <cell r="H1751" t="str">
            <v>13668 - Administração de pessoal e encargos sociais - GERED - ADR - São Lourenço do Oeste</v>
          </cell>
        </row>
        <row r="1752">
          <cell r="A1752">
            <v>13669</v>
          </cell>
          <cell r="B1752" t="str">
            <v>Manutenção rotineira de rodovias - ADR - São Lourenço do Oeste</v>
          </cell>
          <cell r="C1752" t="str">
            <v>Maior Valor</v>
          </cell>
          <cell r="D1752" t="str">
            <v>Rodovia conservada</v>
          </cell>
          <cell r="E1752" t="str">
            <v>km</v>
          </cell>
          <cell r="F1752">
            <v>159</v>
          </cell>
          <cell r="G1752" t="str">
            <v>Rodovia conservada (km)</v>
          </cell>
          <cell r="H1752" t="str">
            <v>13669 - Manutenção rotineira de rodovias - ADR - São Lourenço do Oeste</v>
          </cell>
        </row>
        <row r="1753">
          <cell r="A1753">
            <v>13670</v>
          </cell>
          <cell r="B1753" t="str">
            <v>AP - Manutenção e reforma de escolas - educação básica - ADR - Brusque</v>
          </cell>
          <cell r="C1753" t="str">
            <v>Maior Valor</v>
          </cell>
          <cell r="D1753" t="str">
            <v>Escola mantida</v>
          </cell>
          <cell r="E1753" t="str">
            <v>unidade</v>
          </cell>
          <cell r="F1753">
            <v>0</v>
          </cell>
          <cell r="G1753" t="str">
            <v>Escola mantida (unidade)</v>
          </cell>
          <cell r="H1753" t="str">
            <v>13670 - AP - Manutenção e reforma de escolas - educação básica - ADR - Brusque</v>
          </cell>
        </row>
        <row r="1754">
          <cell r="A1754">
            <v>13671</v>
          </cell>
          <cell r="B1754" t="str">
            <v>Capacitação profissional dos agentes públicos - ADR - São Lourenço do Oeste</v>
          </cell>
          <cell r="C1754" t="str">
            <v>Maior Valor</v>
          </cell>
          <cell r="D1754" t="str">
            <v>Servidor capacitado</v>
          </cell>
          <cell r="E1754" t="str">
            <v>unidade</v>
          </cell>
          <cell r="F1754">
            <v>31</v>
          </cell>
          <cell r="G1754" t="str">
            <v>Servidor capacitado (unidade)</v>
          </cell>
          <cell r="H1754" t="str">
            <v>13671 - Capacitação profissional dos agentes públicos - ADR - São Lourenço do Oeste</v>
          </cell>
        </row>
        <row r="1755">
          <cell r="A1755">
            <v>13672</v>
          </cell>
          <cell r="B1755" t="str">
            <v>Manutenção e modernização dos serviços de tecnologia da informação e comunicação - ADR - Brusque</v>
          </cell>
          <cell r="C1755" t="str">
            <v>Maior Valor</v>
          </cell>
          <cell r="D1755" t="str">
            <v>Estação de trabalho mantida</v>
          </cell>
          <cell r="E1755" t="str">
            <v>unidade</v>
          </cell>
          <cell r="F1755">
            <v>0</v>
          </cell>
          <cell r="G1755" t="str">
            <v>Estação de trabalho mantida (unidade)</v>
          </cell>
          <cell r="H1755" t="str">
            <v>13672 - Manutenção e modernização dos serviços de tecnologia da informação e comunicação - ADR - Brusque</v>
          </cell>
        </row>
        <row r="1756">
          <cell r="A1756">
            <v>13673</v>
          </cell>
          <cell r="B1756" t="str">
            <v>Administração de pessoal e encargos sociais - ADR - Chapecó</v>
          </cell>
          <cell r="C1756" t="str">
            <v>Maior Valor</v>
          </cell>
          <cell r="D1756" t="str">
            <v>Servidor remunerado</v>
          </cell>
          <cell r="E1756" t="str">
            <v>unidade</v>
          </cell>
          <cell r="F1756">
            <v>56</v>
          </cell>
          <cell r="G1756" t="str">
            <v>Servidor remunerado (unidade)</v>
          </cell>
          <cell r="H1756" t="str">
            <v>13673 - Administração de pessoal e encargos sociais - ADR - Chapecó</v>
          </cell>
        </row>
        <row r="1757">
          <cell r="A1757">
            <v>13674</v>
          </cell>
          <cell r="B1757" t="str">
            <v>Administração e manutenção dos serviços administrativos gerais - ADR - Chapecó</v>
          </cell>
          <cell r="C1757" t="str">
            <v>Maior Valor</v>
          </cell>
          <cell r="D1757" t="str">
            <v>Unidade gestora mantida</v>
          </cell>
          <cell r="E1757" t="str">
            <v>unidade</v>
          </cell>
          <cell r="F1757">
            <v>1</v>
          </cell>
          <cell r="G1757" t="str">
            <v>Unidade gestora mantida (unidade)</v>
          </cell>
          <cell r="H1757" t="str">
            <v>13674 - Administração e manutenção dos serviços administrativos gerais - ADR - Chapecó</v>
          </cell>
        </row>
        <row r="1758">
          <cell r="A1758">
            <v>13675</v>
          </cell>
          <cell r="B1758" t="str">
            <v>Promoção do desenvolvimento regional - ADR - Brusque</v>
          </cell>
          <cell r="C1758" t="str">
            <v>Maior Valor</v>
          </cell>
          <cell r="D1758" t="str">
            <v>Município beneficiado</v>
          </cell>
          <cell r="E1758" t="str">
            <v>unidade</v>
          </cell>
          <cell r="F1758">
            <v>0</v>
          </cell>
          <cell r="G1758" t="str">
            <v>Município beneficiado (unidade)</v>
          </cell>
          <cell r="H1758" t="str">
            <v>13675 - Promoção do desenvolvimento regional - ADR - Brusque</v>
          </cell>
        </row>
        <row r="1759">
          <cell r="A1759">
            <v>13676</v>
          </cell>
          <cell r="B1759" t="str">
            <v>Encargos com estagiários - ADR - Chapecó</v>
          </cell>
          <cell r="C1759" t="str">
            <v>Maior Valor</v>
          </cell>
          <cell r="D1759" t="str">
            <v>Estagiário contratado</v>
          </cell>
          <cell r="E1759" t="str">
            <v>unidade</v>
          </cell>
          <cell r="F1759">
            <v>4</v>
          </cell>
          <cell r="G1759" t="str">
            <v>Estagiário contratado (unidade)</v>
          </cell>
          <cell r="H1759" t="str">
            <v>13676 - Encargos com estagiários - ADR - Chapecó</v>
          </cell>
        </row>
        <row r="1760">
          <cell r="A1760">
            <v>13677</v>
          </cell>
          <cell r="B1760" t="str">
            <v>Manutenção e modernização dos serviços de tecnologia da informação e comunicação - ADR - Chapecó</v>
          </cell>
          <cell r="C1760" t="str">
            <v>Maior Valor</v>
          </cell>
          <cell r="D1760" t="str">
            <v>Estação de trabalho mantida</v>
          </cell>
          <cell r="E1760" t="str">
            <v>unidade</v>
          </cell>
          <cell r="F1760">
            <v>56</v>
          </cell>
          <cell r="G1760" t="str">
            <v>Estação de trabalho mantida (unidade)</v>
          </cell>
          <cell r="H1760" t="str">
            <v>13677 - Manutenção e modernização dos serviços de tecnologia da informação e comunicação - ADR - Chapecó</v>
          </cell>
        </row>
        <row r="1761">
          <cell r="A1761">
            <v>13678</v>
          </cell>
          <cell r="B1761" t="str">
            <v>Administração de pessoal e encargos sociais - GERED - ADR - Brusque</v>
          </cell>
          <cell r="C1761" t="str">
            <v>Maior Valor</v>
          </cell>
          <cell r="D1761" t="str">
            <v>Servidor remunerado</v>
          </cell>
          <cell r="E1761" t="str">
            <v>unidade</v>
          </cell>
          <cell r="F1761">
            <v>0</v>
          </cell>
          <cell r="G1761" t="str">
            <v>Servidor remunerado (unidade)</v>
          </cell>
          <cell r="H1761" t="str">
            <v>13678 - Administração de pessoal e encargos sociais - GERED - ADR - Brusque</v>
          </cell>
        </row>
        <row r="1762">
          <cell r="A1762">
            <v>13679</v>
          </cell>
          <cell r="B1762" t="str">
            <v>Administração e manutenção da Gerência Regional de Educação - ADR - Chapecó</v>
          </cell>
          <cell r="C1762" t="str">
            <v>Maior Valor</v>
          </cell>
          <cell r="D1762" t="str">
            <v>Unidade gestora mantida</v>
          </cell>
          <cell r="E1762" t="str">
            <v>unidade</v>
          </cell>
          <cell r="F1762">
            <v>1</v>
          </cell>
          <cell r="G1762" t="str">
            <v>Unidade gestora mantida (unidade)</v>
          </cell>
          <cell r="H1762" t="str">
            <v>13679 - Administração e manutenção da Gerência Regional de Educação - ADR - Chapecó</v>
          </cell>
        </row>
        <row r="1763">
          <cell r="A1763">
            <v>13680</v>
          </cell>
          <cell r="B1763" t="str">
            <v>Capacitação profissional dos agentes públicos - ADR - Brusque</v>
          </cell>
          <cell r="C1763" t="str">
            <v>Maior Valor</v>
          </cell>
          <cell r="D1763" t="str">
            <v>Servidor capacitado</v>
          </cell>
          <cell r="E1763" t="str">
            <v>unidade</v>
          </cell>
          <cell r="F1763">
            <v>0</v>
          </cell>
          <cell r="G1763" t="str">
            <v>Servidor capacitado (unidade)</v>
          </cell>
          <cell r="H1763" t="str">
            <v>13680 - Capacitação profissional dos agentes públicos - ADR - Brusque</v>
          </cell>
        </row>
        <row r="1764">
          <cell r="A1764">
            <v>13681</v>
          </cell>
          <cell r="B1764" t="str">
            <v>Transporte escolar dos alunos da educação básica - ADR - Chapecó</v>
          </cell>
          <cell r="C1764" t="str">
            <v>Maior Valor</v>
          </cell>
          <cell r="D1764" t="str">
            <v>Aluno atendido</v>
          </cell>
          <cell r="E1764" t="str">
            <v>unidade</v>
          </cell>
          <cell r="F1764">
            <v>23510</v>
          </cell>
          <cell r="G1764" t="str">
            <v>Aluno atendido (unidade)</v>
          </cell>
          <cell r="H1764" t="str">
            <v>13681 - Transporte escolar dos alunos da educação básica - ADR - Chapecó</v>
          </cell>
        </row>
        <row r="1765">
          <cell r="A1765">
            <v>13682</v>
          </cell>
          <cell r="B1765" t="str">
            <v>Operacionalização da educação profissional - ADR - Chapecó</v>
          </cell>
          <cell r="C1765" t="str">
            <v>Maior Valor</v>
          </cell>
          <cell r="D1765" t="str">
            <v>Aluno atendido</v>
          </cell>
          <cell r="E1765" t="str">
            <v>unidade</v>
          </cell>
          <cell r="F1765">
            <v>615</v>
          </cell>
          <cell r="G1765" t="str">
            <v>Aluno atendido (unidade)</v>
          </cell>
          <cell r="H1765" t="str">
            <v>13682 - Operacionalização da educação profissional - ADR - Chapecó</v>
          </cell>
        </row>
        <row r="1766">
          <cell r="A1766">
            <v>13683</v>
          </cell>
          <cell r="B1766" t="str">
            <v>Manutenção rotineira de rodovias - ADR - Chapecó</v>
          </cell>
          <cell r="C1766" t="str">
            <v>Maior Valor</v>
          </cell>
          <cell r="D1766" t="str">
            <v>Rodovia conservada</v>
          </cell>
          <cell r="E1766" t="str">
            <v>km</v>
          </cell>
          <cell r="F1766">
            <v>165</v>
          </cell>
          <cell r="G1766" t="str">
            <v>Rodovia conservada (km)</v>
          </cell>
          <cell r="H1766" t="str">
            <v>13683 - Manutenção rotineira de rodovias - ADR - Chapecó</v>
          </cell>
        </row>
        <row r="1767">
          <cell r="A1767">
            <v>13684</v>
          </cell>
          <cell r="B1767" t="str">
            <v>Operacionalização da educação básica - ADR - Chapecó</v>
          </cell>
          <cell r="C1767" t="str">
            <v>Maior Valor</v>
          </cell>
          <cell r="D1767" t="str">
            <v>Aluno atendido</v>
          </cell>
          <cell r="E1767" t="str">
            <v>unidade</v>
          </cell>
          <cell r="F1767">
            <v>23510</v>
          </cell>
          <cell r="G1767" t="str">
            <v>Aluno atendido (unidade)</v>
          </cell>
          <cell r="H1767" t="str">
            <v>13684 - Operacionalização da educação básica - ADR - Chapecó</v>
          </cell>
        </row>
        <row r="1768">
          <cell r="A1768">
            <v>13685</v>
          </cell>
          <cell r="B1768" t="str">
            <v>Administração e manutenção dos serviços administrativos gerais - ADR - Itajaí</v>
          </cell>
          <cell r="C1768" t="str">
            <v>Maior Valor</v>
          </cell>
          <cell r="D1768" t="str">
            <v>Unidade gestora mantida</v>
          </cell>
          <cell r="E1768" t="str">
            <v>unidade</v>
          </cell>
          <cell r="F1768">
            <v>1</v>
          </cell>
          <cell r="G1768" t="str">
            <v>Unidade gestora mantida (unidade)</v>
          </cell>
          <cell r="H1768" t="str">
            <v>13685 - Administração e manutenção dos serviços administrativos gerais - ADR - Itajaí</v>
          </cell>
        </row>
        <row r="1769">
          <cell r="A1769">
            <v>13686</v>
          </cell>
          <cell r="B1769" t="str">
            <v>AP - Manutenção e reforma de escolas - educação básica - ADR - Chapecó</v>
          </cell>
          <cell r="C1769" t="str">
            <v>Maior Valor</v>
          </cell>
          <cell r="D1769" t="str">
            <v>Escola mantida</v>
          </cell>
          <cell r="E1769" t="str">
            <v>unidade</v>
          </cell>
          <cell r="F1769">
            <v>42</v>
          </cell>
          <cell r="G1769" t="str">
            <v>Escola mantida (unidade)</v>
          </cell>
          <cell r="H1769" t="str">
            <v>13686 - AP - Manutenção e reforma de escolas - educação básica - ADR - Chapecó</v>
          </cell>
        </row>
        <row r="1770">
          <cell r="A1770">
            <v>13687</v>
          </cell>
          <cell r="B1770" t="str">
            <v>Capacitação de profissionais da educação básica - ADR - Chapecó</v>
          </cell>
          <cell r="C1770" t="str">
            <v>Maior Valor</v>
          </cell>
          <cell r="D1770" t="str">
            <v>Profissional capacitado</v>
          </cell>
          <cell r="E1770" t="str">
            <v>unidade</v>
          </cell>
          <cell r="F1770">
            <v>1131</v>
          </cell>
          <cell r="G1770" t="str">
            <v>Profissional capacitado (unidade)</v>
          </cell>
          <cell r="H1770" t="str">
            <v>13687 - Capacitação de profissionais da educação básica - ADR - Chapecó</v>
          </cell>
        </row>
        <row r="1771">
          <cell r="A1771">
            <v>13688</v>
          </cell>
          <cell r="B1771" t="str">
            <v>Encargos com estagiários - ADR - Itajaí</v>
          </cell>
          <cell r="C1771" t="str">
            <v>Maior Valor</v>
          </cell>
          <cell r="D1771" t="str">
            <v>Estagiário contratado</v>
          </cell>
          <cell r="E1771" t="str">
            <v>unidade</v>
          </cell>
          <cell r="F1771">
            <v>4</v>
          </cell>
          <cell r="G1771" t="str">
            <v>Estagiário contratado (unidade)</v>
          </cell>
          <cell r="H1771" t="str">
            <v>13688 - Encargos com estagiários - ADR - Itajaí</v>
          </cell>
        </row>
        <row r="1772">
          <cell r="A1772">
            <v>13689</v>
          </cell>
          <cell r="B1772" t="str">
            <v>Transporte escolar dos alunos da educação básica - ADR - Itajaí</v>
          </cell>
          <cell r="C1772" t="str">
            <v>Maior Valor</v>
          </cell>
          <cell r="D1772" t="str">
            <v>Aluno atendido</v>
          </cell>
          <cell r="E1772" t="str">
            <v>unidade</v>
          </cell>
          <cell r="F1772">
            <v>3269.1</v>
          </cell>
          <cell r="G1772" t="str">
            <v>Aluno atendido (unidade)</v>
          </cell>
          <cell r="H1772" t="str">
            <v>13689 - Transporte escolar dos alunos da educação básica - ADR - Itajaí</v>
          </cell>
        </row>
        <row r="1773">
          <cell r="A1773">
            <v>13690</v>
          </cell>
          <cell r="B1773" t="str">
            <v>Ampliação/duplicação/supervisão - acesso viário ao município de Chapecó</v>
          </cell>
          <cell r="C1773" t="str">
            <v>Maior Valor</v>
          </cell>
          <cell r="D1773" t="str">
            <v>Obra rodoviária executada</v>
          </cell>
          <cell r="E1773" t="str">
            <v>unidade</v>
          </cell>
          <cell r="F1773">
            <v>0</v>
          </cell>
          <cell r="G1773" t="str">
            <v>Obra rodoviária executada (unidade)</v>
          </cell>
          <cell r="H1773" t="str">
            <v>13690 - Ampliação/duplicação/supervisão - acesso viário ao município de Chapecó</v>
          </cell>
        </row>
        <row r="1774">
          <cell r="A1774">
            <v>13691</v>
          </cell>
          <cell r="B1774" t="str">
            <v>Promoção do desenvolvimento regional - ADR - Chapecó</v>
          </cell>
          <cell r="C1774" t="str">
            <v>Maior Valor</v>
          </cell>
          <cell r="D1774" t="str">
            <v>Município beneficiado</v>
          </cell>
          <cell r="E1774" t="str">
            <v>unidade</v>
          </cell>
          <cell r="F1774">
            <v>9</v>
          </cell>
          <cell r="G1774" t="str">
            <v>Município beneficiado (unidade)</v>
          </cell>
          <cell r="H1774" t="str">
            <v>13691 - Promoção do desenvolvimento regional - ADR - Chapecó</v>
          </cell>
        </row>
        <row r="1775">
          <cell r="A1775">
            <v>13692</v>
          </cell>
          <cell r="B1775" t="str">
            <v>Administração de pessoal e encargos sociais - ADR - Itajaí</v>
          </cell>
          <cell r="C1775" t="str">
            <v>Maior Valor</v>
          </cell>
          <cell r="D1775" t="str">
            <v>Servidor remunerado</v>
          </cell>
          <cell r="E1775" t="str">
            <v>unidade</v>
          </cell>
          <cell r="F1775">
            <v>71</v>
          </cell>
          <cell r="G1775" t="str">
            <v>Servidor remunerado (unidade)</v>
          </cell>
          <cell r="H1775" t="str">
            <v>13692 - Administração de pessoal e encargos sociais - ADR - Itajaí</v>
          </cell>
        </row>
        <row r="1776">
          <cell r="A1776">
            <v>13693</v>
          </cell>
          <cell r="B1776" t="str">
            <v>Administração de pessoal e encargos sociais - GERED - ADR - Chapecó</v>
          </cell>
          <cell r="C1776" t="str">
            <v>Maior Valor</v>
          </cell>
          <cell r="D1776" t="str">
            <v>Servidor remunerado</v>
          </cell>
          <cell r="E1776" t="str">
            <v>unidade</v>
          </cell>
          <cell r="F1776">
            <v>24</v>
          </cell>
          <cell r="G1776" t="str">
            <v>Servidor remunerado (unidade)</v>
          </cell>
          <cell r="H1776" t="str">
            <v>13693 - Administração de pessoal e encargos sociais - GERED - ADR - Chapecó</v>
          </cell>
        </row>
        <row r="1777">
          <cell r="A1777">
            <v>13694</v>
          </cell>
          <cell r="B1777" t="str">
            <v>Capacitação profissional dos agentes públicos - ADR - Chapecó</v>
          </cell>
          <cell r="C1777" t="str">
            <v>Maior Valor</v>
          </cell>
          <cell r="D1777" t="str">
            <v>Servidor capacitado</v>
          </cell>
          <cell r="E1777" t="str">
            <v>unidade</v>
          </cell>
          <cell r="F1777">
            <v>56</v>
          </cell>
          <cell r="G1777" t="str">
            <v>Servidor capacitado (unidade)</v>
          </cell>
          <cell r="H1777" t="str">
            <v>13694 - Capacitação profissional dos agentes públicos - ADR - Chapecó</v>
          </cell>
        </row>
        <row r="1778">
          <cell r="A1778">
            <v>13695</v>
          </cell>
          <cell r="B1778" t="str">
            <v>Manutenção e modernização dos serviços de tecnologia da informação e comunicação - ADR - Itajaí</v>
          </cell>
          <cell r="C1778" t="str">
            <v>Maior Valor</v>
          </cell>
          <cell r="D1778" t="str">
            <v>Estação de trabalho mantida</v>
          </cell>
          <cell r="E1778" t="str">
            <v>unidade</v>
          </cell>
          <cell r="F1778">
            <v>71</v>
          </cell>
          <cell r="G1778" t="str">
            <v>Estação de trabalho mantida (unidade)</v>
          </cell>
          <cell r="H1778" t="str">
            <v>13695 - Manutenção e modernização dos serviços de tecnologia da informação e comunicação - ADR - Itajaí</v>
          </cell>
        </row>
        <row r="1779">
          <cell r="A1779">
            <v>13696</v>
          </cell>
          <cell r="B1779" t="str">
            <v>Administração de pessoal e encargos sociais - ADR - Xanxerê</v>
          </cell>
          <cell r="C1779" t="str">
            <v>Maior Valor</v>
          </cell>
          <cell r="D1779" t="str">
            <v>Servidor remunerado</v>
          </cell>
          <cell r="E1779" t="str">
            <v>unidade</v>
          </cell>
          <cell r="F1779">
            <v>42</v>
          </cell>
          <cell r="G1779" t="str">
            <v>Servidor remunerado (unidade)</v>
          </cell>
          <cell r="H1779" t="str">
            <v>13696 - Administração de pessoal e encargos sociais - ADR - Xanxerê</v>
          </cell>
        </row>
        <row r="1780">
          <cell r="A1780">
            <v>13697</v>
          </cell>
          <cell r="B1780" t="str">
            <v>Administração e manutenção da Gerência Regional de Educação - ADR - Itajaí</v>
          </cell>
          <cell r="C1780" t="str">
            <v>Maior Valor</v>
          </cell>
          <cell r="D1780" t="str">
            <v>Unidade gestora mantida</v>
          </cell>
          <cell r="E1780" t="str">
            <v>unidade</v>
          </cell>
          <cell r="F1780">
            <v>1</v>
          </cell>
          <cell r="G1780" t="str">
            <v>Unidade gestora mantida (unidade)</v>
          </cell>
          <cell r="H1780" t="str">
            <v>13697 - Administração e manutenção da Gerência Regional de Educação - ADR - Itajaí</v>
          </cell>
        </row>
        <row r="1781">
          <cell r="A1781">
            <v>13698</v>
          </cell>
          <cell r="B1781" t="str">
            <v>Manutenção e modernização dos serviços de tecnologia da informação e comunicação - ADR - Xanxerê</v>
          </cell>
          <cell r="C1781" t="str">
            <v>Maior Valor</v>
          </cell>
          <cell r="D1781" t="str">
            <v>Estação de trabalho mantida</v>
          </cell>
          <cell r="E1781" t="str">
            <v>unidade</v>
          </cell>
          <cell r="F1781">
            <v>42</v>
          </cell>
          <cell r="G1781" t="str">
            <v>Estação de trabalho mantida (unidade)</v>
          </cell>
          <cell r="H1781" t="str">
            <v>13698 - Manutenção e modernização dos serviços de tecnologia da informação e comunicação - ADR - Xanxerê</v>
          </cell>
        </row>
        <row r="1782">
          <cell r="A1782">
            <v>13699</v>
          </cell>
          <cell r="B1782" t="str">
            <v>Encargos com estagiários - ADR - Xanxerê</v>
          </cell>
          <cell r="C1782" t="str">
            <v>Maior Valor</v>
          </cell>
          <cell r="D1782" t="str">
            <v>Estagiário contratado</v>
          </cell>
          <cell r="E1782" t="str">
            <v>unidade</v>
          </cell>
          <cell r="F1782">
            <v>3</v>
          </cell>
          <cell r="G1782" t="str">
            <v>Estagiário contratado (unidade)</v>
          </cell>
          <cell r="H1782" t="str">
            <v>13699 - Encargos com estagiários - ADR - Xanxerê</v>
          </cell>
        </row>
        <row r="1783">
          <cell r="A1783">
            <v>13700</v>
          </cell>
          <cell r="B1783" t="str">
            <v>Capacitação de profissionais da educação básica - ADR - Itajaí</v>
          </cell>
          <cell r="C1783" t="str">
            <v>Maior Valor</v>
          </cell>
          <cell r="D1783" t="str">
            <v>Profissional capacitado</v>
          </cell>
          <cell r="E1783" t="str">
            <v>unidade</v>
          </cell>
          <cell r="F1783">
            <v>1254</v>
          </cell>
          <cell r="G1783" t="str">
            <v>Profissional capacitado (unidade)</v>
          </cell>
          <cell r="H1783" t="str">
            <v>13700 - Capacitação de profissionais da educação básica - ADR - Itajaí</v>
          </cell>
        </row>
        <row r="1784">
          <cell r="A1784">
            <v>13702</v>
          </cell>
          <cell r="B1784" t="str">
            <v>Administração e manutenção dos serviços administrativos gerais - ADR - Xanxerê</v>
          </cell>
          <cell r="C1784" t="str">
            <v>Maior Valor</v>
          </cell>
          <cell r="D1784" t="str">
            <v>Unidade gestora mantida</v>
          </cell>
          <cell r="E1784" t="str">
            <v>unidade</v>
          </cell>
          <cell r="F1784">
            <v>1</v>
          </cell>
          <cell r="G1784" t="str">
            <v>Unidade gestora mantida (unidade)</v>
          </cell>
          <cell r="H1784" t="str">
            <v>13702 - Administração e manutenção dos serviços administrativos gerais - ADR - Xanxerê</v>
          </cell>
        </row>
        <row r="1785">
          <cell r="A1785">
            <v>13703</v>
          </cell>
          <cell r="B1785" t="str">
            <v>Manutenção e reforma de escolas - educação básica - ADR - Itajaí</v>
          </cell>
          <cell r="C1785" t="str">
            <v>Maior Valor</v>
          </cell>
          <cell r="D1785" t="str">
            <v>Escola mantida</v>
          </cell>
          <cell r="E1785" t="str">
            <v>unidade</v>
          </cell>
          <cell r="F1785">
            <v>44</v>
          </cell>
          <cell r="G1785" t="str">
            <v>Escola mantida (unidade)</v>
          </cell>
          <cell r="H1785" t="str">
            <v>13703 - Manutenção e reforma de escolas - educação básica - ADR - Itajaí</v>
          </cell>
        </row>
        <row r="1786">
          <cell r="A1786">
            <v>13704</v>
          </cell>
          <cell r="B1786" t="str">
            <v>Manutenção rotineira de rodovias - ADR - Xanxerê</v>
          </cell>
          <cell r="C1786" t="str">
            <v>Maior Valor</v>
          </cell>
          <cell r="D1786" t="str">
            <v>Rodovia conservada</v>
          </cell>
          <cell r="E1786" t="str">
            <v>km</v>
          </cell>
          <cell r="F1786">
            <v>208</v>
          </cell>
          <cell r="G1786" t="str">
            <v>Rodovia conservada (km)</v>
          </cell>
          <cell r="H1786" t="str">
            <v>13704 - Manutenção rotineira de rodovias - ADR - Xanxerê</v>
          </cell>
        </row>
        <row r="1787">
          <cell r="A1787">
            <v>13705</v>
          </cell>
          <cell r="B1787" t="str">
            <v>Operacionalização da educação básica - ADR - Itajaí</v>
          </cell>
          <cell r="C1787" t="str">
            <v>Maior Valor</v>
          </cell>
          <cell r="D1787" t="str">
            <v>Aluno atendido</v>
          </cell>
          <cell r="E1787" t="str">
            <v>unidade</v>
          </cell>
          <cell r="F1787">
            <v>32691</v>
          </cell>
          <cell r="G1787" t="str">
            <v>Aluno atendido (unidade)</v>
          </cell>
          <cell r="H1787" t="str">
            <v>13705 - Operacionalização da educação básica - ADR - Itajaí</v>
          </cell>
        </row>
        <row r="1788">
          <cell r="A1788">
            <v>13706</v>
          </cell>
          <cell r="B1788" t="str">
            <v>Operacionalização da educação básica - ADR - Xanxerê</v>
          </cell>
          <cell r="C1788" t="str">
            <v>Maior Valor</v>
          </cell>
          <cell r="D1788" t="str">
            <v>Aluno atendido</v>
          </cell>
          <cell r="E1788" t="str">
            <v>unidade</v>
          </cell>
          <cell r="F1788">
            <v>14270</v>
          </cell>
          <cell r="G1788" t="str">
            <v>Aluno atendido (unidade)</v>
          </cell>
          <cell r="H1788" t="str">
            <v>13706 - Operacionalização da educação básica - ADR - Xanxerê</v>
          </cell>
        </row>
        <row r="1789">
          <cell r="A1789">
            <v>13707</v>
          </cell>
          <cell r="B1789" t="str">
            <v>Capacitação de profissionais da educação básica - ADR - Xanxerê</v>
          </cell>
          <cell r="C1789" t="str">
            <v>Maior Valor</v>
          </cell>
          <cell r="D1789" t="str">
            <v>Profissional capacitado</v>
          </cell>
          <cell r="E1789" t="str">
            <v>unidade</v>
          </cell>
          <cell r="F1789">
            <v>798</v>
          </cell>
          <cell r="G1789" t="str">
            <v>Profissional capacitado (unidade)</v>
          </cell>
          <cell r="H1789" t="str">
            <v>13707 - Capacitação de profissionais da educação básica - ADR - Xanxerê</v>
          </cell>
        </row>
        <row r="1790">
          <cell r="A1790">
            <v>13708</v>
          </cell>
          <cell r="B1790" t="str">
            <v>Serviços administrativos do ensino superior - ADR - Itajaí</v>
          </cell>
          <cell r="C1790" t="str">
            <v>Maior Valor</v>
          </cell>
          <cell r="D1790" t="str">
            <v>Unidade gestora mantida</v>
          </cell>
          <cell r="E1790" t="str">
            <v>unidade</v>
          </cell>
          <cell r="F1790">
            <v>1</v>
          </cell>
          <cell r="G1790" t="str">
            <v>Unidade gestora mantida (unidade)</v>
          </cell>
          <cell r="H1790" t="str">
            <v>13708 - Serviços administrativos do ensino superior - ADR - Itajaí</v>
          </cell>
        </row>
        <row r="1791">
          <cell r="A1791">
            <v>13709</v>
          </cell>
          <cell r="B1791" t="str">
            <v>Administração e manutenção da Gerência Regional de Educação - ADR - Xanxerê</v>
          </cell>
          <cell r="C1791" t="str">
            <v>Maior Valor</v>
          </cell>
          <cell r="D1791" t="str">
            <v>Unidade gestora mantida</v>
          </cell>
          <cell r="E1791" t="str">
            <v>unidade</v>
          </cell>
          <cell r="F1791">
            <v>1</v>
          </cell>
          <cell r="G1791" t="str">
            <v>Unidade gestora mantida (unidade)</v>
          </cell>
          <cell r="H1791" t="str">
            <v>13709 - Administração e manutenção da Gerência Regional de Educação - ADR - Xanxerê</v>
          </cell>
        </row>
        <row r="1792">
          <cell r="A1792">
            <v>13710</v>
          </cell>
          <cell r="B1792" t="str">
            <v>Promoção do desenvolvimento regional - ADR - Itajaí</v>
          </cell>
          <cell r="C1792" t="str">
            <v>Maior Valor</v>
          </cell>
          <cell r="D1792" t="str">
            <v>Município beneficiado</v>
          </cell>
          <cell r="E1792" t="str">
            <v>unidade</v>
          </cell>
          <cell r="F1792">
            <v>9</v>
          </cell>
          <cell r="G1792" t="str">
            <v>Município beneficiado (unidade)</v>
          </cell>
          <cell r="H1792" t="str">
            <v>13710 - Promoção do desenvolvimento regional - ADR - Itajaí</v>
          </cell>
        </row>
        <row r="1793">
          <cell r="A1793">
            <v>13711</v>
          </cell>
          <cell r="B1793" t="str">
            <v>Transporte escolar dos alunos da educação básica - ADR - Xanxerê</v>
          </cell>
          <cell r="C1793" t="str">
            <v>Maior Valor</v>
          </cell>
          <cell r="D1793" t="str">
            <v>Aluno atendido</v>
          </cell>
          <cell r="E1793" t="str">
            <v>unidade</v>
          </cell>
          <cell r="F1793">
            <v>14270</v>
          </cell>
          <cell r="G1793" t="str">
            <v>Aluno atendido (unidade)</v>
          </cell>
          <cell r="H1793" t="str">
            <v>13711 - Transporte escolar dos alunos da educação básica - ADR - Xanxerê</v>
          </cell>
        </row>
        <row r="1794">
          <cell r="A1794">
            <v>13712</v>
          </cell>
          <cell r="B1794" t="str">
            <v>AP - Manutenção e reforma de escolas - educação básica - ADR - Xanxerê</v>
          </cell>
          <cell r="C1794" t="str">
            <v>Maior Valor</v>
          </cell>
          <cell r="D1794" t="str">
            <v>Escola mantida</v>
          </cell>
          <cell r="E1794" t="str">
            <v>unidade</v>
          </cell>
          <cell r="F1794">
            <v>46</v>
          </cell>
          <cell r="G1794" t="str">
            <v>Escola mantida (unidade)</v>
          </cell>
          <cell r="H1794" t="str">
            <v>13712 - AP - Manutenção e reforma de escolas - educação básica - ADR - Xanxerê</v>
          </cell>
        </row>
        <row r="1795">
          <cell r="A1795">
            <v>13713</v>
          </cell>
          <cell r="B1795" t="str">
            <v>Administração de pessoal e encargos sociais - GERED - ADR - Itajaí</v>
          </cell>
          <cell r="C1795" t="str">
            <v>Maior Valor</v>
          </cell>
          <cell r="D1795" t="str">
            <v>Servidor remunerado</v>
          </cell>
          <cell r="E1795" t="str">
            <v>unidade</v>
          </cell>
          <cell r="F1795">
            <v>50</v>
          </cell>
          <cell r="G1795" t="str">
            <v>Servidor remunerado (unidade)</v>
          </cell>
          <cell r="H1795" t="str">
            <v>13713 - Administração de pessoal e encargos sociais - GERED - ADR - Itajaí</v>
          </cell>
        </row>
        <row r="1796">
          <cell r="A1796">
            <v>13714</v>
          </cell>
          <cell r="B1796" t="str">
            <v>Promoção do desenvolvimento regional - ADR - Xanxerê</v>
          </cell>
          <cell r="C1796" t="str">
            <v>Maior Valor</v>
          </cell>
          <cell r="D1796" t="str">
            <v>Município beneficiado</v>
          </cell>
          <cell r="E1796" t="str">
            <v>unidade</v>
          </cell>
          <cell r="F1796">
            <v>14</v>
          </cell>
          <cell r="G1796" t="str">
            <v>Município beneficiado (unidade)</v>
          </cell>
          <cell r="H1796" t="str">
            <v>13714 - Promoção do desenvolvimento regional - ADR - Xanxerê</v>
          </cell>
        </row>
        <row r="1797">
          <cell r="A1797">
            <v>13715</v>
          </cell>
          <cell r="B1797" t="str">
            <v>Administração de pessoal e encargos sociais - GERED - ADR - Xanxerê</v>
          </cell>
          <cell r="C1797" t="str">
            <v>Maior Valor</v>
          </cell>
          <cell r="D1797" t="str">
            <v>Servidor remunerado</v>
          </cell>
          <cell r="E1797" t="str">
            <v>unidade</v>
          </cell>
          <cell r="F1797">
            <v>19</v>
          </cell>
          <cell r="G1797" t="str">
            <v>Servidor remunerado (unidade)</v>
          </cell>
          <cell r="H1797" t="str">
            <v>13715 - Administração de pessoal e encargos sociais - GERED - ADR - Xanxerê</v>
          </cell>
        </row>
        <row r="1798">
          <cell r="A1798">
            <v>13716</v>
          </cell>
          <cell r="B1798" t="str">
            <v>Capacitação profissional dos agentes públicos - ADR - Itajaí</v>
          </cell>
          <cell r="C1798" t="str">
            <v>Maior Valor</v>
          </cell>
          <cell r="D1798" t="str">
            <v>Servidor capacitado</v>
          </cell>
          <cell r="E1798" t="str">
            <v>unidade</v>
          </cell>
          <cell r="F1798">
            <v>71</v>
          </cell>
          <cell r="G1798" t="str">
            <v>Servidor capacitado (unidade)</v>
          </cell>
          <cell r="H1798" t="str">
            <v>13716 - Capacitação profissional dos agentes públicos - ADR - Itajaí</v>
          </cell>
        </row>
        <row r="1799">
          <cell r="A1799">
            <v>13717</v>
          </cell>
          <cell r="B1799" t="str">
            <v>Capacitação profissional dos agentes públicos - ADR - Xanxerê</v>
          </cell>
          <cell r="C1799" t="str">
            <v>Maior Valor</v>
          </cell>
          <cell r="D1799" t="str">
            <v>Servidor capacitado</v>
          </cell>
          <cell r="E1799" t="str">
            <v>unidade</v>
          </cell>
          <cell r="F1799">
            <v>42</v>
          </cell>
          <cell r="G1799" t="str">
            <v>Servidor capacitado (unidade)</v>
          </cell>
          <cell r="H1799" t="str">
            <v>13717 - Capacitação profissional dos agentes públicos - ADR - Xanxerê</v>
          </cell>
        </row>
        <row r="1800">
          <cell r="A1800">
            <v>13718</v>
          </cell>
          <cell r="B1800" t="str">
            <v>Administração de pessoal e encargos sociais - ADR - Concórdia</v>
          </cell>
          <cell r="C1800" t="str">
            <v>Maior Valor</v>
          </cell>
          <cell r="D1800" t="str">
            <v>Servidor remunerado</v>
          </cell>
          <cell r="E1800" t="str">
            <v>unidade</v>
          </cell>
          <cell r="F1800">
            <v>37</v>
          </cell>
          <cell r="G1800" t="str">
            <v>Servidor remunerado (unidade)</v>
          </cell>
          <cell r="H1800" t="str">
            <v>13718 - Administração de pessoal e encargos sociais - ADR - Concórdia</v>
          </cell>
        </row>
        <row r="1801">
          <cell r="A1801">
            <v>13719</v>
          </cell>
          <cell r="B1801" t="str">
            <v>Encargos com estagiários - ADR - Concórdia</v>
          </cell>
          <cell r="C1801" t="str">
            <v>Maior Valor</v>
          </cell>
          <cell r="D1801" t="str">
            <v>Estagiário contratado</v>
          </cell>
          <cell r="E1801" t="str">
            <v>unidade</v>
          </cell>
          <cell r="F1801">
            <v>3</v>
          </cell>
          <cell r="G1801" t="str">
            <v>Estagiário contratado (unidade)</v>
          </cell>
          <cell r="H1801" t="str">
            <v>13719 - Encargos com estagiários - ADR - Concórdia</v>
          </cell>
        </row>
        <row r="1802">
          <cell r="A1802">
            <v>13720</v>
          </cell>
          <cell r="B1802" t="str">
            <v>Administração e manutenção dos serviços administrativos gerais - ADR - Concórdia</v>
          </cell>
          <cell r="C1802" t="str">
            <v>Maior Valor</v>
          </cell>
          <cell r="D1802" t="str">
            <v>Unidade gestora mantida</v>
          </cell>
          <cell r="E1802" t="str">
            <v>unidade</v>
          </cell>
          <cell r="F1802">
            <v>1</v>
          </cell>
          <cell r="G1802" t="str">
            <v>Unidade gestora mantida (unidade)</v>
          </cell>
          <cell r="H1802" t="str">
            <v>13720 - Administração e manutenção dos serviços administrativos gerais - ADR - Concórdia</v>
          </cell>
        </row>
        <row r="1803">
          <cell r="A1803">
            <v>13721</v>
          </cell>
          <cell r="B1803" t="str">
            <v>Manutenção rotineira de rodovias - ADR - Concórdia</v>
          </cell>
          <cell r="C1803" t="str">
            <v>Maior Valor</v>
          </cell>
          <cell r="D1803" t="str">
            <v>Rodovia conservada</v>
          </cell>
          <cell r="E1803" t="str">
            <v>km</v>
          </cell>
          <cell r="F1803">
            <v>133</v>
          </cell>
          <cell r="G1803" t="str">
            <v>Rodovia conservada (km)</v>
          </cell>
          <cell r="H1803" t="str">
            <v>13721 - Manutenção rotineira de rodovias - ADR - Concórdia</v>
          </cell>
        </row>
        <row r="1804">
          <cell r="A1804">
            <v>13722</v>
          </cell>
          <cell r="B1804" t="str">
            <v>Administração e manutenção da Gerência Regional de Educação - ADR - Concórdia</v>
          </cell>
          <cell r="C1804" t="str">
            <v>Maior Valor</v>
          </cell>
          <cell r="D1804" t="str">
            <v>Unidade gestora mantida</v>
          </cell>
          <cell r="E1804" t="str">
            <v>unidade</v>
          </cell>
          <cell r="F1804">
            <v>1</v>
          </cell>
          <cell r="G1804" t="str">
            <v>Unidade gestora mantida (unidade)</v>
          </cell>
          <cell r="H1804" t="str">
            <v>13722 - Administração e manutenção da Gerência Regional de Educação - ADR - Concórdia</v>
          </cell>
        </row>
        <row r="1805">
          <cell r="A1805">
            <v>13723</v>
          </cell>
          <cell r="B1805" t="str">
            <v>Operacionalização da educação básica - ADR - Concórdia</v>
          </cell>
          <cell r="C1805" t="str">
            <v>Maior Valor</v>
          </cell>
          <cell r="D1805" t="str">
            <v>Aluno atendido</v>
          </cell>
          <cell r="E1805" t="str">
            <v>unidade</v>
          </cell>
          <cell r="F1805">
            <v>10911</v>
          </cell>
          <cell r="G1805" t="str">
            <v>Aluno atendido (unidade)</v>
          </cell>
          <cell r="H1805" t="str">
            <v>13723 - Operacionalização da educação básica - ADR - Concórdia</v>
          </cell>
        </row>
        <row r="1806">
          <cell r="A1806">
            <v>13724</v>
          </cell>
          <cell r="B1806" t="str">
            <v>Capacitação de profissionais da educação básica - ADR - Concórdia</v>
          </cell>
          <cell r="C1806" t="str">
            <v>Maior Valor</v>
          </cell>
          <cell r="D1806" t="str">
            <v>Profissional capacitado</v>
          </cell>
          <cell r="E1806" t="str">
            <v>unidade</v>
          </cell>
          <cell r="F1806">
            <v>419</v>
          </cell>
          <cell r="G1806" t="str">
            <v>Profissional capacitado (unidade)</v>
          </cell>
          <cell r="H1806" t="str">
            <v>13724 - Capacitação de profissionais da educação básica - ADR - Concórdia</v>
          </cell>
        </row>
        <row r="1807">
          <cell r="A1807">
            <v>13725</v>
          </cell>
          <cell r="B1807" t="str">
            <v>Transporte escolar dos alunos da educação básica - ADR - Concórdia</v>
          </cell>
          <cell r="C1807" t="str">
            <v>Maior Valor</v>
          </cell>
          <cell r="D1807" t="str">
            <v>Aluno atendido</v>
          </cell>
          <cell r="E1807" t="str">
            <v>unidade</v>
          </cell>
          <cell r="F1807">
            <v>10911</v>
          </cell>
          <cell r="G1807" t="str">
            <v>Aluno atendido (unidade)</v>
          </cell>
          <cell r="H1807" t="str">
            <v>13725 - Transporte escolar dos alunos da educação básica - ADR - Concórdia</v>
          </cell>
        </row>
        <row r="1808">
          <cell r="A1808">
            <v>13726</v>
          </cell>
          <cell r="B1808" t="str">
            <v>Manutenção e reforma de escolas - educação básica - ADR - Concórdia</v>
          </cell>
          <cell r="C1808" t="str">
            <v>Maior Valor</v>
          </cell>
          <cell r="D1808" t="str">
            <v>Escola mantida</v>
          </cell>
          <cell r="E1808" t="str">
            <v>unidade</v>
          </cell>
          <cell r="F1808">
            <v>39</v>
          </cell>
          <cell r="G1808" t="str">
            <v>Escola mantida (unidade)</v>
          </cell>
          <cell r="H1808" t="str">
            <v>13726 - Manutenção e reforma de escolas - educação básica - ADR - Concórdia</v>
          </cell>
        </row>
        <row r="1809">
          <cell r="A1809">
            <v>13727</v>
          </cell>
          <cell r="B1809" t="str">
            <v>Manutenção e modernização dos serviços de tecnologia da informação e comunicação - ADR - Concórdia</v>
          </cell>
          <cell r="C1809" t="str">
            <v>Maior Valor</v>
          </cell>
          <cell r="D1809" t="str">
            <v>Estação de trabalho mantida</v>
          </cell>
          <cell r="E1809" t="str">
            <v>unidade</v>
          </cell>
          <cell r="F1809">
            <v>37</v>
          </cell>
          <cell r="G1809" t="str">
            <v>Estação de trabalho mantida (unidade)</v>
          </cell>
          <cell r="H1809" t="str">
            <v>13727 - Manutenção e modernização dos serviços de tecnologia da informação e comunicação - ADR - Concórdia</v>
          </cell>
        </row>
        <row r="1810">
          <cell r="A1810">
            <v>13728</v>
          </cell>
          <cell r="B1810" t="str">
            <v>Promoção do desenvolvimento regional - ADR - Concórdia</v>
          </cell>
          <cell r="C1810" t="str">
            <v>Maior Valor</v>
          </cell>
          <cell r="D1810" t="str">
            <v>Município beneficiado</v>
          </cell>
          <cell r="E1810" t="str">
            <v>unidade</v>
          </cell>
          <cell r="F1810">
            <v>7</v>
          </cell>
          <cell r="G1810" t="str">
            <v>Município beneficiado (unidade)</v>
          </cell>
          <cell r="H1810" t="str">
            <v>13728 - Promoção do desenvolvimento regional - ADR - Concórdia</v>
          </cell>
        </row>
        <row r="1811">
          <cell r="A1811">
            <v>13729</v>
          </cell>
          <cell r="B1811" t="str">
            <v>Administração de pessoal e encargos sociais - GERED - ADR - Concórdia</v>
          </cell>
          <cell r="C1811" t="str">
            <v>Maior Valor</v>
          </cell>
          <cell r="D1811" t="str">
            <v>Servidor remunerado</v>
          </cell>
          <cell r="E1811" t="str">
            <v>unidade</v>
          </cell>
          <cell r="F1811">
            <v>22</v>
          </cell>
          <cell r="G1811" t="str">
            <v>Servidor remunerado (unidade)</v>
          </cell>
          <cell r="H1811" t="str">
            <v>13729 - Administração de pessoal e encargos sociais - GERED - ADR - Concórdia</v>
          </cell>
        </row>
        <row r="1812">
          <cell r="A1812">
            <v>13730</v>
          </cell>
          <cell r="B1812" t="str">
            <v>Capacitação profissional dos agentes públicos - ADR - Concórdia</v>
          </cell>
          <cell r="C1812" t="str">
            <v>Maior Valor</v>
          </cell>
          <cell r="D1812" t="str">
            <v>Servidor capacitado</v>
          </cell>
          <cell r="E1812" t="str">
            <v>unidade</v>
          </cell>
          <cell r="F1812">
            <v>37</v>
          </cell>
          <cell r="G1812" t="str">
            <v>Servidor capacitado (unidade)</v>
          </cell>
          <cell r="H1812" t="str">
            <v>13730 - Capacitação profissional dos agentes públicos - ADR - Concórdia</v>
          </cell>
        </row>
        <row r="1813">
          <cell r="A1813">
            <v>13731</v>
          </cell>
          <cell r="B1813" t="str">
            <v>Administração de pessoal e encargos sociais - ADR - Joaçaba</v>
          </cell>
          <cell r="C1813" t="str">
            <v>Maior Valor</v>
          </cell>
          <cell r="D1813" t="str">
            <v>Servidor remunerado</v>
          </cell>
          <cell r="E1813" t="str">
            <v>unidade</v>
          </cell>
          <cell r="F1813">
            <v>64</v>
          </cell>
          <cell r="G1813" t="str">
            <v>Servidor remunerado (unidade)</v>
          </cell>
          <cell r="H1813" t="str">
            <v>13731 - Administração de pessoal e encargos sociais - ADR - Joaçaba</v>
          </cell>
        </row>
        <row r="1814">
          <cell r="A1814">
            <v>13732</v>
          </cell>
          <cell r="B1814" t="str">
            <v>Administração de pessoal e encargos sociais - ADR - Laguna</v>
          </cell>
          <cell r="C1814" t="str">
            <v>Maior Valor</v>
          </cell>
          <cell r="D1814" t="str">
            <v>Servidor remunerado</v>
          </cell>
          <cell r="E1814" t="str">
            <v>unidade</v>
          </cell>
          <cell r="F1814">
            <v>0</v>
          </cell>
          <cell r="G1814" t="str">
            <v>Servidor remunerado (unidade)</v>
          </cell>
          <cell r="H1814" t="str">
            <v>13732 - Administração de pessoal e encargos sociais - ADR - Laguna</v>
          </cell>
        </row>
        <row r="1815">
          <cell r="A1815">
            <v>13733</v>
          </cell>
          <cell r="B1815" t="str">
            <v>Administração e manutenção dos serviços administrativos gerais - ADR - Joaçaba</v>
          </cell>
          <cell r="C1815" t="str">
            <v>Maior Valor</v>
          </cell>
          <cell r="D1815" t="str">
            <v>Unidade gestora mantida</v>
          </cell>
          <cell r="E1815" t="str">
            <v>unidade</v>
          </cell>
          <cell r="F1815">
            <v>1</v>
          </cell>
          <cell r="G1815" t="str">
            <v>Unidade gestora mantida (unidade)</v>
          </cell>
          <cell r="H1815" t="str">
            <v>13733 - Administração e manutenção dos serviços administrativos gerais - ADR - Joaçaba</v>
          </cell>
        </row>
        <row r="1816">
          <cell r="A1816">
            <v>13734</v>
          </cell>
          <cell r="B1816" t="str">
            <v>Administração e manutenção da Gerência Regional de Educação - ADR - Joaçaba</v>
          </cell>
          <cell r="C1816" t="str">
            <v>Maior Valor</v>
          </cell>
          <cell r="D1816" t="str">
            <v>Unidade gestora mantida</v>
          </cell>
          <cell r="E1816" t="str">
            <v>unidade</v>
          </cell>
          <cell r="F1816">
            <v>1</v>
          </cell>
          <cell r="G1816" t="str">
            <v>Unidade gestora mantida (unidade)</v>
          </cell>
          <cell r="H1816" t="str">
            <v>13734 - Administração e manutenção da Gerência Regional de Educação - ADR - Joaçaba</v>
          </cell>
        </row>
        <row r="1817">
          <cell r="A1817">
            <v>13735</v>
          </cell>
          <cell r="B1817" t="str">
            <v>Administração e manutenção dos serviços administrativos gerais - ADR - Laguna</v>
          </cell>
          <cell r="C1817" t="str">
            <v>Maior Valor</v>
          </cell>
          <cell r="D1817" t="str">
            <v>Unidade gestora mantida</v>
          </cell>
          <cell r="E1817" t="str">
            <v>unidade</v>
          </cell>
          <cell r="F1817">
            <v>0</v>
          </cell>
          <cell r="G1817" t="str">
            <v>Unidade gestora mantida (unidade)</v>
          </cell>
          <cell r="H1817" t="str">
            <v>13735 - Administração e manutenção dos serviços administrativos gerais - ADR - Laguna</v>
          </cell>
        </row>
        <row r="1818">
          <cell r="A1818">
            <v>13736</v>
          </cell>
          <cell r="B1818" t="str">
            <v>Encargos com estagiários - ADR - Joaçaba</v>
          </cell>
          <cell r="C1818" t="str">
            <v>Maior Valor</v>
          </cell>
          <cell r="D1818" t="str">
            <v>Estagiário contratado</v>
          </cell>
          <cell r="E1818" t="str">
            <v>unidade</v>
          </cell>
          <cell r="F1818">
            <v>2</v>
          </cell>
          <cell r="G1818" t="str">
            <v>Estagiário contratado (unidade)</v>
          </cell>
          <cell r="H1818" t="str">
            <v>13736 - Encargos com estagiários - ADR - Joaçaba</v>
          </cell>
        </row>
        <row r="1819">
          <cell r="A1819">
            <v>13737</v>
          </cell>
          <cell r="B1819" t="str">
            <v>Administração e manutenção da Gerência Regional de Educação - ADR - Laguna</v>
          </cell>
          <cell r="C1819" t="str">
            <v>Maior Valor</v>
          </cell>
          <cell r="D1819" t="str">
            <v>Unidade gestora mantida</v>
          </cell>
          <cell r="E1819" t="str">
            <v>unidade</v>
          </cell>
          <cell r="F1819">
            <v>0</v>
          </cell>
          <cell r="G1819" t="str">
            <v>Unidade gestora mantida (unidade)</v>
          </cell>
          <cell r="H1819" t="str">
            <v>13737 - Administração e manutenção da Gerência Regional de Educação - ADR - Laguna</v>
          </cell>
        </row>
        <row r="1820">
          <cell r="A1820">
            <v>13738</v>
          </cell>
          <cell r="B1820" t="str">
            <v>Encargos com estagiários - ADR - Laguna</v>
          </cell>
          <cell r="C1820" t="str">
            <v>Maior Valor</v>
          </cell>
          <cell r="D1820" t="str">
            <v>Estagiário contratado</v>
          </cell>
          <cell r="E1820" t="str">
            <v>unidade</v>
          </cell>
          <cell r="F1820">
            <v>0</v>
          </cell>
          <cell r="G1820" t="str">
            <v>Estagiário contratado (unidade)</v>
          </cell>
          <cell r="H1820" t="str">
            <v>13738 - Encargos com estagiários - ADR - Laguna</v>
          </cell>
        </row>
        <row r="1821">
          <cell r="A1821">
            <v>13739</v>
          </cell>
          <cell r="B1821" t="str">
            <v>Manutenção e modernização dos serviços de tecnologia da informação e comunicação - ADR - Joaçaba</v>
          </cell>
          <cell r="C1821" t="str">
            <v>Maior Valor</v>
          </cell>
          <cell r="D1821" t="str">
            <v>Estação de trabalho mantida</v>
          </cell>
          <cell r="E1821" t="str">
            <v>unidade</v>
          </cell>
          <cell r="F1821">
            <v>64</v>
          </cell>
          <cell r="G1821" t="str">
            <v>Estação de trabalho mantida (unidade)</v>
          </cell>
          <cell r="H1821" t="str">
            <v>13739 - Manutenção e modernização dos serviços de tecnologia da informação e comunicação - ADR - Joaçaba</v>
          </cell>
        </row>
        <row r="1822">
          <cell r="A1822">
            <v>13740</v>
          </cell>
          <cell r="B1822" t="str">
            <v>Manutenção e modernização dos serviços de tecnologia da informação e comunicação - ADR - Laguna</v>
          </cell>
          <cell r="C1822" t="str">
            <v>Maior Valor</v>
          </cell>
          <cell r="D1822" t="str">
            <v>Estação de trabalho mantida</v>
          </cell>
          <cell r="E1822" t="str">
            <v>unidade</v>
          </cell>
          <cell r="F1822">
            <v>0</v>
          </cell>
          <cell r="G1822" t="str">
            <v>Estação de trabalho mantida (unidade)</v>
          </cell>
          <cell r="H1822" t="str">
            <v>13740 - Manutenção e modernização dos serviços de tecnologia da informação e comunicação - ADR - Laguna</v>
          </cell>
        </row>
        <row r="1823">
          <cell r="A1823">
            <v>13741</v>
          </cell>
          <cell r="B1823" t="str">
            <v>Manutenção rotineira de rodovias - ADR - Joaçaba</v>
          </cell>
          <cell r="C1823" t="str">
            <v>Maior Valor</v>
          </cell>
          <cell r="D1823" t="str">
            <v>Rodovia conservada</v>
          </cell>
          <cell r="E1823" t="str">
            <v>km</v>
          </cell>
          <cell r="F1823">
            <v>296</v>
          </cell>
          <cell r="G1823" t="str">
            <v>Rodovia conservada (km)</v>
          </cell>
          <cell r="H1823" t="str">
            <v>13741 - Manutenção rotineira de rodovias - ADR - Joaçaba</v>
          </cell>
        </row>
        <row r="1824">
          <cell r="A1824">
            <v>13742</v>
          </cell>
          <cell r="B1824" t="str">
            <v>Manutenção rotineira de rodovias - ADR - Laguna</v>
          </cell>
          <cell r="C1824" t="str">
            <v>Maior Valor</v>
          </cell>
          <cell r="D1824" t="str">
            <v>Rodovia conservada</v>
          </cell>
          <cell r="E1824" t="str">
            <v>km</v>
          </cell>
          <cell r="F1824">
            <v>0</v>
          </cell>
          <cell r="G1824" t="str">
            <v>Rodovia conservada (km)</v>
          </cell>
          <cell r="H1824" t="str">
            <v>13742 - Manutenção rotineira de rodovias - ADR - Laguna</v>
          </cell>
        </row>
        <row r="1825">
          <cell r="A1825">
            <v>13743</v>
          </cell>
          <cell r="B1825" t="str">
            <v>AP - Manutenção e reforma de escolas - educação básica - ADR - Joaçaba</v>
          </cell>
          <cell r="C1825" t="str">
            <v>Maior Valor</v>
          </cell>
          <cell r="D1825" t="str">
            <v>Escola mantida</v>
          </cell>
          <cell r="E1825" t="str">
            <v>unidade</v>
          </cell>
          <cell r="F1825">
            <v>24</v>
          </cell>
          <cell r="G1825" t="str">
            <v>Escola mantida (unidade)</v>
          </cell>
          <cell r="H1825" t="str">
            <v>13743 - AP - Manutenção e reforma de escolas - educação básica - ADR - Joaçaba</v>
          </cell>
        </row>
        <row r="1826">
          <cell r="A1826">
            <v>13744</v>
          </cell>
          <cell r="B1826" t="str">
            <v>Operacionalização da educação básica - ADR - Joaçaba</v>
          </cell>
          <cell r="C1826" t="str">
            <v>Maior Valor</v>
          </cell>
          <cell r="D1826" t="str">
            <v>Aluno atendido</v>
          </cell>
          <cell r="E1826" t="str">
            <v>unidade</v>
          </cell>
          <cell r="F1826">
            <v>9513</v>
          </cell>
          <cell r="G1826" t="str">
            <v>Aluno atendido (unidade)</v>
          </cell>
          <cell r="H1826" t="str">
            <v>13744 - Operacionalização da educação básica - ADR - Joaçaba</v>
          </cell>
        </row>
        <row r="1827">
          <cell r="A1827">
            <v>13745</v>
          </cell>
          <cell r="B1827" t="str">
            <v>Capacitação de profissionais da educação básica - ADR - Laguna</v>
          </cell>
          <cell r="C1827" t="str">
            <v>Maior Valor</v>
          </cell>
          <cell r="D1827" t="str">
            <v>Profissional capacitado</v>
          </cell>
          <cell r="E1827" t="str">
            <v>unidade</v>
          </cell>
          <cell r="F1827">
            <v>0</v>
          </cell>
          <cell r="G1827" t="str">
            <v>Profissional capacitado (unidade)</v>
          </cell>
          <cell r="H1827" t="str">
            <v>13745 - Capacitação de profissionais da educação básica - ADR - Laguna</v>
          </cell>
        </row>
        <row r="1828">
          <cell r="A1828">
            <v>13746</v>
          </cell>
          <cell r="B1828" t="str">
            <v>Capacitação de profissionais da educação básica - ADR - Joaçaba</v>
          </cell>
          <cell r="C1828" t="str">
            <v>Maior Valor</v>
          </cell>
          <cell r="D1828" t="str">
            <v>Profissional capacitado</v>
          </cell>
          <cell r="E1828" t="str">
            <v>unidade</v>
          </cell>
          <cell r="F1828">
            <v>496</v>
          </cell>
          <cell r="G1828" t="str">
            <v>Profissional capacitado (unidade)</v>
          </cell>
          <cell r="H1828" t="str">
            <v>13746 - Capacitação de profissionais da educação básica - ADR - Joaçaba</v>
          </cell>
        </row>
        <row r="1829">
          <cell r="A1829">
            <v>13747</v>
          </cell>
          <cell r="B1829" t="str">
            <v>Transporte escolar dos alunos da educação básica - ADR - Joaçaba</v>
          </cell>
          <cell r="C1829" t="str">
            <v>Maior Valor</v>
          </cell>
          <cell r="D1829" t="str">
            <v>Aluno atendido</v>
          </cell>
          <cell r="E1829" t="str">
            <v>unidade</v>
          </cell>
          <cell r="F1829">
            <v>9513</v>
          </cell>
          <cell r="G1829" t="str">
            <v>Aluno atendido (unidade)</v>
          </cell>
          <cell r="H1829" t="str">
            <v>13747 - Transporte escolar dos alunos da educação básica - ADR - Joaçaba</v>
          </cell>
        </row>
        <row r="1830">
          <cell r="A1830">
            <v>13748</v>
          </cell>
          <cell r="B1830" t="str">
            <v>Operacionalização da educação profissional - ADR - Joaçaba</v>
          </cell>
          <cell r="C1830" t="str">
            <v>Maior Valor</v>
          </cell>
          <cell r="D1830" t="str">
            <v>Aluno atendido</v>
          </cell>
          <cell r="E1830" t="str">
            <v>unidade</v>
          </cell>
          <cell r="F1830">
            <v>172</v>
          </cell>
          <cell r="G1830" t="str">
            <v>Aluno atendido (unidade)</v>
          </cell>
          <cell r="H1830" t="str">
            <v>13748 - Operacionalização da educação profissional - ADR - Joaçaba</v>
          </cell>
        </row>
        <row r="1831">
          <cell r="A1831">
            <v>13749</v>
          </cell>
          <cell r="B1831" t="str">
            <v>Operacionalização da educação básica - ADR - Laguna</v>
          </cell>
          <cell r="C1831" t="str">
            <v>Maior Valor</v>
          </cell>
          <cell r="D1831" t="str">
            <v>Aluno atendido</v>
          </cell>
          <cell r="E1831" t="str">
            <v>unidade</v>
          </cell>
          <cell r="F1831">
            <v>0</v>
          </cell>
          <cell r="G1831" t="str">
            <v>Aluno atendido (unidade)</v>
          </cell>
          <cell r="H1831" t="str">
            <v>13749 - Operacionalização da educação básica - ADR - Laguna</v>
          </cell>
        </row>
        <row r="1832">
          <cell r="A1832">
            <v>13750</v>
          </cell>
          <cell r="B1832" t="str">
            <v>Promoção do desenvolvimento regional - ADR - Joaçaba</v>
          </cell>
          <cell r="C1832" t="str">
            <v>Maior Valor</v>
          </cell>
          <cell r="D1832" t="str">
            <v>Município beneficiado</v>
          </cell>
          <cell r="E1832" t="str">
            <v>unidade</v>
          </cell>
          <cell r="F1832">
            <v>13</v>
          </cell>
          <cell r="G1832" t="str">
            <v>Município beneficiado (unidade)</v>
          </cell>
          <cell r="H1832" t="str">
            <v>13750 - Promoção do desenvolvimento regional - ADR - Joaçaba</v>
          </cell>
        </row>
        <row r="1833">
          <cell r="A1833">
            <v>13751</v>
          </cell>
          <cell r="B1833" t="str">
            <v>Administração de pessoal e encargos sociais - GERED - ADR - Joaçaba</v>
          </cell>
          <cell r="C1833" t="str">
            <v>Maior Valor</v>
          </cell>
          <cell r="D1833" t="str">
            <v>Servidor remunerado</v>
          </cell>
          <cell r="E1833" t="str">
            <v>unidade</v>
          </cell>
          <cell r="F1833">
            <v>40</v>
          </cell>
          <cell r="G1833" t="str">
            <v>Servidor remunerado (unidade)</v>
          </cell>
          <cell r="H1833" t="str">
            <v>13751 - Administração de pessoal e encargos sociais - GERED - ADR - Joaçaba</v>
          </cell>
        </row>
        <row r="1834">
          <cell r="A1834">
            <v>13752</v>
          </cell>
          <cell r="B1834" t="str">
            <v>Manutenção e reforma de escolas - educação básica - ADR - Laguna</v>
          </cell>
          <cell r="C1834" t="str">
            <v>Maior Valor</v>
          </cell>
          <cell r="D1834" t="str">
            <v>Escola mantida</v>
          </cell>
          <cell r="E1834" t="str">
            <v>unidade</v>
          </cell>
          <cell r="F1834">
            <v>0</v>
          </cell>
          <cell r="G1834" t="str">
            <v>Escola mantida (unidade)</v>
          </cell>
          <cell r="H1834" t="str">
            <v>13752 - Manutenção e reforma de escolas - educação básica - ADR - Laguna</v>
          </cell>
        </row>
        <row r="1835">
          <cell r="A1835">
            <v>13753</v>
          </cell>
          <cell r="B1835" t="str">
            <v>Serviços administrativos do ensino superior - ADR - Joaçaba</v>
          </cell>
          <cell r="C1835" t="str">
            <v>Maior Valor</v>
          </cell>
          <cell r="D1835" t="str">
            <v>Unidade gestora mantida</v>
          </cell>
          <cell r="E1835" t="str">
            <v>unidade</v>
          </cell>
          <cell r="F1835">
            <v>1</v>
          </cell>
          <cell r="G1835" t="str">
            <v>Unidade gestora mantida (unidade)</v>
          </cell>
          <cell r="H1835" t="str">
            <v>13753 - Serviços administrativos do ensino superior - ADR - Joaçaba</v>
          </cell>
        </row>
        <row r="1836">
          <cell r="A1836">
            <v>13754</v>
          </cell>
          <cell r="B1836" t="str">
            <v>Capacitação profissional dos agentes públicos - ADR - Joaçaba</v>
          </cell>
          <cell r="C1836" t="str">
            <v>Maior Valor</v>
          </cell>
          <cell r="D1836" t="str">
            <v>Servidor capacitado</v>
          </cell>
          <cell r="E1836" t="str">
            <v>unidade</v>
          </cell>
          <cell r="F1836">
            <v>64</v>
          </cell>
          <cell r="G1836" t="str">
            <v>Servidor capacitado (unidade)</v>
          </cell>
          <cell r="H1836" t="str">
            <v>13754 - Capacitação profissional dos agentes públicos - ADR - Joaçaba</v>
          </cell>
        </row>
        <row r="1837">
          <cell r="A1837">
            <v>13755</v>
          </cell>
          <cell r="B1837" t="str">
            <v>Transporte escolar dos alunos da educação básica - ADR - Laguna</v>
          </cell>
          <cell r="C1837" t="str">
            <v>Maior Valor</v>
          </cell>
          <cell r="D1837" t="str">
            <v>Aluno atendido</v>
          </cell>
          <cell r="E1837" t="str">
            <v>unidade</v>
          </cell>
          <cell r="F1837">
            <v>0</v>
          </cell>
          <cell r="G1837" t="str">
            <v>Aluno atendido (unidade)</v>
          </cell>
          <cell r="H1837" t="str">
            <v>13755 - Transporte escolar dos alunos da educação básica - ADR - Laguna</v>
          </cell>
        </row>
        <row r="1838">
          <cell r="A1838">
            <v>13756</v>
          </cell>
          <cell r="B1838" t="str">
            <v>Administração de pessoal e encargos sociais - ADR - Campos Novos</v>
          </cell>
          <cell r="C1838" t="str">
            <v>Maior Valor</v>
          </cell>
          <cell r="D1838" t="str">
            <v>Servidor remunerado</v>
          </cell>
          <cell r="E1838" t="str">
            <v>unidade</v>
          </cell>
          <cell r="F1838">
            <v>36</v>
          </cell>
          <cell r="G1838" t="str">
            <v>Servidor remunerado (unidade)</v>
          </cell>
          <cell r="H1838" t="str">
            <v>13756 - Administração de pessoal e encargos sociais - ADR - Campos Novos</v>
          </cell>
        </row>
        <row r="1839">
          <cell r="A1839">
            <v>13757</v>
          </cell>
          <cell r="B1839" t="str">
            <v>Promoção do desenvolvimento regional - ADR - Laguna</v>
          </cell>
          <cell r="C1839" t="str">
            <v>Maior Valor</v>
          </cell>
          <cell r="D1839" t="str">
            <v>Município beneficiado</v>
          </cell>
          <cell r="E1839" t="str">
            <v>unidade</v>
          </cell>
          <cell r="F1839">
            <v>0</v>
          </cell>
          <cell r="G1839" t="str">
            <v>Município beneficiado (unidade)</v>
          </cell>
          <cell r="H1839" t="str">
            <v>13757 - Promoção do desenvolvimento regional - ADR - Laguna</v>
          </cell>
        </row>
        <row r="1840">
          <cell r="A1840">
            <v>13758</v>
          </cell>
          <cell r="B1840" t="str">
            <v>Administração e manutenção da Gerência Regional de Educação - ADR - Campos Novos</v>
          </cell>
          <cell r="C1840" t="str">
            <v>Maior Valor</v>
          </cell>
          <cell r="D1840" t="str">
            <v>Unidade gestora mantida</v>
          </cell>
          <cell r="E1840" t="str">
            <v>unidade</v>
          </cell>
          <cell r="F1840">
            <v>1</v>
          </cell>
          <cell r="G1840" t="str">
            <v>Unidade gestora mantida (unidade)</v>
          </cell>
          <cell r="H1840" t="str">
            <v>13758 - Administração e manutenção da Gerência Regional de Educação - ADR - Campos Novos</v>
          </cell>
        </row>
        <row r="1841">
          <cell r="A1841">
            <v>13759</v>
          </cell>
          <cell r="B1841" t="str">
            <v>Transporte escolar dos alunos da educação básica - ADR - Campos Novos</v>
          </cell>
          <cell r="C1841" t="str">
            <v>Maior Valor</v>
          </cell>
          <cell r="D1841" t="str">
            <v>Aluno atendido</v>
          </cell>
          <cell r="E1841" t="str">
            <v>unidade</v>
          </cell>
          <cell r="F1841">
            <v>5286</v>
          </cell>
          <cell r="G1841" t="str">
            <v>Aluno atendido (unidade)</v>
          </cell>
          <cell r="H1841" t="str">
            <v>13759 - Transporte escolar dos alunos da educação básica - ADR - Campos Novos</v>
          </cell>
        </row>
        <row r="1842">
          <cell r="A1842">
            <v>13760</v>
          </cell>
          <cell r="B1842" t="str">
            <v>Administração de pessoal e encargos sociais - GERED - ADR - Laguna</v>
          </cell>
          <cell r="C1842" t="str">
            <v>Maior Valor</v>
          </cell>
          <cell r="D1842" t="str">
            <v>Servidor remunerado</v>
          </cell>
          <cell r="E1842" t="str">
            <v>unidade</v>
          </cell>
          <cell r="F1842">
            <v>0</v>
          </cell>
          <cell r="G1842" t="str">
            <v>Servidor remunerado (unidade)</v>
          </cell>
          <cell r="H1842" t="str">
            <v>13760 - Administração de pessoal e encargos sociais - GERED - ADR - Laguna</v>
          </cell>
        </row>
        <row r="1843">
          <cell r="A1843">
            <v>13761</v>
          </cell>
          <cell r="B1843" t="str">
            <v>Administração e manutenção dos serviços administrativos gerais - ADR - Campos Novos</v>
          </cell>
          <cell r="C1843" t="str">
            <v>Maior Valor</v>
          </cell>
          <cell r="D1843" t="str">
            <v>Unidade gestora mantida</v>
          </cell>
          <cell r="E1843" t="str">
            <v>unidade</v>
          </cell>
          <cell r="F1843">
            <v>1</v>
          </cell>
          <cell r="G1843" t="str">
            <v>Unidade gestora mantida (unidade)</v>
          </cell>
          <cell r="H1843" t="str">
            <v>13761 - Administração e manutenção dos serviços administrativos gerais - ADR - Campos Novos</v>
          </cell>
        </row>
        <row r="1844">
          <cell r="A1844">
            <v>13762</v>
          </cell>
          <cell r="B1844" t="str">
            <v>Encargos com estagiários - ADR - Campos Novos</v>
          </cell>
          <cell r="C1844" t="str">
            <v>Maior Valor</v>
          </cell>
          <cell r="D1844" t="str">
            <v>Estagiário contratado</v>
          </cell>
          <cell r="E1844" t="str">
            <v>unidade</v>
          </cell>
          <cell r="F1844">
            <v>2</v>
          </cell>
          <cell r="G1844" t="str">
            <v>Estagiário contratado (unidade)</v>
          </cell>
          <cell r="H1844" t="str">
            <v>13762 - Encargos com estagiários - ADR - Campos Novos</v>
          </cell>
        </row>
        <row r="1845">
          <cell r="A1845">
            <v>13763</v>
          </cell>
          <cell r="B1845" t="str">
            <v>Capacitação profissional dos agentes públicos - ADR - Laguna</v>
          </cell>
          <cell r="C1845" t="str">
            <v>Maior Valor</v>
          </cell>
          <cell r="D1845" t="str">
            <v>Servidor capacitado</v>
          </cell>
          <cell r="E1845" t="str">
            <v>unidade</v>
          </cell>
          <cell r="F1845">
            <v>0</v>
          </cell>
          <cell r="G1845" t="str">
            <v>Servidor capacitado (unidade)</v>
          </cell>
          <cell r="H1845" t="str">
            <v>13763 - Capacitação profissional dos agentes públicos - ADR - Laguna</v>
          </cell>
        </row>
        <row r="1846">
          <cell r="A1846">
            <v>13764</v>
          </cell>
          <cell r="B1846" t="str">
            <v>Manutenção rotineira de rodovias - ADR - Campos Novos</v>
          </cell>
          <cell r="C1846" t="str">
            <v>Maior Valor</v>
          </cell>
          <cell r="D1846" t="str">
            <v>Rodovia conservada</v>
          </cell>
          <cell r="E1846" t="str">
            <v>km</v>
          </cell>
          <cell r="F1846">
            <v>187</v>
          </cell>
          <cell r="G1846" t="str">
            <v>Rodovia conservada (km)</v>
          </cell>
          <cell r="H1846" t="str">
            <v>13764 - Manutenção rotineira de rodovias - ADR - Campos Novos</v>
          </cell>
        </row>
        <row r="1847">
          <cell r="A1847">
            <v>13765</v>
          </cell>
          <cell r="B1847" t="str">
            <v>Capacitação de profissionais da educação básica - ADR - Campos Novos</v>
          </cell>
          <cell r="C1847" t="str">
            <v>Maior Valor</v>
          </cell>
          <cell r="D1847" t="str">
            <v>Profissional capacitado</v>
          </cell>
          <cell r="E1847" t="str">
            <v>unidade</v>
          </cell>
          <cell r="F1847">
            <v>316</v>
          </cell>
          <cell r="G1847" t="str">
            <v>Profissional capacitado (unidade)</v>
          </cell>
          <cell r="H1847" t="str">
            <v>13765 - Capacitação de profissionais da educação básica - ADR - Campos Novos</v>
          </cell>
        </row>
        <row r="1848">
          <cell r="A1848">
            <v>13766</v>
          </cell>
          <cell r="B1848" t="str">
            <v>Operacionalização da educação básica - ADR - Campos Novos</v>
          </cell>
          <cell r="C1848" t="str">
            <v>Maior Valor</v>
          </cell>
          <cell r="D1848" t="str">
            <v>Aluno atendido</v>
          </cell>
          <cell r="E1848" t="str">
            <v>unidade</v>
          </cell>
          <cell r="F1848">
            <v>5286</v>
          </cell>
          <cell r="G1848" t="str">
            <v>Aluno atendido (unidade)</v>
          </cell>
          <cell r="H1848" t="str">
            <v>13766 - Operacionalização da educação básica - ADR - Campos Novos</v>
          </cell>
        </row>
        <row r="1849">
          <cell r="A1849">
            <v>13767</v>
          </cell>
          <cell r="B1849" t="str">
            <v>Administração de pessoal e encargos sociais - ADR - Tubarão</v>
          </cell>
          <cell r="C1849" t="str">
            <v>Maior Valor</v>
          </cell>
          <cell r="D1849" t="str">
            <v>Servidor remunerado</v>
          </cell>
          <cell r="E1849" t="str">
            <v>unidade</v>
          </cell>
          <cell r="F1849">
            <v>61</v>
          </cell>
          <cell r="G1849" t="str">
            <v>Servidor remunerado (unidade)</v>
          </cell>
          <cell r="H1849" t="str">
            <v>13767 - Administração de pessoal e encargos sociais - ADR - Tubarão</v>
          </cell>
        </row>
        <row r="1850">
          <cell r="A1850">
            <v>13768</v>
          </cell>
          <cell r="B1850" t="str">
            <v>AP - Manutenção e reforma de escolas - educação básica - ADR - Campos Novos</v>
          </cell>
          <cell r="C1850" t="str">
            <v>Maior Valor</v>
          </cell>
          <cell r="D1850" t="str">
            <v>Escola mantida</v>
          </cell>
          <cell r="E1850" t="str">
            <v>unidade</v>
          </cell>
          <cell r="F1850">
            <v>17</v>
          </cell>
          <cell r="G1850" t="str">
            <v>Escola mantida (unidade)</v>
          </cell>
          <cell r="H1850" t="str">
            <v>13768 - AP - Manutenção e reforma de escolas - educação básica - ADR - Campos Novos</v>
          </cell>
        </row>
        <row r="1851">
          <cell r="A1851">
            <v>13769</v>
          </cell>
          <cell r="B1851" t="str">
            <v>Encargos com estagiários - ADR - Tubarão</v>
          </cell>
          <cell r="C1851" t="str">
            <v>Maior Valor</v>
          </cell>
          <cell r="D1851" t="str">
            <v>Estagiário contratado</v>
          </cell>
          <cell r="E1851" t="str">
            <v>unidade</v>
          </cell>
          <cell r="F1851">
            <v>4</v>
          </cell>
          <cell r="G1851" t="str">
            <v>Estagiário contratado (unidade)</v>
          </cell>
          <cell r="H1851" t="str">
            <v>13769 - Encargos com estagiários - ADR - Tubarão</v>
          </cell>
        </row>
        <row r="1852">
          <cell r="A1852">
            <v>13770</v>
          </cell>
          <cell r="B1852" t="str">
            <v>Operacionalização da educação profissional - ADR - Campos Novos</v>
          </cell>
          <cell r="C1852" t="str">
            <v>Maior Valor</v>
          </cell>
          <cell r="D1852" t="str">
            <v>Aluno atendido</v>
          </cell>
          <cell r="E1852" t="str">
            <v>unidade</v>
          </cell>
          <cell r="F1852">
            <v>47</v>
          </cell>
          <cell r="G1852" t="str">
            <v>Aluno atendido (unidade)</v>
          </cell>
          <cell r="H1852" t="str">
            <v>13770 - Operacionalização da educação profissional - ADR - Campos Novos</v>
          </cell>
        </row>
        <row r="1853">
          <cell r="A1853">
            <v>13771</v>
          </cell>
          <cell r="B1853" t="str">
            <v>Manutenção e modernização dos serviços de tecnologia da informação e comunic - ADR - Campos Novos</v>
          </cell>
          <cell r="C1853" t="str">
            <v>Maior Valor</v>
          </cell>
          <cell r="D1853" t="str">
            <v>Estação de trabalho mantida</v>
          </cell>
          <cell r="E1853" t="str">
            <v>unidade</v>
          </cell>
          <cell r="F1853">
            <v>36</v>
          </cell>
          <cell r="G1853" t="str">
            <v>Estação de trabalho mantida (unidade)</v>
          </cell>
          <cell r="H1853" t="str">
            <v>13771 - Manutenção e modernização dos serviços de tecnologia da informação e comunic - ADR - Campos Novos</v>
          </cell>
        </row>
        <row r="1854">
          <cell r="A1854">
            <v>13772</v>
          </cell>
          <cell r="B1854" t="str">
            <v>Administração e manutenção dos serviços administrativos gerais - ADR - Tubarão</v>
          </cell>
          <cell r="C1854" t="str">
            <v>Maior Valor</v>
          </cell>
          <cell r="D1854" t="str">
            <v>Unidade gestora mantida</v>
          </cell>
          <cell r="E1854" t="str">
            <v>unidade</v>
          </cell>
          <cell r="F1854">
            <v>1</v>
          </cell>
          <cell r="G1854" t="str">
            <v>Unidade gestora mantida (unidade)</v>
          </cell>
          <cell r="H1854" t="str">
            <v>13772 - Administração e manutenção dos serviços administrativos gerais - ADR - Tubarão</v>
          </cell>
        </row>
        <row r="1855">
          <cell r="A1855">
            <v>13773</v>
          </cell>
          <cell r="B1855" t="str">
            <v>Promoção do desenvolvimento regional - ADR - Campos Novos</v>
          </cell>
          <cell r="C1855" t="str">
            <v>Maior Valor</v>
          </cell>
          <cell r="D1855" t="str">
            <v>Município beneficiado</v>
          </cell>
          <cell r="E1855" t="str">
            <v>unidade</v>
          </cell>
          <cell r="F1855">
            <v>8</v>
          </cell>
          <cell r="G1855" t="str">
            <v>Município beneficiado (unidade)</v>
          </cell>
          <cell r="H1855" t="str">
            <v>13773 - Promoção do desenvolvimento regional - ADR - Campos Novos</v>
          </cell>
        </row>
        <row r="1856">
          <cell r="A1856">
            <v>13774</v>
          </cell>
          <cell r="B1856" t="str">
            <v>Manutenção e modernização dos serviços de tecnologia da informação e comunicação - ADR - Tubarão</v>
          </cell>
          <cell r="C1856" t="str">
            <v>Maior Valor</v>
          </cell>
          <cell r="D1856" t="str">
            <v>Estação de trabalho mantida</v>
          </cell>
          <cell r="E1856" t="str">
            <v>unidade</v>
          </cell>
          <cell r="F1856">
            <v>61</v>
          </cell>
          <cell r="G1856" t="str">
            <v>Estação de trabalho mantida (unidade)</v>
          </cell>
          <cell r="H1856" t="str">
            <v>13774 - Manutenção e modernização dos serviços de tecnologia da informação e comunicação - ADR - Tubarão</v>
          </cell>
        </row>
        <row r="1857">
          <cell r="A1857">
            <v>13775</v>
          </cell>
          <cell r="B1857" t="str">
            <v>Administração de pessoal e encargos sociais - GERED - ADR - Campos Novos</v>
          </cell>
          <cell r="C1857" t="str">
            <v>Maior Valor</v>
          </cell>
          <cell r="D1857" t="str">
            <v>Servidor remunerado</v>
          </cell>
          <cell r="E1857" t="str">
            <v>unidade</v>
          </cell>
          <cell r="F1857">
            <v>22</v>
          </cell>
          <cell r="G1857" t="str">
            <v>Servidor remunerado (unidade)</v>
          </cell>
          <cell r="H1857" t="str">
            <v>13775 - Administração de pessoal e encargos sociais - GERED - ADR - Campos Novos</v>
          </cell>
        </row>
        <row r="1858">
          <cell r="A1858">
            <v>13776</v>
          </cell>
          <cell r="B1858" t="str">
            <v>Administração e manutenção da Gerência Regional de Educação - ADR - Tubarão</v>
          </cell>
          <cell r="C1858" t="str">
            <v>Maior Valor</v>
          </cell>
          <cell r="D1858" t="str">
            <v>Unidade gestora mantida</v>
          </cell>
          <cell r="E1858" t="str">
            <v>unidade</v>
          </cell>
          <cell r="F1858">
            <v>1</v>
          </cell>
          <cell r="G1858" t="str">
            <v>Unidade gestora mantida (unidade)</v>
          </cell>
          <cell r="H1858" t="str">
            <v>13776 - Administração e manutenção da Gerência Regional de Educação - ADR - Tubarão</v>
          </cell>
        </row>
        <row r="1859">
          <cell r="A1859">
            <v>13777</v>
          </cell>
          <cell r="B1859" t="str">
            <v>Capacitação profissional dos agentes públicos - ADR - Campos Novos</v>
          </cell>
          <cell r="C1859" t="str">
            <v>Maior Valor</v>
          </cell>
          <cell r="D1859" t="str">
            <v>Servidor capacitado</v>
          </cell>
          <cell r="E1859" t="str">
            <v>unidade</v>
          </cell>
          <cell r="F1859">
            <v>36</v>
          </cell>
          <cell r="G1859" t="str">
            <v>Servidor capacitado (unidade)</v>
          </cell>
          <cell r="H1859" t="str">
            <v>13777 - Capacitação profissional dos agentes públicos - ADR - Campos Novos</v>
          </cell>
        </row>
        <row r="1860">
          <cell r="A1860">
            <v>13778</v>
          </cell>
          <cell r="B1860" t="str">
            <v>Administração de pessoal e encargos sociais - ADR - Videira</v>
          </cell>
          <cell r="C1860" t="str">
            <v>Maior Valor</v>
          </cell>
          <cell r="D1860" t="str">
            <v>Servidor remunerado</v>
          </cell>
          <cell r="E1860" t="str">
            <v>unidade</v>
          </cell>
          <cell r="F1860">
            <v>34</v>
          </cell>
          <cell r="G1860" t="str">
            <v>Servidor remunerado (unidade)</v>
          </cell>
          <cell r="H1860" t="str">
            <v>13778 - Administração de pessoal e encargos sociais - ADR - Videira</v>
          </cell>
        </row>
        <row r="1861">
          <cell r="A1861">
            <v>13779</v>
          </cell>
          <cell r="B1861" t="str">
            <v>Capacitação de profissionais da educação básica - ADR - Tubarão</v>
          </cell>
          <cell r="C1861" t="str">
            <v>Maior Valor</v>
          </cell>
          <cell r="D1861" t="str">
            <v>Profissional capacitado</v>
          </cell>
          <cell r="E1861" t="str">
            <v>unidade</v>
          </cell>
          <cell r="F1861">
            <v>988</v>
          </cell>
          <cell r="G1861" t="str">
            <v>Profissional capacitado (unidade)</v>
          </cell>
          <cell r="H1861" t="str">
            <v>13779 - Capacitação de profissionais da educação básica - ADR - Tubarão</v>
          </cell>
        </row>
        <row r="1862">
          <cell r="A1862">
            <v>13780</v>
          </cell>
          <cell r="B1862" t="str">
            <v>Encargos com estagiários - ADR - Videira</v>
          </cell>
          <cell r="C1862" t="str">
            <v>Maior Valor</v>
          </cell>
          <cell r="D1862" t="str">
            <v>Estagiário contratado</v>
          </cell>
          <cell r="E1862" t="str">
            <v>unidade</v>
          </cell>
          <cell r="F1862">
            <v>2</v>
          </cell>
          <cell r="G1862" t="str">
            <v>Estagiário contratado (unidade)</v>
          </cell>
          <cell r="H1862" t="str">
            <v>13780 - Encargos com estagiários - ADR - Videira</v>
          </cell>
        </row>
        <row r="1863">
          <cell r="A1863">
            <v>13781</v>
          </cell>
          <cell r="B1863" t="str">
            <v>Operacionalização da educação básica - ADR - Tubarão</v>
          </cell>
          <cell r="C1863" t="str">
            <v>Maior Valor</v>
          </cell>
          <cell r="D1863" t="str">
            <v>Aluno atendido</v>
          </cell>
          <cell r="E1863" t="str">
            <v>unidade</v>
          </cell>
          <cell r="F1863">
            <v>37035</v>
          </cell>
          <cell r="G1863" t="str">
            <v>Aluno atendido (unidade)</v>
          </cell>
          <cell r="H1863" t="str">
            <v>13781 - Operacionalização da educação básica - ADR - Tubarão</v>
          </cell>
        </row>
        <row r="1864">
          <cell r="A1864">
            <v>13782</v>
          </cell>
          <cell r="B1864" t="str">
            <v>Transporte escolar dos alunos da educação básica - ADR - Videira</v>
          </cell>
          <cell r="C1864" t="str">
            <v>Maior Valor</v>
          </cell>
          <cell r="D1864" t="str">
            <v>Aluno atendido</v>
          </cell>
          <cell r="E1864" t="str">
            <v>unidade</v>
          </cell>
          <cell r="F1864">
            <v>16820</v>
          </cell>
          <cell r="G1864" t="str">
            <v>Aluno atendido (unidade)</v>
          </cell>
          <cell r="H1864" t="str">
            <v>13782 - Transporte escolar dos alunos da educação básica - ADR - Videira</v>
          </cell>
        </row>
        <row r="1865">
          <cell r="A1865">
            <v>13783</v>
          </cell>
          <cell r="B1865" t="str">
            <v>Administração e manutenção dos serviços administrativos gerais - ADR - Videira</v>
          </cell>
          <cell r="C1865" t="str">
            <v>Maior Valor</v>
          </cell>
          <cell r="D1865" t="str">
            <v>Unidade gestora mantida</v>
          </cell>
          <cell r="E1865" t="str">
            <v>unidade</v>
          </cell>
          <cell r="F1865">
            <v>1</v>
          </cell>
          <cell r="G1865" t="str">
            <v>Unidade gestora mantida (unidade)</v>
          </cell>
          <cell r="H1865" t="str">
            <v>13783 - Administração e manutenção dos serviços administrativos gerais - ADR - Videira</v>
          </cell>
        </row>
        <row r="1866">
          <cell r="A1866">
            <v>13784</v>
          </cell>
          <cell r="B1866" t="str">
            <v>Manutenção e modernização dos serviços de tecnologia da informação e comunicação - ADR - Videira</v>
          </cell>
          <cell r="C1866" t="str">
            <v>Maior Valor</v>
          </cell>
          <cell r="D1866" t="str">
            <v>Estação de trabalho mantida</v>
          </cell>
          <cell r="E1866" t="str">
            <v>unidade</v>
          </cell>
          <cell r="F1866">
            <v>34</v>
          </cell>
          <cell r="G1866" t="str">
            <v>Estação de trabalho mantida (unidade)</v>
          </cell>
          <cell r="H1866" t="str">
            <v>13784 - Manutenção e modernização dos serviços de tecnologia da informação e comunicação - ADR - Videira</v>
          </cell>
        </row>
        <row r="1867">
          <cell r="A1867">
            <v>13785</v>
          </cell>
          <cell r="B1867" t="str">
            <v>Manutenção rotineira de rodovias - ADR - Videira</v>
          </cell>
          <cell r="C1867" t="str">
            <v>Maior Valor</v>
          </cell>
          <cell r="D1867" t="str">
            <v>Rodovia conservada</v>
          </cell>
          <cell r="E1867" t="str">
            <v>km</v>
          </cell>
          <cell r="F1867">
            <v>165</v>
          </cell>
          <cell r="G1867" t="str">
            <v>Rodovia conservada (km)</v>
          </cell>
          <cell r="H1867" t="str">
            <v>13785 - Manutenção rotineira de rodovias - ADR - Videira</v>
          </cell>
        </row>
        <row r="1868">
          <cell r="A1868">
            <v>13786</v>
          </cell>
          <cell r="B1868" t="str">
            <v>Capacitação de profissionais da educação básica - ADR - Videira</v>
          </cell>
          <cell r="C1868" t="str">
            <v>Maior Valor</v>
          </cell>
          <cell r="D1868" t="str">
            <v>Profissional capacitado</v>
          </cell>
          <cell r="E1868" t="str">
            <v>unidade</v>
          </cell>
          <cell r="F1868">
            <v>472</v>
          </cell>
          <cell r="G1868" t="str">
            <v>Profissional capacitado (unidade)</v>
          </cell>
          <cell r="H1868" t="str">
            <v>13786 - Capacitação de profissionais da educação básica - ADR - Videira</v>
          </cell>
        </row>
        <row r="1869">
          <cell r="A1869">
            <v>13787</v>
          </cell>
          <cell r="B1869" t="str">
            <v>AP - Manutenção e reforma de escolas - educação básica - ADR - Videira</v>
          </cell>
          <cell r="C1869" t="str">
            <v>Maior Valor</v>
          </cell>
          <cell r="D1869" t="str">
            <v>Escola mantida</v>
          </cell>
          <cell r="E1869" t="str">
            <v>unidade</v>
          </cell>
          <cell r="F1869">
            <v>40</v>
          </cell>
          <cell r="G1869" t="str">
            <v>Escola mantida (unidade)</v>
          </cell>
          <cell r="H1869" t="str">
            <v>13787 - AP - Manutenção e reforma de escolas - educação básica - ADR - Videira</v>
          </cell>
        </row>
        <row r="1870">
          <cell r="A1870">
            <v>13788</v>
          </cell>
          <cell r="B1870" t="str">
            <v>Administração e manutenção da Gerência Regional de Educação - ADR - Videira</v>
          </cell>
          <cell r="C1870" t="str">
            <v>Maior Valor</v>
          </cell>
          <cell r="D1870" t="str">
            <v>Unidade gestora mantida</v>
          </cell>
          <cell r="E1870" t="str">
            <v>unidade</v>
          </cell>
          <cell r="F1870">
            <v>1</v>
          </cell>
          <cell r="G1870" t="str">
            <v>Unidade gestora mantida (unidade)</v>
          </cell>
          <cell r="H1870" t="str">
            <v>13788 - Administração e manutenção da Gerência Regional de Educação - ADR - Videira</v>
          </cell>
        </row>
        <row r="1871">
          <cell r="A1871">
            <v>13789</v>
          </cell>
          <cell r="B1871" t="str">
            <v>Promoção do desenvolvimento regional - ADR - Videira</v>
          </cell>
          <cell r="C1871" t="str">
            <v>Maior Valor</v>
          </cell>
          <cell r="D1871" t="str">
            <v>Município beneficiado</v>
          </cell>
          <cell r="E1871" t="str">
            <v>unidade</v>
          </cell>
          <cell r="F1871">
            <v>7</v>
          </cell>
          <cell r="G1871" t="str">
            <v>Município beneficiado (unidade)</v>
          </cell>
          <cell r="H1871" t="str">
            <v>13789 - Promoção do desenvolvimento regional - ADR - Videira</v>
          </cell>
        </row>
        <row r="1872">
          <cell r="A1872">
            <v>13790</v>
          </cell>
          <cell r="B1872" t="str">
            <v>Manutenção rotineira de rodovias - ADR - Tubarão</v>
          </cell>
          <cell r="C1872" t="str">
            <v>Maior Valor</v>
          </cell>
          <cell r="D1872" t="str">
            <v>Rodovia conservada</v>
          </cell>
          <cell r="E1872" t="str">
            <v>km</v>
          </cell>
          <cell r="F1872">
            <v>109</v>
          </cell>
          <cell r="G1872" t="str">
            <v>Rodovia conservada (km)</v>
          </cell>
          <cell r="H1872" t="str">
            <v>13790 - Manutenção rotineira de rodovias - ADR - Tubarão</v>
          </cell>
        </row>
        <row r="1873">
          <cell r="A1873">
            <v>13791</v>
          </cell>
          <cell r="B1873" t="str">
            <v>Operacionalização da educação básica - ADR - Videira</v>
          </cell>
          <cell r="C1873" t="str">
            <v>Maior Valor</v>
          </cell>
          <cell r="D1873" t="str">
            <v>Aluno atendido</v>
          </cell>
          <cell r="E1873" t="str">
            <v>unidade</v>
          </cell>
          <cell r="F1873">
            <v>16820</v>
          </cell>
          <cell r="G1873" t="str">
            <v>Aluno atendido (unidade)</v>
          </cell>
          <cell r="H1873" t="str">
            <v>13791 - Operacionalização da educação básica - ADR - Videira</v>
          </cell>
        </row>
        <row r="1874">
          <cell r="A1874">
            <v>13792</v>
          </cell>
          <cell r="B1874" t="str">
            <v>Administração de pessoal e encargos sociais - GERED - ADR - Videira</v>
          </cell>
          <cell r="C1874" t="str">
            <v>Maior Valor</v>
          </cell>
          <cell r="D1874" t="str">
            <v>Servidor remunerado</v>
          </cell>
          <cell r="E1874" t="str">
            <v>unidade</v>
          </cell>
          <cell r="F1874">
            <v>17</v>
          </cell>
          <cell r="G1874" t="str">
            <v>Servidor remunerado (unidade)</v>
          </cell>
          <cell r="H1874" t="str">
            <v>13792 - Administração de pessoal e encargos sociais - GERED - ADR - Videira</v>
          </cell>
        </row>
        <row r="1875">
          <cell r="A1875">
            <v>13793</v>
          </cell>
          <cell r="B1875" t="str">
            <v>Transporte escolar dos alunos da educação básica - ADR - Tubarão</v>
          </cell>
          <cell r="C1875" t="str">
            <v>Maior Valor</v>
          </cell>
          <cell r="D1875" t="str">
            <v>Aluno atendido</v>
          </cell>
          <cell r="E1875" t="str">
            <v>unidade</v>
          </cell>
          <cell r="F1875">
            <v>37035</v>
          </cell>
          <cell r="G1875" t="str">
            <v>Aluno atendido (unidade)</v>
          </cell>
          <cell r="H1875" t="str">
            <v>13793 - Transporte escolar dos alunos da educação básica - ADR - Tubarão</v>
          </cell>
        </row>
        <row r="1876">
          <cell r="A1876">
            <v>13794</v>
          </cell>
          <cell r="B1876" t="str">
            <v>Capacitação profissional dos agentes públicos - ADR - Videira</v>
          </cell>
          <cell r="C1876" t="str">
            <v>Maior Valor</v>
          </cell>
          <cell r="D1876" t="str">
            <v>Servidor capacitado</v>
          </cell>
          <cell r="E1876" t="str">
            <v>unidade</v>
          </cell>
          <cell r="F1876">
            <v>34</v>
          </cell>
          <cell r="G1876" t="str">
            <v>Servidor capacitado (unidade)</v>
          </cell>
          <cell r="H1876" t="str">
            <v>13794 - Capacitação profissional dos agentes públicos - ADR - Videira</v>
          </cell>
        </row>
        <row r="1877">
          <cell r="A1877">
            <v>13795</v>
          </cell>
          <cell r="B1877" t="str">
            <v>AP - Manutenção e reforma de escolas - educação básica - ADR - Tubarão</v>
          </cell>
          <cell r="C1877" t="str">
            <v>Maior Valor</v>
          </cell>
          <cell r="D1877" t="str">
            <v>Escola mantida</v>
          </cell>
          <cell r="E1877" t="str">
            <v>unidade</v>
          </cell>
          <cell r="F1877">
            <v>80</v>
          </cell>
          <cell r="G1877" t="str">
            <v>Escola mantida (unidade)</v>
          </cell>
          <cell r="H1877" t="str">
            <v>13795 - AP - Manutenção e reforma de escolas - educação básica - ADR - Tubarão</v>
          </cell>
        </row>
        <row r="1878">
          <cell r="A1878">
            <v>13796</v>
          </cell>
          <cell r="B1878" t="str">
            <v>Operacionalização da educação profissional - ADR - Tubarão</v>
          </cell>
          <cell r="C1878" t="str">
            <v>Maior Valor</v>
          </cell>
          <cell r="D1878" t="str">
            <v>Aluno atendido</v>
          </cell>
          <cell r="E1878" t="str">
            <v>unidade</v>
          </cell>
          <cell r="F1878">
            <v>979</v>
          </cell>
          <cell r="G1878" t="str">
            <v>Aluno atendido (unidade)</v>
          </cell>
          <cell r="H1878" t="str">
            <v>13796 - Operacionalização da educação profissional - ADR - Tubarão</v>
          </cell>
        </row>
        <row r="1879">
          <cell r="A1879">
            <v>13797</v>
          </cell>
          <cell r="B1879" t="str">
            <v>Administração e manutenção dos serviços administrativos gerais - ADR - Caçador</v>
          </cell>
          <cell r="C1879" t="str">
            <v>Maior Valor</v>
          </cell>
          <cell r="D1879" t="str">
            <v>Unidade gestora mantida</v>
          </cell>
          <cell r="E1879" t="str">
            <v>unidade</v>
          </cell>
          <cell r="F1879">
            <v>0</v>
          </cell>
          <cell r="G1879" t="str">
            <v>Unidade gestora mantida (unidade)</v>
          </cell>
          <cell r="H1879" t="str">
            <v>13797 - Administração e manutenção dos serviços administrativos gerais - ADR - Caçador</v>
          </cell>
        </row>
        <row r="1880">
          <cell r="A1880">
            <v>13798</v>
          </cell>
          <cell r="B1880" t="str">
            <v>Promoção do desenvolvimento regional - ADR - Tubarão</v>
          </cell>
          <cell r="C1880" t="str">
            <v>Maior Valor</v>
          </cell>
          <cell r="D1880" t="str">
            <v>Município beneficiado</v>
          </cell>
          <cell r="E1880" t="str">
            <v>unidade</v>
          </cell>
          <cell r="F1880">
            <v>7</v>
          </cell>
          <cell r="G1880" t="str">
            <v>Município beneficiado (unidade)</v>
          </cell>
          <cell r="H1880" t="str">
            <v>13798 - Promoção do desenvolvimento regional - ADR - Tubarão</v>
          </cell>
        </row>
        <row r="1881">
          <cell r="A1881">
            <v>13799</v>
          </cell>
          <cell r="B1881" t="str">
            <v>Encargos com estagiários - ADR - Caçador</v>
          </cell>
          <cell r="C1881" t="str">
            <v>Maior Valor</v>
          </cell>
          <cell r="D1881" t="str">
            <v>Estagiário contratado</v>
          </cell>
          <cell r="E1881" t="str">
            <v>unidade</v>
          </cell>
          <cell r="F1881">
            <v>0</v>
          </cell>
          <cell r="G1881" t="str">
            <v>Estagiário contratado (unidade)</v>
          </cell>
          <cell r="H1881" t="str">
            <v>13799 - Encargos com estagiários - ADR - Caçador</v>
          </cell>
        </row>
        <row r="1882">
          <cell r="A1882">
            <v>13800</v>
          </cell>
          <cell r="B1882" t="str">
            <v>Administração de pessoal e encargos sociais - ADR - Caçador</v>
          </cell>
          <cell r="C1882" t="str">
            <v>Maior Valor</v>
          </cell>
          <cell r="D1882" t="str">
            <v>Servidor remunerado</v>
          </cell>
          <cell r="E1882" t="str">
            <v>unidade</v>
          </cell>
          <cell r="F1882">
            <v>0</v>
          </cell>
          <cell r="G1882" t="str">
            <v>Servidor remunerado (unidade)</v>
          </cell>
          <cell r="H1882" t="str">
            <v>13800 - Administração de pessoal e encargos sociais - ADR - Caçador</v>
          </cell>
        </row>
        <row r="1883">
          <cell r="A1883">
            <v>13801</v>
          </cell>
          <cell r="B1883" t="str">
            <v>Administração de pessoal e encargos sociais - GERED - ADR - Tubarão</v>
          </cell>
          <cell r="C1883" t="str">
            <v>Maior Valor</v>
          </cell>
          <cell r="D1883" t="str">
            <v>Servidor remunerado</v>
          </cell>
          <cell r="E1883" t="str">
            <v>unidade</v>
          </cell>
          <cell r="F1883">
            <v>42</v>
          </cell>
          <cell r="G1883" t="str">
            <v>Servidor remunerado (unidade)</v>
          </cell>
          <cell r="H1883" t="str">
            <v>13801 - Administração de pessoal e encargos sociais - GERED - ADR - Tubarão</v>
          </cell>
        </row>
        <row r="1884">
          <cell r="A1884">
            <v>13802</v>
          </cell>
          <cell r="B1884" t="str">
            <v>Manutenção e modernização dos serviços de tecnologia da informação e comunicação - ADR - Caçador</v>
          </cell>
          <cell r="C1884" t="str">
            <v>Maior Valor</v>
          </cell>
          <cell r="D1884" t="str">
            <v>Estação de trabalho mantida</v>
          </cell>
          <cell r="E1884" t="str">
            <v>unidade</v>
          </cell>
          <cell r="F1884">
            <v>0</v>
          </cell>
          <cell r="G1884" t="str">
            <v>Estação de trabalho mantida (unidade)</v>
          </cell>
          <cell r="H1884" t="str">
            <v>13802 - Manutenção e modernização dos serviços de tecnologia da informação e comunicação - ADR - Caçador</v>
          </cell>
        </row>
        <row r="1885">
          <cell r="A1885">
            <v>13803</v>
          </cell>
          <cell r="B1885" t="str">
            <v>Manutenção rotineira de rodovias - ADR - Caçador</v>
          </cell>
          <cell r="C1885" t="str">
            <v>Maior Valor</v>
          </cell>
          <cell r="D1885" t="str">
            <v>Rodovia conservada</v>
          </cell>
          <cell r="E1885" t="str">
            <v>km</v>
          </cell>
          <cell r="F1885">
            <v>0</v>
          </cell>
          <cell r="G1885" t="str">
            <v>Rodovia conservada (km)</v>
          </cell>
          <cell r="H1885" t="str">
            <v>13803 - Manutenção rotineira de rodovias - ADR - Caçador</v>
          </cell>
        </row>
        <row r="1886">
          <cell r="A1886">
            <v>13804</v>
          </cell>
          <cell r="B1886" t="str">
            <v>Capacitação profissional dos agentes públicos - ADR - Tubarão</v>
          </cell>
          <cell r="C1886" t="str">
            <v>Maior Valor</v>
          </cell>
          <cell r="D1886" t="str">
            <v>Servidor capacitado</v>
          </cell>
          <cell r="E1886" t="str">
            <v>unidade</v>
          </cell>
          <cell r="F1886">
            <v>61</v>
          </cell>
          <cell r="G1886" t="str">
            <v>Servidor capacitado (unidade)</v>
          </cell>
          <cell r="H1886" t="str">
            <v>13804 - Capacitação profissional dos agentes públicos - ADR - Tubarão</v>
          </cell>
        </row>
        <row r="1887">
          <cell r="A1887">
            <v>13805</v>
          </cell>
          <cell r="B1887" t="str">
            <v>Capacitação de profissionais da educação básica - ADR - Caçador</v>
          </cell>
          <cell r="C1887" t="str">
            <v>Maior Valor</v>
          </cell>
          <cell r="D1887" t="str">
            <v>Profissional capacitado</v>
          </cell>
          <cell r="E1887" t="str">
            <v>unidade</v>
          </cell>
          <cell r="F1887">
            <v>0</v>
          </cell>
          <cell r="G1887" t="str">
            <v>Profissional capacitado (unidade)</v>
          </cell>
          <cell r="H1887" t="str">
            <v>13805 - Capacitação de profissionais da educação básica - ADR - Caçador</v>
          </cell>
        </row>
        <row r="1888">
          <cell r="A1888">
            <v>13806</v>
          </cell>
          <cell r="B1888" t="str">
            <v>Operacionalização da educação básica - ADR - Caçador</v>
          </cell>
          <cell r="C1888" t="str">
            <v>Maior Valor</v>
          </cell>
          <cell r="D1888" t="str">
            <v>Aluno atendido</v>
          </cell>
          <cell r="E1888" t="str">
            <v>unidade</v>
          </cell>
          <cell r="F1888">
            <v>0</v>
          </cell>
          <cell r="G1888" t="str">
            <v>Aluno atendido (unidade)</v>
          </cell>
          <cell r="H1888" t="str">
            <v>13806 - Operacionalização da educação básica - ADR - Caçador</v>
          </cell>
        </row>
        <row r="1889">
          <cell r="A1889">
            <v>13807</v>
          </cell>
          <cell r="B1889" t="str">
            <v>Transporte escolar dos alunos da educação básica - ADR - Caçador</v>
          </cell>
          <cell r="C1889" t="str">
            <v>Maior Valor</v>
          </cell>
          <cell r="D1889" t="str">
            <v>Aluno atendido</v>
          </cell>
          <cell r="E1889" t="str">
            <v>unidade</v>
          </cell>
          <cell r="F1889">
            <v>0</v>
          </cell>
          <cell r="G1889" t="str">
            <v>Aluno atendido (unidade)</v>
          </cell>
          <cell r="H1889" t="str">
            <v>13807 - Transporte escolar dos alunos da educação básica - ADR - Caçador</v>
          </cell>
        </row>
        <row r="1890">
          <cell r="A1890">
            <v>13808</v>
          </cell>
          <cell r="B1890" t="str">
            <v>Administração de pessoal e encargos sociais - ADR - Criciúma</v>
          </cell>
          <cell r="C1890" t="str">
            <v>Maior Valor</v>
          </cell>
          <cell r="D1890" t="str">
            <v>Servidor remunerado</v>
          </cell>
          <cell r="E1890" t="str">
            <v>unidade</v>
          </cell>
          <cell r="F1890">
            <v>72</v>
          </cell>
          <cell r="G1890" t="str">
            <v>Servidor remunerado (unidade)</v>
          </cell>
          <cell r="H1890" t="str">
            <v>13808 - Administração de pessoal e encargos sociais - ADR - Criciúma</v>
          </cell>
        </row>
        <row r="1891">
          <cell r="A1891">
            <v>13809</v>
          </cell>
          <cell r="B1891" t="str">
            <v>AP - Manutenção e reforma de escolas - educação básica - ADR - Caçador</v>
          </cell>
          <cell r="C1891" t="str">
            <v>Maior Valor</v>
          </cell>
          <cell r="D1891" t="str">
            <v>Escola mantida</v>
          </cell>
          <cell r="E1891" t="str">
            <v>unidade</v>
          </cell>
          <cell r="F1891">
            <v>0</v>
          </cell>
          <cell r="G1891" t="str">
            <v>Escola mantida (unidade)</v>
          </cell>
          <cell r="H1891" t="str">
            <v>13809 - AP - Manutenção e reforma de escolas - educação básica - ADR - Caçador</v>
          </cell>
        </row>
        <row r="1892">
          <cell r="A1892">
            <v>13810</v>
          </cell>
          <cell r="B1892" t="str">
            <v>Encargos com estagiários - ADR - Criciúma</v>
          </cell>
          <cell r="C1892" t="str">
            <v>Maior Valor</v>
          </cell>
          <cell r="D1892" t="str">
            <v>Estagiário contratado</v>
          </cell>
          <cell r="E1892" t="str">
            <v>unidade</v>
          </cell>
          <cell r="F1892">
            <v>4</v>
          </cell>
          <cell r="G1892" t="str">
            <v>Estagiário contratado (unidade)</v>
          </cell>
          <cell r="H1892" t="str">
            <v>13810 - Encargos com estagiários - ADR - Criciúma</v>
          </cell>
        </row>
        <row r="1893">
          <cell r="A1893">
            <v>13811</v>
          </cell>
          <cell r="B1893" t="str">
            <v>Administração e manutenção da Gerência Regional de Educação - ADR - Caçador</v>
          </cell>
          <cell r="C1893" t="str">
            <v>Maior Valor</v>
          </cell>
          <cell r="D1893" t="str">
            <v>Unidade gestora mantida</v>
          </cell>
          <cell r="E1893" t="str">
            <v>unidade</v>
          </cell>
          <cell r="F1893">
            <v>0</v>
          </cell>
          <cell r="G1893" t="str">
            <v>Unidade gestora mantida (unidade)</v>
          </cell>
          <cell r="H1893" t="str">
            <v>13811 - Administração e manutenção da Gerência Regional de Educação - ADR - Caçador</v>
          </cell>
        </row>
        <row r="1894">
          <cell r="A1894">
            <v>13812</v>
          </cell>
          <cell r="B1894" t="str">
            <v>Promoção do desenvolvimento regional - ADR - Caçador</v>
          </cell>
          <cell r="C1894" t="str">
            <v>Maior Valor</v>
          </cell>
          <cell r="D1894" t="str">
            <v>Município beneficiado</v>
          </cell>
          <cell r="E1894" t="str">
            <v>unidade</v>
          </cell>
          <cell r="F1894">
            <v>0</v>
          </cell>
          <cell r="G1894" t="str">
            <v>Município beneficiado (unidade)</v>
          </cell>
          <cell r="H1894" t="str">
            <v>13812 - Promoção do desenvolvimento regional - ADR - Caçador</v>
          </cell>
        </row>
        <row r="1895">
          <cell r="A1895">
            <v>13813</v>
          </cell>
          <cell r="B1895" t="str">
            <v>Manutenção e modernização dos serviços de tecnologia da informação e comunicação - ADR - Criciúma</v>
          </cell>
          <cell r="C1895" t="str">
            <v>Maior Valor</v>
          </cell>
          <cell r="D1895" t="str">
            <v>Estação de trabalho mantida</v>
          </cell>
          <cell r="E1895" t="str">
            <v>unidade</v>
          </cell>
          <cell r="F1895">
            <v>72</v>
          </cell>
          <cell r="G1895" t="str">
            <v>Estação de trabalho mantida (unidade)</v>
          </cell>
          <cell r="H1895" t="str">
            <v>13813 - Manutenção e modernização dos serviços de tecnologia da informação e comunicação - ADR - Criciúma</v>
          </cell>
        </row>
        <row r="1896">
          <cell r="A1896">
            <v>13814</v>
          </cell>
          <cell r="B1896" t="str">
            <v>Administração de pessoal e encargos sociais - GERED - ADR - Caçador</v>
          </cell>
          <cell r="C1896" t="str">
            <v>Maior Valor</v>
          </cell>
          <cell r="D1896" t="str">
            <v>Servidor remunerado</v>
          </cell>
          <cell r="E1896" t="str">
            <v>unidade</v>
          </cell>
          <cell r="F1896">
            <v>0</v>
          </cell>
          <cell r="G1896" t="str">
            <v>Servidor remunerado (unidade)</v>
          </cell>
          <cell r="H1896" t="str">
            <v>13814 - Administração de pessoal e encargos sociais - GERED - ADR - Caçador</v>
          </cell>
        </row>
        <row r="1897">
          <cell r="A1897">
            <v>13815</v>
          </cell>
          <cell r="B1897" t="str">
            <v>Capacitação profissional dos agentes públicos - ADR - Caçador</v>
          </cell>
          <cell r="C1897" t="str">
            <v>Maior Valor</v>
          </cell>
          <cell r="D1897" t="str">
            <v>Servidor capacitado</v>
          </cell>
          <cell r="E1897" t="str">
            <v>unidade</v>
          </cell>
          <cell r="F1897">
            <v>0</v>
          </cell>
          <cell r="G1897" t="str">
            <v>Servidor capacitado (unidade)</v>
          </cell>
          <cell r="H1897" t="str">
            <v>13815 - Capacitação profissional dos agentes públicos - ADR - Caçador</v>
          </cell>
        </row>
        <row r="1898">
          <cell r="A1898">
            <v>13816</v>
          </cell>
          <cell r="B1898" t="str">
            <v>Administração e manutenção dos serviços administrativos gerais - ADR - Criciúma</v>
          </cell>
          <cell r="C1898" t="str">
            <v>Maior Valor</v>
          </cell>
          <cell r="D1898" t="str">
            <v>Unidade gestora mantida</v>
          </cell>
          <cell r="E1898" t="str">
            <v>unidade</v>
          </cell>
          <cell r="F1898">
            <v>1</v>
          </cell>
          <cell r="G1898" t="str">
            <v>Unidade gestora mantida (unidade)</v>
          </cell>
          <cell r="H1898" t="str">
            <v>13816 - Administração e manutenção dos serviços administrativos gerais - ADR - Criciúma</v>
          </cell>
        </row>
        <row r="1899">
          <cell r="A1899">
            <v>13817</v>
          </cell>
          <cell r="B1899" t="str">
            <v>Manutenção rotineira de rodovias - ADR - Criciúma</v>
          </cell>
          <cell r="C1899" t="str">
            <v>Maior Valor</v>
          </cell>
          <cell r="D1899" t="str">
            <v>Rodovia conservada</v>
          </cell>
          <cell r="E1899" t="str">
            <v>km</v>
          </cell>
          <cell r="F1899">
            <v>325</v>
          </cell>
          <cell r="G1899" t="str">
            <v>Rodovia conservada (km)</v>
          </cell>
          <cell r="H1899" t="str">
            <v>13817 - Manutenção rotineira de rodovias - ADR - Criciúma</v>
          </cell>
        </row>
        <row r="1900">
          <cell r="A1900">
            <v>13818</v>
          </cell>
          <cell r="B1900" t="str">
            <v>Administração e manutenção da Gerência Regional de Educação - ADR - Criciúma</v>
          </cell>
          <cell r="C1900" t="str">
            <v>Maior Valor</v>
          </cell>
          <cell r="D1900" t="str">
            <v>Unidade gestora mantida</v>
          </cell>
          <cell r="E1900" t="str">
            <v>unidade</v>
          </cell>
          <cell r="F1900">
            <v>1</v>
          </cell>
          <cell r="G1900" t="str">
            <v>Unidade gestora mantida (unidade)</v>
          </cell>
          <cell r="H1900" t="str">
            <v>13818 - Administração e manutenção da Gerência Regional de Educação - ADR - Criciúma</v>
          </cell>
        </row>
        <row r="1901">
          <cell r="A1901">
            <v>13819</v>
          </cell>
          <cell r="B1901" t="str">
            <v>Administração de pessoal e encargos sociais - ADR - Curitibanos</v>
          </cell>
          <cell r="C1901" t="str">
            <v>Maior Valor</v>
          </cell>
          <cell r="D1901" t="str">
            <v>Servidor remunerado</v>
          </cell>
          <cell r="E1901" t="str">
            <v>unidade</v>
          </cell>
          <cell r="F1901">
            <v>35</v>
          </cell>
          <cell r="G1901" t="str">
            <v>Servidor remunerado (unidade)</v>
          </cell>
          <cell r="H1901" t="str">
            <v>13819 - Administração de pessoal e encargos sociais - ADR - Curitibanos</v>
          </cell>
        </row>
        <row r="1902">
          <cell r="A1902">
            <v>13820</v>
          </cell>
          <cell r="B1902" t="str">
            <v>Administração e manutenção da Gerência Regional de Educação - ADR - Curitibanos</v>
          </cell>
          <cell r="C1902" t="str">
            <v>Maior Valor</v>
          </cell>
          <cell r="D1902" t="str">
            <v>Unidade gestora mantida</v>
          </cell>
          <cell r="E1902" t="str">
            <v>unidade</v>
          </cell>
          <cell r="F1902">
            <v>1</v>
          </cell>
          <cell r="G1902" t="str">
            <v>Unidade gestora mantida (unidade)</v>
          </cell>
          <cell r="H1902" t="str">
            <v>13820 - Administração e manutenção da Gerência Regional de Educação - ADR - Curitibanos</v>
          </cell>
        </row>
        <row r="1903">
          <cell r="A1903">
            <v>13821</v>
          </cell>
          <cell r="B1903" t="str">
            <v>AP - Manutenção e reforma de escolas - educação básica - ADR - Criciúma</v>
          </cell>
          <cell r="C1903" t="str">
            <v>Maior Valor</v>
          </cell>
          <cell r="D1903" t="str">
            <v>Escola mantida</v>
          </cell>
          <cell r="E1903" t="str">
            <v>unidade</v>
          </cell>
          <cell r="F1903">
            <v>61</v>
          </cell>
          <cell r="G1903" t="str">
            <v>Escola mantida (unidade)</v>
          </cell>
          <cell r="H1903" t="str">
            <v>13821 - AP - Manutenção e reforma de escolas - educação básica - ADR - Criciúma</v>
          </cell>
        </row>
        <row r="1904">
          <cell r="A1904">
            <v>13822</v>
          </cell>
          <cell r="B1904" t="str">
            <v>Encargos com estagiários - ADR - Curitibanos</v>
          </cell>
          <cell r="C1904" t="str">
            <v>Maior Valor</v>
          </cell>
          <cell r="D1904" t="str">
            <v>Estagiário contratado</v>
          </cell>
          <cell r="E1904" t="str">
            <v>unidade</v>
          </cell>
          <cell r="F1904">
            <v>2</v>
          </cell>
          <cell r="G1904" t="str">
            <v>Estagiário contratado (unidade)</v>
          </cell>
          <cell r="H1904" t="str">
            <v>13822 - Encargos com estagiários - ADR - Curitibanos</v>
          </cell>
        </row>
        <row r="1905">
          <cell r="A1905">
            <v>13823</v>
          </cell>
          <cell r="B1905" t="str">
            <v>Capacitação de profissionais da educação básica - ADR - Criciúma</v>
          </cell>
          <cell r="C1905" t="str">
            <v>Maior Valor</v>
          </cell>
          <cell r="D1905" t="str">
            <v>Profissional capacitado</v>
          </cell>
          <cell r="E1905" t="str">
            <v>unidade</v>
          </cell>
          <cell r="F1905">
            <v>1534</v>
          </cell>
          <cell r="G1905" t="str">
            <v>Profissional capacitado (unidade)</v>
          </cell>
          <cell r="H1905" t="str">
            <v>13823 - Capacitação de profissionais da educação básica - ADR - Criciúma</v>
          </cell>
        </row>
        <row r="1906">
          <cell r="A1906">
            <v>13824</v>
          </cell>
          <cell r="B1906" t="str">
            <v>Operacionalização da educação básica - ADR - Criciúma</v>
          </cell>
          <cell r="C1906" t="str">
            <v>Maior Valor</v>
          </cell>
          <cell r="D1906" t="str">
            <v>Aluno atendido</v>
          </cell>
          <cell r="E1906" t="str">
            <v>unidade</v>
          </cell>
          <cell r="F1906">
            <v>30791</v>
          </cell>
          <cell r="G1906" t="str">
            <v>Aluno atendido (unidade)</v>
          </cell>
          <cell r="H1906" t="str">
            <v>13824 - Operacionalização da educação básica - ADR - Criciúma</v>
          </cell>
        </row>
        <row r="1907">
          <cell r="A1907">
            <v>13825</v>
          </cell>
          <cell r="B1907" t="str">
            <v>Administração e manutenção dos serviços administrativos gerais - ADR - Curitibanos</v>
          </cell>
          <cell r="C1907" t="str">
            <v>Maior Valor</v>
          </cell>
          <cell r="D1907" t="str">
            <v>Unidade gestora mantida</v>
          </cell>
          <cell r="E1907" t="str">
            <v>unidade</v>
          </cell>
          <cell r="F1907">
            <v>1</v>
          </cell>
          <cell r="G1907" t="str">
            <v>Unidade gestora mantida (unidade)</v>
          </cell>
          <cell r="H1907" t="str">
            <v>13825 - Administração e manutenção dos serviços administrativos gerais - ADR - Curitibanos</v>
          </cell>
        </row>
        <row r="1908">
          <cell r="A1908">
            <v>13826</v>
          </cell>
          <cell r="B1908" t="str">
            <v>Transporte escolar dos alunos da educação básica - ADR - Criciúma</v>
          </cell>
          <cell r="C1908" t="str">
            <v>Maior Valor</v>
          </cell>
          <cell r="D1908" t="str">
            <v>Aluno atendido</v>
          </cell>
          <cell r="E1908" t="str">
            <v>unidade</v>
          </cell>
          <cell r="F1908">
            <v>30791</v>
          </cell>
          <cell r="G1908" t="str">
            <v>Aluno atendido (unidade)</v>
          </cell>
          <cell r="H1908" t="str">
            <v>13826 - Transporte escolar dos alunos da educação básica - ADR - Criciúma</v>
          </cell>
        </row>
        <row r="1909">
          <cell r="A1909">
            <v>13827</v>
          </cell>
          <cell r="B1909" t="str">
            <v>Manutenção e modernização dos serviços de tecnologia da informação e comunicação - ADR - Curitibanos</v>
          </cell>
          <cell r="C1909" t="str">
            <v>Maior Valor</v>
          </cell>
          <cell r="D1909" t="str">
            <v>Estação de trabalho mantida</v>
          </cell>
          <cell r="E1909" t="str">
            <v>unidade</v>
          </cell>
          <cell r="F1909">
            <v>35</v>
          </cell>
          <cell r="G1909" t="str">
            <v>Estação de trabalho mantida (unidade)</v>
          </cell>
          <cell r="H1909" t="str">
            <v>13827 - Manutenção e modernização dos serviços de tecnologia da informação e comunicação - ADR - Curitibanos</v>
          </cell>
        </row>
        <row r="1910">
          <cell r="A1910">
            <v>13828</v>
          </cell>
          <cell r="B1910" t="str">
            <v>Operacionalização da educação profissional - ADR - Criciúma</v>
          </cell>
          <cell r="C1910" t="str">
            <v>Maior Valor</v>
          </cell>
          <cell r="D1910" t="str">
            <v>Aluno atendido</v>
          </cell>
          <cell r="E1910" t="str">
            <v>unidade</v>
          </cell>
          <cell r="F1910">
            <v>702</v>
          </cell>
          <cell r="G1910" t="str">
            <v>Aluno atendido (unidade)</v>
          </cell>
          <cell r="H1910" t="str">
            <v>13828 - Operacionalização da educação profissional - ADR - Criciúma</v>
          </cell>
        </row>
        <row r="1911">
          <cell r="A1911">
            <v>13829</v>
          </cell>
          <cell r="B1911" t="str">
            <v>Manutenção rotineira de rodovias - ADR - Curitibanos</v>
          </cell>
          <cell r="C1911" t="str">
            <v>Maior Valor</v>
          </cell>
          <cell r="D1911" t="str">
            <v>Rodovia conservada</v>
          </cell>
          <cell r="E1911" t="str">
            <v>km</v>
          </cell>
          <cell r="F1911">
            <v>141</v>
          </cell>
          <cell r="G1911" t="str">
            <v>Rodovia conservada (km)</v>
          </cell>
          <cell r="H1911" t="str">
            <v>13829 - Manutenção rotineira de rodovias - ADR - Curitibanos</v>
          </cell>
        </row>
        <row r="1912">
          <cell r="A1912">
            <v>13830</v>
          </cell>
          <cell r="B1912" t="str">
            <v>Promoção do desenvolvimento regional - ADR - Criciúma</v>
          </cell>
          <cell r="C1912" t="str">
            <v>Maior Valor</v>
          </cell>
          <cell r="D1912" t="str">
            <v>Município beneficiado</v>
          </cell>
          <cell r="E1912" t="str">
            <v>unidade</v>
          </cell>
          <cell r="F1912">
            <v>12</v>
          </cell>
          <cell r="G1912" t="str">
            <v>Município beneficiado (unidade)</v>
          </cell>
          <cell r="H1912" t="str">
            <v>13830 - Promoção do desenvolvimento regional - ADR - Criciúma</v>
          </cell>
        </row>
        <row r="1913">
          <cell r="A1913">
            <v>13831</v>
          </cell>
          <cell r="B1913" t="str">
            <v>Capacitação de profissionais da educação básica - ADR - Curitibanos</v>
          </cell>
          <cell r="C1913" t="str">
            <v>Maior Valor</v>
          </cell>
          <cell r="D1913" t="str">
            <v>Profissional capacitado</v>
          </cell>
          <cell r="E1913" t="str">
            <v>unidade</v>
          </cell>
          <cell r="F1913">
            <v>394</v>
          </cell>
          <cell r="G1913" t="str">
            <v>Profissional capacitado (unidade)</v>
          </cell>
          <cell r="H1913" t="str">
            <v>13831 - Capacitação de profissionais da educação básica - ADR - Curitibanos</v>
          </cell>
        </row>
        <row r="1914">
          <cell r="A1914">
            <v>13832</v>
          </cell>
          <cell r="B1914" t="str">
            <v>Operacionalização da educação básica - ADR - Curitibanos</v>
          </cell>
          <cell r="C1914" t="str">
            <v>Maior Valor</v>
          </cell>
          <cell r="D1914" t="str">
            <v>Aluno atendido</v>
          </cell>
          <cell r="E1914" t="str">
            <v>unidade</v>
          </cell>
          <cell r="F1914">
            <v>8477</v>
          </cell>
          <cell r="G1914" t="str">
            <v>Aluno atendido (unidade)</v>
          </cell>
          <cell r="H1914" t="str">
            <v>13832 - Operacionalização da educação básica - ADR - Curitibanos</v>
          </cell>
        </row>
        <row r="1915">
          <cell r="A1915">
            <v>13833</v>
          </cell>
          <cell r="B1915" t="str">
            <v>Administração de pessoal e encargos sociais - GERED - ADR - Criciúma</v>
          </cell>
          <cell r="C1915" t="str">
            <v>Maior Valor</v>
          </cell>
          <cell r="D1915" t="str">
            <v>Servidor remunerado</v>
          </cell>
          <cell r="E1915" t="str">
            <v>unidade</v>
          </cell>
          <cell r="F1915">
            <v>46</v>
          </cell>
          <cell r="G1915" t="str">
            <v>Servidor remunerado (unidade)</v>
          </cell>
          <cell r="H1915" t="str">
            <v>13833 - Administração de pessoal e encargos sociais - GERED - ADR - Criciúma</v>
          </cell>
        </row>
        <row r="1916">
          <cell r="A1916">
            <v>13834</v>
          </cell>
          <cell r="B1916" t="str">
            <v>Transporte escolar dos alunos da educação básica - ADR - Curitibanos</v>
          </cell>
          <cell r="C1916" t="str">
            <v>Maior Valor</v>
          </cell>
          <cell r="D1916" t="str">
            <v>Aluno atendido</v>
          </cell>
          <cell r="E1916" t="str">
            <v>unidade</v>
          </cell>
          <cell r="F1916">
            <v>8477</v>
          </cell>
          <cell r="G1916" t="str">
            <v>Aluno atendido (unidade)</v>
          </cell>
          <cell r="H1916" t="str">
            <v>13834 - Transporte escolar dos alunos da educação básica - ADR - Curitibanos</v>
          </cell>
        </row>
        <row r="1917">
          <cell r="A1917">
            <v>13835</v>
          </cell>
          <cell r="B1917" t="str">
            <v>AP - Manutenção e reforma de escolas - educação básica - ADR - Curitibanos</v>
          </cell>
          <cell r="C1917" t="str">
            <v>Maior Valor</v>
          </cell>
          <cell r="D1917" t="str">
            <v>Escola mantida</v>
          </cell>
          <cell r="E1917" t="str">
            <v>unidade</v>
          </cell>
          <cell r="F1917">
            <v>15</v>
          </cell>
          <cell r="G1917" t="str">
            <v>Escola mantida (unidade)</v>
          </cell>
          <cell r="H1917" t="str">
            <v>13835 - AP - Manutenção e reforma de escolas - educação básica - ADR - Curitibanos</v>
          </cell>
        </row>
        <row r="1918">
          <cell r="A1918">
            <v>13836</v>
          </cell>
          <cell r="B1918" t="str">
            <v>Capacitação profissional dos agentes públicos - ADR - Criciúma</v>
          </cell>
          <cell r="C1918" t="str">
            <v>Maior Valor</v>
          </cell>
          <cell r="D1918" t="str">
            <v>Servidor capacitado</v>
          </cell>
          <cell r="E1918" t="str">
            <v>unidade</v>
          </cell>
          <cell r="F1918">
            <v>72</v>
          </cell>
          <cell r="G1918" t="str">
            <v>Servidor capacitado (unidade)</v>
          </cell>
          <cell r="H1918" t="str">
            <v>13836 - Capacitação profissional dos agentes públicos - ADR - Criciúma</v>
          </cell>
        </row>
        <row r="1919">
          <cell r="A1919">
            <v>13837</v>
          </cell>
          <cell r="B1919" t="str">
            <v>Operacionalização da educação profissional - ADR - Curitibanos</v>
          </cell>
          <cell r="C1919" t="str">
            <v>Maior Valor</v>
          </cell>
          <cell r="D1919" t="str">
            <v>Aluno atendido</v>
          </cell>
          <cell r="E1919" t="str">
            <v>unidade</v>
          </cell>
          <cell r="F1919">
            <v>149</v>
          </cell>
          <cell r="G1919" t="str">
            <v>Aluno atendido (unidade)</v>
          </cell>
          <cell r="H1919" t="str">
            <v>13837 - Operacionalização da educação profissional - ADR - Curitibanos</v>
          </cell>
        </row>
        <row r="1920">
          <cell r="A1920">
            <v>13838</v>
          </cell>
          <cell r="B1920" t="str">
            <v>Promoção do desenvolvimento regional - ADR - Curitibanos</v>
          </cell>
          <cell r="C1920" t="str">
            <v>Maior Valor</v>
          </cell>
          <cell r="D1920" t="str">
            <v>Município beneficiado</v>
          </cell>
          <cell r="E1920" t="str">
            <v>unidade</v>
          </cell>
          <cell r="F1920">
            <v>5</v>
          </cell>
          <cell r="G1920" t="str">
            <v>Município beneficiado (unidade)</v>
          </cell>
          <cell r="H1920" t="str">
            <v>13838 - Promoção do desenvolvimento regional - ADR - Curitibanos</v>
          </cell>
        </row>
        <row r="1921">
          <cell r="A1921">
            <v>13839</v>
          </cell>
          <cell r="B1921" t="str">
            <v>Administração de pessoal e encargos sociais - GERED - ADR - Curitibanos</v>
          </cell>
          <cell r="C1921" t="str">
            <v>Maior Valor</v>
          </cell>
          <cell r="D1921" t="str">
            <v>Servidor remunerado</v>
          </cell>
          <cell r="E1921" t="str">
            <v>unidade</v>
          </cell>
          <cell r="F1921">
            <v>24</v>
          </cell>
          <cell r="G1921" t="str">
            <v>Servidor remunerado (unidade)</v>
          </cell>
          <cell r="H1921" t="str">
            <v>13839 - Administração de pessoal e encargos sociais - GERED - ADR - Curitibanos</v>
          </cell>
        </row>
        <row r="1922">
          <cell r="A1922">
            <v>13840</v>
          </cell>
          <cell r="B1922" t="str">
            <v>Capacitação profissional dos agentes públicos - ADR - Curitibanos</v>
          </cell>
          <cell r="C1922" t="str">
            <v>Maior Valor</v>
          </cell>
          <cell r="D1922" t="str">
            <v>Servidor capacitado</v>
          </cell>
          <cell r="E1922" t="str">
            <v>unidade</v>
          </cell>
          <cell r="F1922">
            <v>35</v>
          </cell>
          <cell r="G1922" t="str">
            <v>Servidor capacitado (unidade)</v>
          </cell>
          <cell r="H1922" t="str">
            <v>13840 - Capacitação profissional dos agentes públicos - ADR - Curitibanos</v>
          </cell>
        </row>
        <row r="1923">
          <cell r="A1923">
            <v>13841</v>
          </cell>
          <cell r="B1923" t="str">
            <v>Administração de pessoal e encargos sociais - ADR - Araranguá</v>
          </cell>
          <cell r="C1923" t="str">
            <v>Maior Valor</v>
          </cell>
          <cell r="D1923" t="str">
            <v>Servidor remunerado</v>
          </cell>
          <cell r="E1923" t="str">
            <v>unidade</v>
          </cell>
          <cell r="F1923">
            <v>52</v>
          </cell>
          <cell r="G1923" t="str">
            <v>Servidor remunerado (unidade)</v>
          </cell>
          <cell r="H1923" t="str">
            <v>13841 - Administração de pessoal e encargos sociais - ADR - Araranguá</v>
          </cell>
        </row>
        <row r="1924">
          <cell r="A1924">
            <v>13842</v>
          </cell>
          <cell r="B1924" t="str">
            <v>Administração de pessoal e encargos sociais - ADR - Rio do Sul</v>
          </cell>
          <cell r="C1924" t="str">
            <v>Maior Valor</v>
          </cell>
          <cell r="D1924" t="str">
            <v>Servidor remunerado</v>
          </cell>
          <cell r="E1924" t="str">
            <v>unidade</v>
          </cell>
          <cell r="F1924">
            <v>42</v>
          </cell>
          <cell r="G1924" t="str">
            <v>Servidor remunerado (unidade)</v>
          </cell>
          <cell r="H1924" t="str">
            <v>13842 - Administração de pessoal e encargos sociais - ADR - Rio do Sul</v>
          </cell>
        </row>
        <row r="1925">
          <cell r="A1925">
            <v>13843</v>
          </cell>
          <cell r="B1925" t="str">
            <v>Administração e manutenção dos serviços administrativos gerais - ADR - Araranguá</v>
          </cell>
          <cell r="C1925" t="str">
            <v>Maior Valor</v>
          </cell>
          <cell r="D1925" t="str">
            <v>Unidade gestora mantida</v>
          </cell>
          <cell r="E1925" t="str">
            <v>unidade</v>
          </cell>
          <cell r="F1925">
            <v>1</v>
          </cell>
          <cell r="G1925" t="str">
            <v>Unidade gestora mantida (unidade)</v>
          </cell>
          <cell r="H1925" t="str">
            <v>13843 - Administração e manutenção dos serviços administrativos gerais - ADR - Araranguá</v>
          </cell>
        </row>
        <row r="1926">
          <cell r="A1926">
            <v>13844</v>
          </cell>
          <cell r="B1926" t="str">
            <v>Encargos com estagiários - ADR - Rio do Sul</v>
          </cell>
          <cell r="C1926" t="str">
            <v>Maior Valor</v>
          </cell>
          <cell r="D1926" t="str">
            <v>Estagiário contratado</v>
          </cell>
          <cell r="E1926" t="str">
            <v>unidade</v>
          </cell>
          <cell r="F1926">
            <v>2</v>
          </cell>
          <cell r="G1926" t="str">
            <v>Estagiário contratado (unidade)</v>
          </cell>
          <cell r="H1926" t="str">
            <v>13844 - Encargos com estagiários - ADR - Rio do Sul</v>
          </cell>
        </row>
        <row r="1927">
          <cell r="A1927">
            <v>13845</v>
          </cell>
          <cell r="B1927" t="str">
            <v>Administração e manutenção dos serviços administrativos gerais - ADR - Rio do Sul</v>
          </cell>
          <cell r="C1927" t="str">
            <v>Maior Valor</v>
          </cell>
          <cell r="D1927" t="str">
            <v>Unidade gestora mantida</v>
          </cell>
          <cell r="E1927" t="str">
            <v>unidade</v>
          </cell>
          <cell r="F1927">
            <v>1</v>
          </cell>
          <cell r="G1927" t="str">
            <v>Unidade gestora mantida (unidade)</v>
          </cell>
          <cell r="H1927" t="str">
            <v>13845 - Administração e manutenção dos serviços administrativos gerais - ADR - Rio do Sul</v>
          </cell>
        </row>
        <row r="1928">
          <cell r="A1928">
            <v>13846</v>
          </cell>
          <cell r="B1928" t="str">
            <v>Encargos com estagiários - ADR - Araranguá</v>
          </cell>
          <cell r="C1928" t="str">
            <v>Maior Valor</v>
          </cell>
          <cell r="D1928" t="str">
            <v>Estagiário contratado</v>
          </cell>
          <cell r="E1928" t="str">
            <v>unidade</v>
          </cell>
          <cell r="F1928">
            <v>2</v>
          </cell>
          <cell r="G1928" t="str">
            <v>Estagiário contratado (unidade)</v>
          </cell>
          <cell r="H1928" t="str">
            <v>13846 - Encargos com estagiários - ADR - Araranguá</v>
          </cell>
        </row>
        <row r="1929">
          <cell r="A1929">
            <v>13847</v>
          </cell>
          <cell r="B1929" t="str">
            <v>Administração e manutenção da Gerência Regional de Educação - ADR - Rio do Sul</v>
          </cell>
          <cell r="C1929" t="str">
            <v>Maior Valor</v>
          </cell>
          <cell r="D1929" t="str">
            <v>Unidade gestora mantida</v>
          </cell>
          <cell r="E1929" t="str">
            <v>unidade</v>
          </cell>
          <cell r="F1929">
            <v>1</v>
          </cell>
          <cell r="G1929" t="str">
            <v>Unidade gestora mantida (unidade)</v>
          </cell>
          <cell r="H1929" t="str">
            <v>13847 - Administração e manutenção da Gerência Regional de Educação - ADR - Rio do Sul</v>
          </cell>
        </row>
        <row r="1930">
          <cell r="A1930">
            <v>13848</v>
          </cell>
          <cell r="B1930" t="str">
            <v>Manutenção rotineira de rodovias - ADR - Rio do Sul</v>
          </cell>
          <cell r="C1930" t="str">
            <v>Maior Valor</v>
          </cell>
          <cell r="D1930" t="str">
            <v>Rodovia conservada</v>
          </cell>
          <cell r="E1930" t="str">
            <v>km</v>
          </cell>
          <cell r="F1930">
            <v>75</v>
          </cell>
          <cell r="G1930" t="str">
            <v>Rodovia conservada (km)</v>
          </cell>
          <cell r="H1930" t="str">
            <v>13848 - Manutenção rotineira de rodovias - ADR - Rio do Sul</v>
          </cell>
        </row>
        <row r="1931">
          <cell r="A1931">
            <v>13849</v>
          </cell>
          <cell r="B1931" t="str">
            <v>Manutenção e modernização dos serviços de tecnologia da informação e comunicação - ADR - Araranguá</v>
          </cell>
          <cell r="C1931" t="str">
            <v>Maior Valor</v>
          </cell>
          <cell r="D1931" t="str">
            <v>Estação de trabalho mantida</v>
          </cell>
          <cell r="E1931" t="str">
            <v>unidade</v>
          </cell>
          <cell r="F1931">
            <v>52</v>
          </cell>
          <cell r="G1931" t="str">
            <v>Estação de trabalho mantida (unidade)</v>
          </cell>
          <cell r="H1931" t="str">
            <v>13849 - Manutenção e modernização dos serviços de tecnologia da informação e comunicação - ADR - Araranguá</v>
          </cell>
        </row>
        <row r="1932">
          <cell r="A1932">
            <v>13850</v>
          </cell>
          <cell r="B1932" t="str">
            <v>Capacitação de profissionais da educação básica - ADR - Rio do Sul</v>
          </cell>
          <cell r="C1932" t="str">
            <v>Maior Valor</v>
          </cell>
          <cell r="D1932" t="str">
            <v>Profissional capacitado</v>
          </cell>
          <cell r="E1932" t="str">
            <v>unidade</v>
          </cell>
          <cell r="F1932">
            <v>474</v>
          </cell>
          <cell r="G1932" t="str">
            <v>Profissional capacitado (unidade)</v>
          </cell>
          <cell r="H1932" t="str">
            <v>13850 - Capacitação de profissionais da educação básica - ADR - Rio do Sul</v>
          </cell>
        </row>
        <row r="1933">
          <cell r="A1933">
            <v>13851</v>
          </cell>
          <cell r="B1933" t="str">
            <v>Manutenção rotineira de rodovias - ADR - Araranguá</v>
          </cell>
          <cell r="C1933" t="str">
            <v>Maior Valor</v>
          </cell>
          <cell r="D1933" t="str">
            <v>Rodovia conservada</v>
          </cell>
          <cell r="E1933" t="str">
            <v>km</v>
          </cell>
          <cell r="F1933">
            <v>236</v>
          </cell>
          <cell r="G1933" t="str">
            <v>Rodovia conservada (km)</v>
          </cell>
          <cell r="H1933" t="str">
            <v>13851 - Manutenção rotineira de rodovias - ADR - Araranguá</v>
          </cell>
        </row>
        <row r="1934">
          <cell r="A1934">
            <v>13852</v>
          </cell>
          <cell r="B1934" t="str">
            <v>Operacionalização da educação básica - ADR - Rio do Sul</v>
          </cell>
          <cell r="C1934" t="str">
            <v>Maior Valor</v>
          </cell>
          <cell r="D1934" t="str">
            <v>Aluno atendido</v>
          </cell>
          <cell r="E1934" t="str">
            <v>unidade</v>
          </cell>
          <cell r="F1934">
            <v>30648</v>
          </cell>
          <cell r="G1934" t="str">
            <v>Aluno atendido (unidade)</v>
          </cell>
          <cell r="H1934" t="str">
            <v>13852 - Operacionalização da educação básica - ADR - Rio do Sul</v>
          </cell>
        </row>
        <row r="1935">
          <cell r="A1935">
            <v>13853</v>
          </cell>
          <cell r="B1935" t="str">
            <v>AP - Manutenção e reforma de escolas - educação básica - ADR - Rio do Sul</v>
          </cell>
          <cell r="C1935" t="str">
            <v>Maior Valor</v>
          </cell>
          <cell r="D1935" t="str">
            <v>Escola mantida</v>
          </cell>
          <cell r="E1935" t="str">
            <v>unidade</v>
          </cell>
          <cell r="F1935">
            <v>70</v>
          </cell>
          <cell r="G1935" t="str">
            <v>Escola mantida (unidade)</v>
          </cell>
          <cell r="H1935" t="str">
            <v>13853 - AP - Manutenção e reforma de escolas - educação básica - ADR - Rio do Sul</v>
          </cell>
        </row>
        <row r="1936">
          <cell r="A1936">
            <v>13854</v>
          </cell>
          <cell r="B1936" t="str">
            <v>Administração e manutenção da Gerência Regional de Educação - ADR - Araranguá</v>
          </cell>
          <cell r="C1936" t="str">
            <v>Maior Valor</v>
          </cell>
          <cell r="D1936" t="str">
            <v>Unidade gestora mantida</v>
          </cell>
          <cell r="E1936" t="str">
            <v>unidade</v>
          </cell>
          <cell r="F1936">
            <v>1</v>
          </cell>
          <cell r="G1936" t="str">
            <v>Unidade gestora mantida (unidade)</v>
          </cell>
          <cell r="H1936" t="str">
            <v>13854 - Administração e manutenção da Gerência Regional de Educação - ADR - Araranguá</v>
          </cell>
        </row>
        <row r="1937">
          <cell r="A1937">
            <v>13855</v>
          </cell>
          <cell r="B1937" t="str">
            <v>Transporte escolar dos alunos da educação básica - ADR - Rio do Sul</v>
          </cell>
          <cell r="C1937" t="str">
            <v>Maior Valor</v>
          </cell>
          <cell r="D1937" t="str">
            <v>Aluno atendido</v>
          </cell>
          <cell r="E1937" t="str">
            <v>unidade</v>
          </cell>
          <cell r="F1937">
            <v>30648</v>
          </cell>
          <cell r="G1937" t="str">
            <v>Aluno atendido (unidade)</v>
          </cell>
          <cell r="H1937" t="str">
            <v>13855 - Transporte escolar dos alunos da educação básica - ADR - Rio do Sul</v>
          </cell>
        </row>
        <row r="1938">
          <cell r="A1938">
            <v>13856</v>
          </cell>
          <cell r="B1938" t="str">
            <v>Operacionalização da educação profissional - ADR - Rio do Sul</v>
          </cell>
          <cell r="C1938" t="str">
            <v>Maior Valor</v>
          </cell>
          <cell r="D1938" t="str">
            <v>Aluno atendido</v>
          </cell>
          <cell r="E1938" t="str">
            <v>unidade</v>
          </cell>
          <cell r="F1938">
            <v>240</v>
          </cell>
          <cell r="G1938" t="str">
            <v>Aluno atendido (unidade)</v>
          </cell>
          <cell r="H1938" t="str">
            <v>13856 - Operacionalização da educação profissional - ADR - Rio do Sul</v>
          </cell>
        </row>
        <row r="1939">
          <cell r="A1939">
            <v>13857</v>
          </cell>
          <cell r="B1939" t="str">
            <v>Capacitação de profissionais da educação básica - ADR - Araranguá</v>
          </cell>
          <cell r="C1939" t="str">
            <v>Maior Valor</v>
          </cell>
          <cell r="D1939" t="str">
            <v>Profissional capacitado</v>
          </cell>
          <cell r="E1939" t="str">
            <v>unidade</v>
          </cell>
          <cell r="F1939">
            <v>999</v>
          </cell>
          <cell r="G1939" t="str">
            <v>Profissional capacitado (unidade)</v>
          </cell>
          <cell r="H1939" t="str">
            <v>13857 - Capacitação de profissionais da educação básica - ADR - Araranguá</v>
          </cell>
        </row>
        <row r="1940">
          <cell r="A1940">
            <v>13858</v>
          </cell>
          <cell r="B1940" t="str">
            <v>Manutenção e modernização dos serviços de tecnologia da informação e comunicação - ADR - Rio do Sul</v>
          </cell>
          <cell r="C1940" t="str">
            <v>Maior Valor</v>
          </cell>
          <cell r="D1940" t="str">
            <v>Estação de trabalho mantida</v>
          </cell>
          <cell r="E1940" t="str">
            <v>unidade</v>
          </cell>
          <cell r="F1940">
            <v>42</v>
          </cell>
          <cell r="G1940" t="str">
            <v>Estação de trabalho mantida (unidade)</v>
          </cell>
          <cell r="H1940" t="str">
            <v>13858 - Manutenção e modernização dos serviços de tecnologia da informação e comunicação - ADR - Rio do Sul</v>
          </cell>
        </row>
        <row r="1941">
          <cell r="A1941">
            <v>13859</v>
          </cell>
          <cell r="B1941" t="str">
            <v>Transporte escolar dos alunos da educação básica - ADR - Araranguá</v>
          </cell>
          <cell r="C1941" t="str">
            <v>Maior Valor</v>
          </cell>
          <cell r="D1941" t="str">
            <v>Aluno atendido</v>
          </cell>
          <cell r="E1941" t="str">
            <v>unidade</v>
          </cell>
          <cell r="F1941">
            <v>17766</v>
          </cell>
          <cell r="G1941" t="str">
            <v>Aluno atendido (unidade)</v>
          </cell>
          <cell r="H1941" t="str">
            <v>13859 - Transporte escolar dos alunos da educação básica - ADR - Araranguá</v>
          </cell>
        </row>
        <row r="1942">
          <cell r="A1942">
            <v>13860</v>
          </cell>
          <cell r="B1942" t="str">
            <v>Promoção do desenvolvimento regional - ADR - Rio do Sul</v>
          </cell>
          <cell r="C1942" t="str">
            <v>Maior Valor</v>
          </cell>
          <cell r="D1942" t="str">
            <v>Município beneficiado</v>
          </cell>
          <cell r="E1942" t="str">
            <v>unidade</v>
          </cell>
          <cell r="F1942">
            <v>7</v>
          </cell>
          <cell r="G1942" t="str">
            <v>Município beneficiado (unidade)</v>
          </cell>
          <cell r="H1942" t="str">
            <v>13860 - Promoção do desenvolvimento regional - ADR - Rio do Sul</v>
          </cell>
        </row>
        <row r="1943">
          <cell r="A1943">
            <v>13861</v>
          </cell>
          <cell r="B1943" t="str">
            <v>Operacionalização da educação básica - ADR - Araranguá</v>
          </cell>
          <cell r="C1943" t="str">
            <v>Maior Valor</v>
          </cell>
          <cell r="D1943" t="str">
            <v>Aluno atendido</v>
          </cell>
          <cell r="E1943" t="str">
            <v>unidade</v>
          </cell>
          <cell r="F1943">
            <v>1776.6</v>
          </cell>
          <cell r="G1943" t="str">
            <v>Aluno atendido (unidade)</v>
          </cell>
          <cell r="H1943" t="str">
            <v>13861 - Operacionalização da educação básica - ADR - Araranguá</v>
          </cell>
        </row>
        <row r="1944">
          <cell r="A1944">
            <v>13862</v>
          </cell>
          <cell r="B1944" t="str">
            <v>Administração de pessoal e encargos sociais - GERED - ADR - Rio do Sul</v>
          </cell>
          <cell r="C1944" t="str">
            <v>Maior Valor</v>
          </cell>
          <cell r="D1944" t="str">
            <v>Servidor remunerado</v>
          </cell>
          <cell r="E1944" t="str">
            <v>unidade</v>
          </cell>
          <cell r="F1944">
            <v>29</v>
          </cell>
          <cell r="G1944" t="str">
            <v>Servidor remunerado (unidade)</v>
          </cell>
          <cell r="H1944" t="str">
            <v>13862 - Administração de pessoal e encargos sociais - GERED - ADR - Rio do Sul</v>
          </cell>
        </row>
        <row r="1945">
          <cell r="A1945">
            <v>13863</v>
          </cell>
          <cell r="B1945" t="str">
            <v>Capacitação profissional dos agentes públicos - ADR - Rio do Sul</v>
          </cell>
          <cell r="C1945" t="str">
            <v>Maior Valor</v>
          </cell>
          <cell r="D1945" t="str">
            <v>Servidor capacitado</v>
          </cell>
          <cell r="E1945" t="str">
            <v>unidade</v>
          </cell>
          <cell r="F1945">
            <v>42</v>
          </cell>
          <cell r="G1945" t="str">
            <v>Servidor capacitado (unidade)</v>
          </cell>
          <cell r="H1945" t="str">
            <v>13863 - Capacitação profissional dos agentes públicos - ADR - Rio do Sul</v>
          </cell>
        </row>
        <row r="1946">
          <cell r="A1946">
            <v>13864</v>
          </cell>
          <cell r="B1946" t="str">
            <v>Administração de pessoal e encargos sociais - ADR - Ituporanga</v>
          </cell>
          <cell r="C1946" t="str">
            <v>Maior Valor</v>
          </cell>
          <cell r="D1946" t="str">
            <v>Servidor remunerado</v>
          </cell>
          <cell r="E1946" t="str">
            <v>unidade</v>
          </cell>
          <cell r="F1946">
            <v>0</v>
          </cell>
          <cell r="G1946" t="str">
            <v>Servidor remunerado (unidade)</v>
          </cell>
          <cell r="H1946" t="str">
            <v>13864 - Administração de pessoal e encargos sociais - ADR - Ituporanga</v>
          </cell>
        </row>
        <row r="1947">
          <cell r="A1947">
            <v>13865</v>
          </cell>
          <cell r="B1947" t="str">
            <v>AP - Manutenção e reforma de escolas - educação básica - ADR - Araranguá</v>
          </cell>
          <cell r="C1947" t="str">
            <v>Maior Valor</v>
          </cell>
          <cell r="D1947" t="str">
            <v>Escola mantida</v>
          </cell>
          <cell r="E1947" t="str">
            <v>unidade</v>
          </cell>
          <cell r="F1947">
            <v>42</v>
          </cell>
          <cell r="G1947" t="str">
            <v>Escola mantida (unidade)</v>
          </cell>
          <cell r="H1947" t="str">
            <v>13865 - AP - Manutenção e reforma de escolas - educação básica - ADR - Araranguá</v>
          </cell>
        </row>
        <row r="1948">
          <cell r="A1948">
            <v>13866</v>
          </cell>
          <cell r="B1948" t="str">
            <v>Administração e manutenção da Gerência Regional de Educação - ADR - Ituporanga</v>
          </cell>
          <cell r="C1948" t="str">
            <v>Maior Valor</v>
          </cell>
          <cell r="D1948" t="str">
            <v>Unidade gestora mantida</v>
          </cell>
          <cell r="E1948" t="str">
            <v>unidade</v>
          </cell>
          <cell r="F1948">
            <v>0</v>
          </cell>
          <cell r="G1948" t="str">
            <v>Unidade gestora mantida (unidade)</v>
          </cell>
          <cell r="H1948" t="str">
            <v>13866 - Administração e manutenção da Gerência Regional de Educação - ADR - Ituporanga</v>
          </cell>
        </row>
        <row r="1949">
          <cell r="A1949">
            <v>13867</v>
          </cell>
          <cell r="B1949" t="str">
            <v>Promoção do desenvolvimento regional - ADR - Araranguá</v>
          </cell>
          <cell r="C1949" t="str">
            <v>Maior Valor</v>
          </cell>
          <cell r="D1949" t="str">
            <v>Município beneficiado</v>
          </cell>
          <cell r="E1949" t="str">
            <v>unidade</v>
          </cell>
          <cell r="F1949">
            <v>15</v>
          </cell>
          <cell r="G1949" t="str">
            <v>Município beneficiado (unidade)</v>
          </cell>
          <cell r="H1949" t="str">
            <v>13867 - Promoção do desenvolvimento regional - ADR - Araranguá</v>
          </cell>
        </row>
        <row r="1950">
          <cell r="A1950">
            <v>13868</v>
          </cell>
          <cell r="B1950" t="str">
            <v>Administração e manutenção dos serviços administrativos gerais - ADR - Ituporanga</v>
          </cell>
          <cell r="C1950" t="str">
            <v>Maior Valor</v>
          </cell>
          <cell r="D1950" t="str">
            <v>Unidade gestora mantida</v>
          </cell>
          <cell r="E1950" t="str">
            <v>unidade</v>
          </cell>
          <cell r="F1950">
            <v>0</v>
          </cell>
          <cell r="G1950" t="str">
            <v>Unidade gestora mantida (unidade)</v>
          </cell>
          <cell r="H1950" t="str">
            <v>13868 - Administração e manutenção dos serviços administrativos gerais - ADR - Ituporanga</v>
          </cell>
        </row>
        <row r="1951">
          <cell r="A1951">
            <v>13869</v>
          </cell>
          <cell r="B1951" t="str">
            <v>Encargos com estagiários - ADR - Ituporanga</v>
          </cell>
          <cell r="C1951" t="str">
            <v>Maior Valor</v>
          </cell>
          <cell r="D1951" t="str">
            <v>Estagiário contratado</v>
          </cell>
          <cell r="E1951" t="str">
            <v>unidade</v>
          </cell>
          <cell r="F1951">
            <v>0</v>
          </cell>
          <cell r="G1951" t="str">
            <v>Estagiário contratado (unidade)</v>
          </cell>
          <cell r="H1951" t="str">
            <v>13869 - Encargos com estagiários - ADR - Ituporanga</v>
          </cell>
        </row>
        <row r="1952">
          <cell r="A1952">
            <v>13870</v>
          </cell>
          <cell r="B1952" t="str">
            <v>Administração de pessoal e encargos sociais - GERED - ADR - Araranguá</v>
          </cell>
          <cell r="C1952" t="str">
            <v>Maior Valor</v>
          </cell>
          <cell r="D1952" t="str">
            <v>Servidor remunerado</v>
          </cell>
          <cell r="E1952" t="str">
            <v>unidade</v>
          </cell>
          <cell r="F1952">
            <v>33</v>
          </cell>
          <cell r="G1952" t="str">
            <v>Servidor remunerado (unidade)</v>
          </cell>
          <cell r="H1952" t="str">
            <v>13870 - Administração de pessoal e encargos sociais - GERED - ADR - Araranguá</v>
          </cell>
        </row>
        <row r="1953">
          <cell r="A1953">
            <v>13871</v>
          </cell>
          <cell r="B1953" t="str">
            <v>Manutenção e modernização dos serviços de tecnologia da informação e comunicação - ADR - Ituporanga</v>
          </cell>
          <cell r="C1953" t="str">
            <v>Maior Valor</v>
          </cell>
          <cell r="D1953" t="str">
            <v>Estação de trabalho mantida</v>
          </cell>
          <cell r="E1953" t="str">
            <v>unidade</v>
          </cell>
          <cell r="F1953">
            <v>0</v>
          </cell>
          <cell r="G1953" t="str">
            <v>Estação de trabalho mantida (unidade)</v>
          </cell>
          <cell r="H1953" t="str">
            <v>13871 - Manutenção e modernização dos serviços de tecnologia da informação e comunicação - ADR - Ituporanga</v>
          </cell>
        </row>
        <row r="1954">
          <cell r="A1954">
            <v>13872</v>
          </cell>
          <cell r="B1954" t="str">
            <v>Capacitação profissional dos agentes públicos - ADR - Araranguá</v>
          </cell>
          <cell r="C1954" t="str">
            <v>Maior Valor</v>
          </cell>
          <cell r="D1954" t="str">
            <v>Servidor capacitado</v>
          </cell>
          <cell r="E1954" t="str">
            <v>unidade</v>
          </cell>
          <cell r="F1954">
            <v>52</v>
          </cell>
          <cell r="G1954" t="str">
            <v>Servidor capacitado (unidade)</v>
          </cell>
          <cell r="H1954" t="str">
            <v>13872 - Capacitação profissional dos agentes públicos - ADR - Araranguá</v>
          </cell>
        </row>
        <row r="1955">
          <cell r="A1955">
            <v>13873</v>
          </cell>
          <cell r="B1955" t="str">
            <v>AP - Manutenção rotineira de rodovias - ADR - Ituporanga</v>
          </cell>
          <cell r="C1955" t="str">
            <v>Maior Valor</v>
          </cell>
          <cell r="D1955" t="str">
            <v>Rodovia conservada</v>
          </cell>
          <cell r="E1955" t="str">
            <v>km</v>
          </cell>
          <cell r="F1955">
            <v>0</v>
          </cell>
          <cell r="G1955" t="str">
            <v>Rodovia conservada (km)</v>
          </cell>
          <cell r="H1955" t="str">
            <v>13873 - AP - Manutenção rotineira de rodovias - ADR - Ituporanga</v>
          </cell>
        </row>
        <row r="1956">
          <cell r="A1956">
            <v>13874</v>
          </cell>
          <cell r="B1956" t="str">
            <v>Capacitação de profissionais da educação básica - ADR - Ituporanga</v>
          </cell>
          <cell r="C1956" t="str">
            <v>Maior Valor</v>
          </cell>
          <cell r="D1956" t="str">
            <v>Profissional capacitado</v>
          </cell>
          <cell r="E1956" t="str">
            <v>unidade</v>
          </cell>
          <cell r="F1956">
            <v>0</v>
          </cell>
          <cell r="G1956" t="str">
            <v>Profissional capacitado (unidade)</v>
          </cell>
          <cell r="H1956" t="str">
            <v>13874 - Capacitação de profissionais da educação básica - ADR - Ituporanga</v>
          </cell>
        </row>
        <row r="1957">
          <cell r="A1957">
            <v>13875</v>
          </cell>
          <cell r="B1957" t="str">
            <v>Operacionalização da educação básica - ADR - Ituporanga</v>
          </cell>
          <cell r="C1957" t="str">
            <v>Maior Valor</v>
          </cell>
          <cell r="D1957" t="str">
            <v>Aluno atendido</v>
          </cell>
          <cell r="E1957" t="str">
            <v>unidade</v>
          </cell>
          <cell r="F1957">
            <v>0</v>
          </cell>
          <cell r="G1957" t="str">
            <v>Aluno atendido (unidade)</v>
          </cell>
          <cell r="H1957" t="str">
            <v>13875 - Operacionalização da educação básica - ADR - Ituporanga</v>
          </cell>
        </row>
        <row r="1958">
          <cell r="A1958">
            <v>13876</v>
          </cell>
          <cell r="B1958" t="str">
            <v>AP - Manutenção e reforma de escolas - educação básica - ADR - Ituporanga</v>
          </cell>
          <cell r="C1958" t="str">
            <v>Maior Valor</v>
          </cell>
          <cell r="D1958" t="str">
            <v>Escola mantida</v>
          </cell>
          <cell r="E1958" t="str">
            <v>unidade</v>
          </cell>
          <cell r="F1958">
            <v>0</v>
          </cell>
          <cell r="G1958" t="str">
            <v>Escola mantida (unidade)</v>
          </cell>
          <cell r="H1958" t="str">
            <v>13876 - AP - Manutenção e reforma de escolas - educação básica - ADR - Ituporanga</v>
          </cell>
        </row>
        <row r="1959">
          <cell r="A1959">
            <v>13877</v>
          </cell>
          <cell r="B1959" t="str">
            <v>Administração de pessoal e encargos sociais - ADR - Joinville</v>
          </cell>
          <cell r="C1959" t="str">
            <v>Maior Valor</v>
          </cell>
          <cell r="D1959" t="str">
            <v>Servidor remunerado</v>
          </cell>
          <cell r="E1959" t="str">
            <v>unidade</v>
          </cell>
          <cell r="F1959">
            <v>77</v>
          </cell>
          <cell r="G1959" t="str">
            <v>Servidor remunerado (unidade)</v>
          </cell>
          <cell r="H1959" t="str">
            <v>13877 - Administração de pessoal e encargos sociais - ADR - Joinville</v>
          </cell>
        </row>
        <row r="1960">
          <cell r="A1960">
            <v>13878</v>
          </cell>
          <cell r="B1960" t="str">
            <v>Administração e manutenção dos serviços administrativos gerais - ADR - Joinville</v>
          </cell>
          <cell r="C1960" t="str">
            <v>Maior Valor</v>
          </cell>
          <cell r="D1960" t="str">
            <v>Unidade gestora mantida</v>
          </cell>
          <cell r="E1960" t="str">
            <v>unidade</v>
          </cell>
          <cell r="F1960">
            <v>1</v>
          </cell>
          <cell r="G1960" t="str">
            <v>Unidade gestora mantida (unidade)</v>
          </cell>
          <cell r="H1960" t="str">
            <v>13878 - Administração e manutenção dos serviços administrativos gerais - ADR - Joinville</v>
          </cell>
        </row>
        <row r="1961">
          <cell r="A1961">
            <v>13879</v>
          </cell>
          <cell r="B1961" t="str">
            <v>Transporte escolar dos alunos da educação básica - ADR - Ituporanga</v>
          </cell>
          <cell r="C1961" t="str">
            <v>Maior Valor</v>
          </cell>
          <cell r="D1961" t="str">
            <v>Aluno atendido</v>
          </cell>
          <cell r="E1961" t="str">
            <v>unidade</v>
          </cell>
          <cell r="F1961">
            <v>0</v>
          </cell>
          <cell r="G1961" t="str">
            <v>Aluno atendido (unidade)</v>
          </cell>
          <cell r="H1961" t="str">
            <v>13879 - Transporte escolar dos alunos da educação básica - ADR - Ituporanga</v>
          </cell>
        </row>
        <row r="1962">
          <cell r="A1962">
            <v>13880</v>
          </cell>
          <cell r="B1962" t="str">
            <v>Promoção do desenvolvimento regional - ADR - Ituporanga</v>
          </cell>
          <cell r="C1962" t="str">
            <v>Maior Valor</v>
          </cell>
          <cell r="D1962" t="str">
            <v>Município beneficiado</v>
          </cell>
          <cell r="E1962" t="str">
            <v>unidade</v>
          </cell>
          <cell r="F1962">
            <v>0</v>
          </cell>
          <cell r="G1962" t="str">
            <v>Município beneficiado (unidade)</v>
          </cell>
          <cell r="H1962" t="str">
            <v>13880 - Promoção do desenvolvimento regional - ADR - Ituporanga</v>
          </cell>
        </row>
        <row r="1963">
          <cell r="A1963">
            <v>13881</v>
          </cell>
          <cell r="B1963" t="str">
            <v>Administração de pessoal e encargos sociais - GERED - ADR - Ituporanga</v>
          </cell>
          <cell r="C1963" t="str">
            <v>Maior Valor</v>
          </cell>
          <cell r="D1963" t="str">
            <v>Servidor remunerado</v>
          </cell>
          <cell r="E1963" t="str">
            <v>unidade</v>
          </cell>
          <cell r="F1963">
            <v>0</v>
          </cell>
          <cell r="G1963" t="str">
            <v>Servidor remunerado (unidade)</v>
          </cell>
          <cell r="H1963" t="str">
            <v>13881 - Administração de pessoal e encargos sociais - GERED - ADR - Ituporanga</v>
          </cell>
        </row>
        <row r="1964">
          <cell r="A1964">
            <v>13882</v>
          </cell>
          <cell r="B1964" t="str">
            <v>Capacitação profissional dos agentes públicos - ADR - Ituporanga</v>
          </cell>
          <cell r="C1964" t="str">
            <v>Maior Valor</v>
          </cell>
          <cell r="D1964" t="str">
            <v>Servidor capacitado</v>
          </cell>
          <cell r="E1964" t="str">
            <v>unidade</v>
          </cell>
          <cell r="F1964">
            <v>0</v>
          </cell>
          <cell r="G1964" t="str">
            <v>Servidor capacitado (unidade)</v>
          </cell>
          <cell r="H1964" t="str">
            <v>13882 - Capacitação profissional dos agentes públicos - ADR - Ituporanga</v>
          </cell>
        </row>
        <row r="1965">
          <cell r="A1965">
            <v>13883</v>
          </cell>
          <cell r="B1965" t="str">
            <v>Capacitação profissional dos agentes públicos - ADR - Jaraguá do Sul</v>
          </cell>
          <cell r="C1965" t="str">
            <v>Maior Valor</v>
          </cell>
          <cell r="D1965" t="str">
            <v>Servidor capacitado</v>
          </cell>
          <cell r="E1965" t="str">
            <v>unidade</v>
          </cell>
          <cell r="F1965">
            <v>47</v>
          </cell>
          <cell r="G1965" t="str">
            <v>Servidor capacitado (unidade)</v>
          </cell>
          <cell r="H1965" t="str">
            <v>13883 - Capacitação profissional dos agentes públicos - ADR - Jaraguá do Sul</v>
          </cell>
        </row>
        <row r="1966">
          <cell r="A1966">
            <v>13884</v>
          </cell>
          <cell r="B1966" t="str">
            <v>Administração de pessoal e encargos sociais - ADR - Mafra</v>
          </cell>
          <cell r="C1966" t="str">
            <v>Maior Valor</v>
          </cell>
          <cell r="D1966" t="str">
            <v>Servidor remunerado</v>
          </cell>
          <cell r="E1966" t="str">
            <v>unidade</v>
          </cell>
          <cell r="F1966">
            <v>45</v>
          </cell>
          <cell r="G1966" t="str">
            <v>Servidor remunerado (unidade)</v>
          </cell>
          <cell r="H1966" t="str">
            <v>13884 - Administração de pessoal e encargos sociais - ADR - Mafra</v>
          </cell>
        </row>
        <row r="1967">
          <cell r="A1967">
            <v>13885</v>
          </cell>
          <cell r="B1967" t="str">
            <v>Encargos com estagiários - ADR - Mafra</v>
          </cell>
          <cell r="C1967" t="str">
            <v>Maior Valor</v>
          </cell>
          <cell r="D1967" t="str">
            <v>Estagiário contratado</v>
          </cell>
          <cell r="E1967" t="str">
            <v>unidade</v>
          </cell>
          <cell r="F1967">
            <v>2</v>
          </cell>
          <cell r="G1967" t="str">
            <v>Estagiário contratado (unidade)</v>
          </cell>
          <cell r="H1967" t="str">
            <v>13885 - Encargos com estagiários - ADR - Mafra</v>
          </cell>
        </row>
        <row r="1968">
          <cell r="A1968">
            <v>13886</v>
          </cell>
          <cell r="B1968" t="str">
            <v>Encargos com estagiários - ADR - Joinville</v>
          </cell>
          <cell r="C1968" t="str">
            <v>Maior Valor</v>
          </cell>
          <cell r="D1968" t="str">
            <v>Estagiário contratado</v>
          </cell>
          <cell r="E1968" t="str">
            <v>unidade</v>
          </cell>
          <cell r="F1968">
            <v>5</v>
          </cell>
          <cell r="G1968" t="str">
            <v>Estagiário contratado (unidade)</v>
          </cell>
          <cell r="H1968" t="str">
            <v>13886 - Encargos com estagiários - ADR - Joinville</v>
          </cell>
        </row>
        <row r="1969">
          <cell r="A1969">
            <v>13887</v>
          </cell>
          <cell r="B1969" t="str">
            <v>Administração e manutenção dos serviços administrativos gerais - ADR - Mafra</v>
          </cell>
          <cell r="C1969" t="str">
            <v>Maior Valor</v>
          </cell>
          <cell r="D1969" t="str">
            <v>Unidade gestora mantida</v>
          </cell>
          <cell r="E1969" t="str">
            <v>unidade</v>
          </cell>
          <cell r="F1969">
            <v>1</v>
          </cell>
          <cell r="G1969" t="str">
            <v>Unidade gestora mantida (unidade)</v>
          </cell>
          <cell r="H1969" t="str">
            <v>13887 - Administração e manutenção dos serviços administrativos gerais - ADR - Mafra</v>
          </cell>
        </row>
        <row r="1970">
          <cell r="A1970">
            <v>13888</v>
          </cell>
          <cell r="B1970" t="str">
            <v>Administração de pessoal e encargos sociais - APSFS</v>
          </cell>
          <cell r="C1970" t="str">
            <v>Maior Valor</v>
          </cell>
          <cell r="D1970" t="str">
            <v>Servidor remunerado</v>
          </cell>
          <cell r="E1970" t="str">
            <v>unidade</v>
          </cell>
          <cell r="F1970">
            <v>0</v>
          </cell>
          <cell r="G1970" t="str">
            <v>Servidor remunerado (unidade)</v>
          </cell>
          <cell r="H1970" t="str">
            <v>13888 - Administração de pessoal e encargos sociais - APSFS</v>
          </cell>
        </row>
        <row r="1971">
          <cell r="A1971">
            <v>13889</v>
          </cell>
          <cell r="B1971" t="str">
            <v>Administração e manutenção da Gerência Regional de Educação - ADR - Mafra</v>
          </cell>
          <cell r="C1971" t="str">
            <v>Maior Valor</v>
          </cell>
          <cell r="D1971" t="str">
            <v>Unidade gestora mantida</v>
          </cell>
          <cell r="E1971" t="str">
            <v>unidade</v>
          </cell>
          <cell r="F1971">
            <v>1</v>
          </cell>
          <cell r="G1971" t="str">
            <v>Unidade gestora mantida (unidade)</v>
          </cell>
          <cell r="H1971" t="str">
            <v>13889 - Administração e manutenção da Gerência Regional de Educação - ADR - Mafra</v>
          </cell>
        </row>
        <row r="1972">
          <cell r="A1972">
            <v>13890</v>
          </cell>
          <cell r="B1972" t="str">
            <v>Administração e manutenção da Gerência Regional de Educação - ADR - Joinville</v>
          </cell>
          <cell r="C1972" t="str">
            <v>Maior Valor</v>
          </cell>
          <cell r="D1972" t="str">
            <v>Unidade gestora mantida</v>
          </cell>
          <cell r="E1972" t="str">
            <v>unidade</v>
          </cell>
          <cell r="F1972">
            <v>1</v>
          </cell>
          <cell r="G1972" t="str">
            <v>Unidade gestora mantida (unidade)</v>
          </cell>
          <cell r="H1972" t="str">
            <v>13890 - Administração e manutenção da Gerência Regional de Educação - ADR - Joinville</v>
          </cell>
        </row>
        <row r="1973">
          <cell r="A1973">
            <v>13891</v>
          </cell>
          <cell r="B1973" t="str">
            <v>AP - Manutenção e reforma de escolas - educação básica - ADR - Joinville</v>
          </cell>
          <cell r="C1973" t="str">
            <v>Maior Valor</v>
          </cell>
          <cell r="D1973" t="str">
            <v>Escola mantida</v>
          </cell>
          <cell r="E1973" t="str">
            <v>unidade</v>
          </cell>
          <cell r="F1973">
            <v>62</v>
          </cell>
          <cell r="G1973" t="str">
            <v>Escola mantida (unidade)</v>
          </cell>
          <cell r="H1973" t="str">
            <v>13891 - AP - Manutenção e reforma de escolas - educação básica - ADR - Joinville</v>
          </cell>
        </row>
        <row r="1974">
          <cell r="A1974">
            <v>13892</v>
          </cell>
          <cell r="B1974" t="str">
            <v>AP - Manutenção e reforma de escolas - educação básica - ADR - Mafra</v>
          </cell>
          <cell r="C1974" t="str">
            <v>Maior Valor</v>
          </cell>
          <cell r="D1974" t="str">
            <v>Escola mantida</v>
          </cell>
          <cell r="E1974" t="str">
            <v>unidade</v>
          </cell>
          <cell r="F1974">
            <v>65</v>
          </cell>
          <cell r="G1974" t="str">
            <v>Escola mantida (unidade)</v>
          </cell>
          <cell r="H1974" t="str">
            <v>13892 - AP - Manutenção e reforma de escolas - educação básica - ADR - Mafra</v>
          </cell>
        </row>
        <row r="1975">
          <cell r="A1975">
            <v>13893</v>
          </cell>
          <cell r="B1975" t="str">
            <v>Manutenção e modernização dos serviços de tecnologia da informação e comunicação - ADR - Joinville</v>
          </cell>
          <cell r="C1975" t="str">
            <v>Maior Valor</v>
          </cell>
          <cell r="D1975" t="str">
            <v>Estação de trabalho mantida</v>
          </cell>
          <cell r="E1975" t="str">
            <v>unidade</v>
          </cell>
          <cell r="F1975">
            <v>77</v>
          </cell>
          <cell r="G1975" t="str">
            <v>Estação de trabalho mantida (unidade)</v>
          </cell>
          <cell r="H1975" t="str">
            <v>13893 - Manutenção e modernização dos serviços de tecnologia da informação e comunicação - ADR - Joinville</v>
          </cell>
        </row>
        <row r="1976">
          <cell r="A1976">
            <v>13894</v>
          </cell>
          <cell r="B1976" t="str">
            <v>Operacionalização da educação profissional - ADR - Mafra</v>
          </cell>
          <cell r="C1976" t="str">
            <v>Maior Valor</v>
          </cell>
          <cell r="D1976" t="str">
            <v>Aluno atendido</v>
          </cell>
          <cell r="E1976" t="str">
            <v>unidade</v>
          </cell>
          <cell r="F1976">
            <v>592</v>
          </cell>
          <cell r="G1976" t="str">
            <v>Aluno atendido (unidade)</v>
          </cell>
          <cell r="H1976" t="str">
            <v>13894 - Operacionalização da educação profissional - ADR - Mafra</v>
          </cell>
        </row>
        <row r="1977">
          <cell r="A1977">
            <v>13895</v>
          </cell>
          <cell r="B1977" t="str">
            <v>Manutenção rotineira de rodovias - ADR - Joinville</v>
          </cell>
          <cell r="C1977" t="str">
            <v>Maior Valor</v>
          </cell>
          <cell r="D1977" t="str">
            <v>Rodovia conservada</v>
          </cell>
          <cell r="E1977" t="str">
            <v>km</v>
          </cell>
          <cell r="F1977">
            <v>154</v>
          </cell>
          <cell r="G1977" t="str">
            <v>Rodovia conservada (km)</v>
          </cell>
          <cell r="H1977" t="str">
            <v>13895 - Manutenção rotineira de rodovias - ADR - Joinville</v>
          </cell>
        </row>
        <row r="1978">
          <cell r="A1978">
            <v>13896</v>
          </cell>
          <cell r="B1978" t="str">
            <v>Manutenção rotineira de rodovias - ADR - Mafra</v>
          </cell>
          <cell r="C1978" t="str">
            <v>Maior Valor</v>
          </cell>
          <cell r="D1978" t="str">
            <v>Rodovia conservada</v>
          </cell>
          <cell r="E1978" t="str">
            <v>km</v>
          </cell>
          <cell r="F1978">
            <v>161</v>
          </cell>
          <cell r="G1978" t="str">
            <v>Rodovia conservada (km)</v>
          </cell>
          <cell r="H1978" t="str">
            <v>13896 - Manutenção rotineira de rodovias - ADR - Mafra</v>
          </cell>
        </row>
        <row r="1979">
          <cell r="A1979">
            <v>13897</v>
          </cell>
          <cell r="B1979" t="str">
            <v>Capacitação de profissionais da educação básica - ADR - Joinville</v>
          </cell>
          <cell r="C1979" t="str">
            <v>Maior Valor</v>
          </cell>
          <cell r="D1979" t="str">
            <v>Profissional capacitado</v>
          </cell>
          <cell r="E1979" t="str">
            <v>unidade</v>
          </cell>
          <cell r="F1979">
            <v>1819</v>
          </cell>
          <cell r="G1979" t="str">
            <v>Profissional capacitado (unidade)</v>
          </cell>
          <cell r="H1979" t="str">
            <v>13897 - Capacitação de profissionais da educação básica - ADR - Joinville</v>
          </cell>
        </row>
        <row r="1980">
          <cell r="A1980">
            <v>13898</v>
          </cell>
          <cell r="B1980" t="str">
            <v>Capacitação de profissionais da educação básica - ADR - Mafra</v>
          </cell>
          <cell r="C1980" t="str">
            <v>Maior Valor</v>
          </cell>
          <cell r="D1980" t="str">
            <v>Profissional capacitado</v>
          </cell>
          <cell r="E1980" t="str">
            <v>unidade</v>
          </cell>
          <cell r="F1980">
            <v>1007</v>
          </cell>
          <cell r="G1980" t="str">
            <v>Profissional capacitado (unidade)</v>
          </cell>
          <cell r="H1980" t="str">
            <v>13898 - Capacitação de profissionais da educação básica - ADR - Mafra</v>
          </cell>
        </row>
        <row r="1981">
          <cell r="A1981">
            <v>13899</v>
          </cell>
          <cell r="B1981" t="str">
            <v>Operacionalização da educação básica - ADR - Mafra</v>
          </cell>
          <cell r="C1981" t="str">
            <v>Maior Valor</v>
          </cell>
          <cell r="D1981" t="str">
            <v>Aluno atendido</v>
          </cell>
          <cell r="E1981" t="str">
            <v>unidade</v>
          </cell>
          <cell r="F1981">
            <v>34091</v>
          </cell>
          <cell r="G1981" t="str">
            <v>Aluno atendido (unidade)</v>
          </cell>
          <cell r="H1981" t="str">
            <v>13899 - Operacionalização da educação básica - ADR - Mafra</v>
          </cell>
        </row>
        <row r="1982">
          <cell r="A1982">
            <v>13900</v>
          </cell>
          <cell r="B1982" t="str">
            <v>Operacionalização da educação básica - ADR - Joinville</v>
          </cell>
          <cell r="C1982" t="str">
            <v>Maior Valor</v>
          </cell>
          <cell r="D1982" t="str">
            <v>Aluno atendido</v>
          </cell>
          <cell r="E1982" t="str">
            <v>unidade</v>
          </cell>
          <cell r="F1982">
            <v>42268</v>
          </cell>
          <cell r="G1982" t="str">
            <v>Aluno atendido (unidade)</v>
          </cell>
          <cell r="H1982" t="str">
            <v>13900 - Operacionalização da educação básica - ADR - Joinville</v>
          </cell>
        </row>
        <row r="1983">
          <cell r="A1983">
            <v>13901</v>
          </cell>
          <cell r="B1983" t="str">
            <v>Transporte escolar dos alunos da educação básica - ADR - Mafra</v>
          </cell>
          <cell r="C1983" t="str">
            <v>Maior Valor</v>
          </cell>
          <cell r="D1983" t="str">
            <v>Aluno atendido</v>
          </cell>
          <cell r="E1983" t="str">
            <v>unidade</v>
          </cell>
          <cell r="F1983">
            <v>34091</v>
          </cell>
          <cell r="G1983" t="str">
            <v>Aluno atendido (unidade)</v>
          </cell>
          <cell r="H1983" t="str">
            <v>13901 - Transporte escolar dos alunos da educação básica - ADR - Mafra</v>
          </cell>
        </row>
        <row r="1984">
          <cell r="A1984">
            <v>13902</v>
          </cell>
          <cell r="B1984" t="str">
            <v>Manutenção e modernização dos serviços de tecnologia da informação e comunicação - ADR - Mafra</v>
          </cell>
          <cell r="C1984" t="str">
            <v>Maior Valor</v>
          </cell>
          <cell r="D1984" t="str">
            <v>Estação de trabalho mantida</v>
          </cell>
          <cell r="E1984" t="str">
            <v>unidade</v>
          </cell>
          <cell r="F1984">
            <v>45</v>
          </cell>
          <cell r="G1984" t="str">
            <v>Estação de trabalho mantida (unidade)</v>
          </cell>
          <cell r="H1984" t="str">
            <v>13902 - Manutenção e modernização dos serviços de tecnologia da informação e comunicação - ADR - Mafra</v>
          </cell>
        </row>
        <row r="1985">
          <cell r="A1985">
            <v>13904</v>
          </cell>
          <cell r="B1985" t="str">
            <v>Promoção do desenvolvimento regional - ADR - Mafra</v>
          </cell>
          <cell r="C1985" t="str">
            <v>Maior Valor</v>
          </cell>
          <cell r="D1985" t="str">
            <v>Município beneficiado</v>
          </cell>
          <cell r="E1985" t="str">
            <v>unidade</v>
          </cell>
          <cell r="F1985">
            <v>7</v>
          </cell>
          <cell r="G1985" t="str">
            <v>Município beneficiado (unidade)</v>
          </cell>
          <cell r="H1985" t="str">
            <v>13904 - Promoção do desenvolvimento regional - ADR - Mafra</v>
          </cell>
        </row>
        <row r="1986">
          <cell r="A1986">
            <v>13905</v>
          </cell>
          <cell r="B1986" t="str">
            <v>Administração de pessoal e encargos sociais - GERED - ADR - Mafra</v>
          </cell>
          <cell r="C1986" t="str">
            <v>Maior Valor</v>
          </cell>
          <cell r="D1986" t="str">
            <v>Servidor remunerado</v>
          </cell>
          <cell r="E1986" t="str">
            <v>unidade</v>
          </cell>
          <cell r="F1986">
            <v>40</v>
          </cell>
          <cell r="G1986" t="str">
            <v>Servidor remunerado (unidade)</v>
          </cell>
          <cell r="H1986" t="str">
            <v>13905 - Administração de pessoal e encargos sociais - GERED - ADR - Mafra</v>
          </cell>
        </row>
        <row r="1987">
          <cell r="A1987">
            <v>13906</v>
          </cell>
          <cell r="B1987" t="str">
            <v>Transporte escolar dos alunos da educação básica - ADR - Joinville</v>
          </cell>
          <cell r="C1987" t="str">
            <v>Maior Valor</v>
          </cell>
          <cell r="D1987" t="str">
            <v>Aluno atendido</v>
          </cell>
          <cell r="E1987" t="str">
            <v>unidade</v>
          </cell>
          <cell r="F1987">
            <v>42268</v>
          </cell>
          <cell r="G1987" t="str">
            <v>Aluno atendido (unidade)</v>
          </cell>
          <cell r="H1987" t="str">
            <v>13906 - Transporte escolar dos alunos da educação básica - ADR - Joinville</v>
          </cell>
        </row>
        <row r="1988">
          <cell r="A1988">
            <v>13907</v>
          </cell>
          <cell r="B1988" t="str">
            <v>Capacitação profissional dos agentes públicos - ADR - Mafra</v>
          </cell>
          <cell r="C1988" t="str">
            <v>Maior Valor</v>
          </cell>
          <cell r="D1988" t="str">
            <v>Servidor capacitado</v>
          </cell>
          <cell r="E1988" t="str">
            <v>unidade</v>
          </cell>
          <cell r="F1988">
            <v>45</v>
          </cell>
          <cell r="G1988" t="str">
            <v>Servidor capacitado (unidade)</v>
          </cell>
          <cell r="H1988" t="str">
            <v>13907 - Capacitação profissional dos agentes públicos - ADR - Mafra</v>
          </cell>
        </row>
        <row r="1989">
          <cell r="A1989">
            <v>13908</v>
          </cell>
          <cell r="B1989" t="str">
            <v>Operacionalização da educação profissional - ADR - Joinville</v>
          </cell>
          <cell r="C1989" t="str">
            <v>Maior Valor</v>
          </cell>
          <cell r="D1989" t="str">
            <v>Aluno atendido</v>
          </cell>
          <cell r="E1989" t="str">
            <v>unidade</v>
          </cell>
          <cell r="F1989">
            <v>1173</v>
          </cell>
          <cell r="G1989" t="str">
            <v>Aluno atendido (unidade)</v>
          </cell>
          <cell r="H1989" t="str">
            <v>13908 - Operacionalização da educação profissional - ADR - Joinville</v>
          </cell>
        </row>
        <row r="1990">
          <cell r="A1990">
            <v>13909</v>
          </cell>
          <cell r="B1990" t="str">
            <v>Administração de pessoal e encargos sociais - ADR - Canoinhas</v>
          </cell>
          <cell r="C1990" t="str">
            <v>Maior Valor</v>
          </cell>
          <cell r="D1990" t="str">
            <v>Servidor remunerado</v>
          </cell>
          <cell r="E1990" t="str">
            <v>unidade</v>
          </cell>
          <cell r="F1990">
            <v>0</v>
          </cell>
          <cell r="G1990" t="str">
            <v>Servidor remunerado (unidade)</v>
          </cell>
          <cell r="H1990" t="str">
            <v>13909 - Administração de pessoal e encargos sociais - ADR - Canoinhas</v>
          </cell>
        </row>
        <row r="1991">
          <cell r="A1991">
            <v>13910</v>
          </cell>
          <cell r="B1991" t="str">
            <v>Administração e manutenção dos serviços administrativos gerais - ADR - Canoinhas</v>
          </cell>
          <cell r="C1991" t="str">
            <v>Maior Valor</v>
          </cell>
          <cell r="D1991" t="str">
            <v>Unidade gestora mantida</v>
          </cell>
          <cell r="E1991" t="str">
            <v>unidade</v>
          </cell>
          <cell r="F1991">
            <v>0</v>
          </cell>
          <cell r="G1991" t="str">
            <v>Unidade gestora mantida (unidade)</v>
          </cell>
          <cell r="H1991" t="str">
            <v>13910 - Administração e manutenção dos serviços administrativos gerais - ADR - Canoinhas</v>
          </cell>
        </row>
        <row r="1992">
          <cell r="A1992">
            <v>13911</v>
          </cell>
          <cell r="B1992" t="str">
            <v>Promoção do desenvolvimento regional - ADR - Joinville</v>
          </cell>
          <cell r="C1992" t="str">
            <v>Maior Valor</v>
          </cell>
          <cell r="D1992" t="str">
            <v>Município beneficiado</v>
          </cell>
          <cell r="E1992" t="str">
            <v>unidade</v>
          </cell>
          <cell r="F1992">
            <v>8</v>
          </cell>
          <cell r="G1992" t="str">
            <v>Município beneficiado (unidade)</v>
          </cell>
          <cell r="H1992" t="str">
            <v>13911 - Promoção do desenvolvimento regional - ADR - Joinville</v>
          </cell>
        </row>
        <row r="1993">
          <cell r="A1993">
            <v>13912</v>
          </cell>
          <cell r="B1993" t="str">
            <v>Encargos com estagiários - ADR - Canoinhas</v>
          </cell>
          <cell r="C1993" t="str">
            <v>Maior Valor</v>
          </cell>
          <cell r="D1993" t="str">
            <v>Estagiário contratado</v>
          </cell>
          <cell r="E1993" t="str">
            <v>unidade</v>
          </cell>
          <cell r="F1993">
            <v>0</v>
          </cell>
          <cell r="G1993" t="str">
            <v>Estagiário contratado (unidade)</v>
          </cell>
          <cell r="H1993" t="str">
            <v>13912 - Encargos com estagiários - ADR - Canoinhas</v>
          </cell>
        </row>
        <row r="1994">
          <cell r="A1994">
            <v>13913</v>
          </cell>
          <cell r="B1994" t="str">
            <v>Administração de pessoal e encargos sociais - GERED - ADR - Joinville</v>
          </cell>
          <cell r="C1994" t="str">
            <v>Maior Valor</v>
          </cell>
          <cell r="D1994" t="str">
            <v>Servidor remunerado</v>
          </cell>
          <cell r="E1994" t="str">
            <v>unidade</v>
          </cell>
          <cell r="F1994">
            <v>40</v>
          </cell>
          <cell r="G1994" t="str">
            <v>Servidor remunerado (unidade)</v>
          </cell>
          <cell r="H1994" t="str">
            <v>13913 - Administração de pessoal e encargos sociais - GERED - ADR - Joinville</v>
          </cell>
        </row>
        <row r="1995">
          <cell r="A1995">
            <v>13914</v>
          </cell>
          <cell r="B1995" t="str">
            <v>Manutenção e modernização dos serviços de tecnologia da informação e comunicação - ADR - Canoinhas</v>
          </cell>
          <cell r="C1995" t="str">
            <v>Maior Valor</v>
          </cell>
          <cell r="D1995" t="str">
            <v>Estação de trabalho mantida</v>
          </cell>
          <cell r="E1995" t="str">
            <v>unidade</v>
          </cell>
          <cell r="F1995">
            <v>0</v>
          </cell>
          <cell r="G1995" t="str">
            <v>Estação de trabalho mantida (unidade)</v>
          </cell>
          <cell r="H1995" t="str">
            <v>13914 - Manutenção e modernização dos serviços de tecnologia da informação e comunicação - ADR - Canoinhas</v>
          </cell>
        </row>
        <row r="1996">
          <cell r="A1996">
            <v>13915</v>
          </cell>
          <cell r="B1996" t="str">
            <v>Administração e manutenção da Gerência Regional de Educação - ADR - Canoinhas</v>
          </cell>
          <cell r="C1996" t="str">
            <v>Maior Valor</v>
          </cell>
          <cell r="D1996" t="str">
            <v>Unidade gestora mantida</v>
          </cell>
          <cell r="E1996" t="str">
            <v>unidade</v>
          </cell>
          <cell r="F1996">
            <v>0</v>
          </cell>
          <cell r="G1996" t="str">
            <v>Unidade gestora mantida (unidade)</v>
          </cell>
          <cell r="H1996" t="str">
            <v>13915 - Administração e manutenção da Gerência Regional de Educação - ADR - Canoinhas</v>
          </cell>
        </row>
        <row r="1997">
          <cell r="A1997">
            <v>13916</v>
          </cell>
          <cell r="B1997" t="str">
            <v>Capacitação profissional dos agentes públicos - ADR - Joinville</v>
          </cell>
          <cell r="C1997" t="str">
            <v>Maior Valor</v>
          </cell>
          <cell r="D1997" t="str">
            <v>Servidor capacitado</v>
          </cell>
          <cell r="E1997" t="str">
            <v>unidade</v>
          </cell>
          <cell r="F1997">
            <v>77</v>
          </cell>
          <cell r="G1997" t="str">
            <v>Servidor capacitado (unidade)</v>
          </cell>
          <cell r="H1997" t="str">
            <v>13916 - Capacitação profissional dos agentes públicos - ADR - Joinville</v>
          </cell>
        </row>
        <row r="1998">
          <cell r="A1998">
            <v>13917</v>
          </cell>
          <cell r="B1998" t="str">
            <v>Manutenção rotineira de rodovias - ADR - Canoinhas</v>
          </cell>
          <cell r="C1998" t="str">
            <v>Maior Valor</v>
          </cell>
          <cell r="D1998" t="str">
            <v>Rodovia conservada</v>
          </cell>
          <cell r="E1998" t="str">
            <v>km</v>
          </cell>
          <cell r="F1998">
            <v>0</v>
          </cell>
          <cell r="G1998" t="str">
            <v>Rodovia conservada (km)</v>
          </cell>
          <cell r="H1998" t="str">
            <v>13917 - Manutenção rotineira de rodovias - ADR - Canoinhas</v>
          </cell>
        </row>
        <row r="1999">
          <cell r="A1999">
            <v>13918</v>
          </cell>
          <cell r="B1999" t="str">
            <v>Modernização da segurança do Porto de São Francisco do Sul</v>
          </cell>
          <cell r="C1999" t="str">
            <v>Maior Valor</v>
          </cell>
          <cell r="D1999" t="str">
            <v>Serviço de monitoramento</v>
          </cell>
          <cell r="E1999" t="str">
            <v>unidade</v>
          </cell>
          <cell r="F1999">
            <v>0</v>
          </cell>
          <cell r="G1999" t="str">
            <v>Serviço de monitoramento (unidade)</v>
          </cell>
          <cell r="H1999" t="str">
            <v>13918 - Modernização da segurança do Porto de São Francisco do Sul</v>
          </cell>
        </row>
        <row r="2000">
          <cell r="A2000">
            <v>13919</v>
          </cell>
          <cell r="B2000" t="str">
            <v>Capacitação de profissionais da educação básica - ADR - Canoinhas</v>
          </cell>
          <cell r="C2000" t="str">
            <v>Maior Valor</v>
          </cell>
          <cell r="D2000" t="str">
            <v>Profissional capacitado</v>
          </cell>
          <cell r="E2000" t="str">
            <v>unidade</v>
          </cell>
          <cell r="F2000">
            <v>0</v>
          </cell>
          <cell r="G2000" t="str">
            <v>Profissional capacitado (unidade)</v>
          </cell>
          <cell r="H2000" t="str">
            <v>13919 - Capacitação de profissionais da educação básica - ADR - Canoinhas</v>
          </cell>
        </row>
        <row r="2001">
          <cell r="A2001">
            <v>13920</v>
          </cell>
          <cell r="B2001" t="str">
            <v>Transporte escolar dos alunos da educação básica - ADR - Canoinhas</v>
          </cell>
          <cell r="C2001" t="str">
            <v>Maior Valor</v>
          </cell>
          <cell r="D2001" t="str">
            <v>Aluno atendido</v>
          </cell>
          <cell r="E2001" t="str">
            <v>unidade</v>
          </cell>
          <cell r="F2001">
            <v>0</v>
          </cell>
          <cell r="G2001" t="str">
            <v>Aluno atendido (unidade)</v>
          </cell>
          <cell r="H2001" t="str">
            <v>13920 - Transporte escolar dos alunos da educação básica - ADR - Canoinhas</v>
          </cell>
        </row>
        <row r="2002">
          <cell r="A2002">
            <v>13921</v>
          </cell>
          <cell r="B2002" t="str">
            <v>Manutenção de bens imóveis - APSFS</v>
          </cell>
          <cell r="C2002" t="str">
            <v>Maior Valor</v>
          </cell>
          <cell r="D2002" t="str">
            <v>Unidade gestora mantida</v>
          </cell>
          <cell r="E2002" t="str">
            <v>unidade</v>
          </cell>
          <cell r="F2002">
            <v>0</v>
          </cell>
          <cell r="G2002" t="str">
            <v>Unidade gestora mantida (unidade)</v>
          </cell>
          <cell r="H2002" t="str">
            <v>13921 - Manutenção de bens imóveis - APSFS</v>
          </cell>
        </row>
        <row r="2003">
          <cell r="A2003">
            <v>13922</v>
          </cell>
          <cell r="B2003" t="str">
            <v>AP - Manutenção e reforma de escolas - educação básica - ADR - Canoinhas</v>
          </cell>
          <cell r="C2003" t="str">
            <v>Maior Valor</v>
          </cell>
          <cell r="D2003" t="str">
            <v>Escola mantida</v>
          </cell>
          <cell r="E2003" t="str">
            <v>unidade</v>
          </cell>
          <cell r="F2003">
            <v>0</v>
          </cell>
          <cell r="G2003" t="str">
            <v>Escola mantida (unidade)</v>
          </cell>
          <cell r="H2003" t="str">
            <v>13922 - AP - Manutenção e reforma de escolas - educação básica - ADR - Canoinhas</v>
          </cell>
        </row>
        <row r="2004">
          <cell r="A2004">
            <v>13923</v>
          </cell>
          <cell r="B2004" t="str">
            <v>Operacionalização da educação básica - ADR - Canoinhas</v>
          </cell>
          <cell r="C2004" t="str">
            <v>Maior Valor</v>
          </cell>
          <cell r="D2004" t="str">
            <v>Aluno atendido</v>
          </cell>
          <cell r="E2004" t="str">
            <v>unidade</v>
          </cell>
          <cell r="F2004">
            <v>0</v>
          </cell>
          <cell r="G2004" t="str">
            <v>Aluno atendido (unidade)</v>
          </cell>
          <cell r="H2004" t="str">
            <v>13923 - Operacionalização da educação básica - ADR - Canoinhas</v>
          </cell>
        </row>
        <row r="2005">
          <cell r="A2005">
            <v>13924</v>
          </cell>
          <cell r="B2005" t="str">
            <v>Manutenção e reforma de veículos, máquinas e equipamentos - APSFS</v>
          </cell>
          <cell r="C2005" t="str">
            <v>Maior Valor</v>
          </cell>
          <cell r="D2005" t="str">
            <v>Máquina e veículo reformado</v>
          </cell>
          <cell r="E2005" t="str">
            <v>unidade</v>
          </cell>
          <cell r="F2005">
            <v>0</v>
          </cell>
          <cell r="G2005" t="str">
            <v>Máquina e veículo reformado (unidade)</v>
          </cell>
          <cell r="H2005" t="str">
            <v>13924 - Manutenção e reforma de veículos, máquinas e equipamentos - APSFS</v>
          </cell>
        </row>
        <row r="2006">
          <cell r="A2006">
            <v>13925</v>
          </cell>
          <cell r="B2006" t="str">
            <v>Operacionalização da educação profissional - ADR - Canoinhas</v>
          </cell>
          <cell r="C2006" t="str">
            <v>Maior Valor</v>
          </cell>
          <cell r="D2006" t="str">
            <v>Aluno atendido</v>
          </cell>
          <cell r="E2006" t="str">
            <v>unidade</v>
          </cell>
          <cell r="F2006">
            <v>0</v>
          </cell>
          <cell r="G2006" t="str">
            <v>Aluno atendido (unidade)</v>
          </cell>
          <cell r="H2006" t="str">
            <v>13925 - Operacionalização da educação profissional - ADR - Canoinhas</v>
          </cell>
        </row>
        <row r="2007">
          <cell r="A2007">
            <v>13926</v>
          </cell>
          <cell r="B2007" t="str">
            <v>Dragagem e derrocagem de manutenção canal de acesso, bacia de evolução, fundeadouro e berços - APSFS</v>
          </cell>
          <cell r="C2007" t="str">
            <v>Soma</v>
          </cell>
          <cell r="D2007" t="str">
            <v>Material dragado e derrocado</v>
          </cell>
          <cell r="E2007" t="str">
            <v>m3</v>
          </cell>
          <cell r="F2007">
            <v>0</v>
          </cell>
          <cell r="G2007" t="str">
            <v>Material dragado e derrocado (m3)</v>
          </cell>
          <cell r="H2007" t="str">
            <v>13926 - Dragagem e derrocagem de manutenção canal de acesso, bacia de evolução, fundeadouro e berços - APSFS</v>
          </cell>
        </row>
        <row r="2008">
          <cell r="A2008">
            <v>13927</v>
          </cell>
          <cell r="B2008" t="str">
            <v>Promoção do desenvolvimento regional - ADR - Canoinhas</v>
          </cell>
          <cell r="C2008" t="str">
            <v>Maior Valor</v>
          </cell>
          <cell r="D2008" t="str">
            <v>Município beneficiado</v>
          </cell>
          <cell r="E2008" t="str">
            <v>unidade</v>
          </cell>
          <cell r="F2008">
            <v>0</v>
          </cell>
          <cell r="G2008" t="str">
            <v>Município beneficiado (unidade)</v>
          </cell>
          <cell r="H2008" t="str">
            <v>13927 - Promoção do desenvolvimento regional - ADR - Canoinhas</v>
          </cell>
        </row>
        <row r="2009">
          <cell r="A2009">
            <v>13928</v>
          </cell>
          <cell r="B2009" t="str">
            <v>Administração de pessoal e encargos sociais - GERED - ADR - Canoinhas</v>
          </cell>
          <cell r="C2009" t="str">
            <v>Maior Valor</v>
          </cell>
          <cell r="D2009" t="str">
            <v>Servidor remunerado</v>
          </cell>
          <cell r="E2009" t="str">
            <v>unidade</v>
          </cell>
          <cell r="F2009">
            <v>0</v>
          </cell>
          <cell r="G2009" t="str">
            <v>Servidor remunerado (unidade)</v>
          </cell>
          <cell r="H2009" t="str">
            <v>13928 - Administração de pessoal e encargos sociais - GERED - ADR - Canoinhas</v>
          </cell>
        </row>
        <row r="2010">
          <cell r="A2010">
            <v>13929</v>
          </cell>
          <cell r="B2010" t="str">
            <v>Manutenção do sistema de sinalização náutica - APSFS</v>
          </cell>
          <cell r="C2010" t="str">
            <v>Maior Valor</v>
          </cell>
          <cell r="D2010" t="str">
            <v>Área mantida</v>
          </cell>
          <cell r="E2010" t="str">
            <v>m2</v>
          </cell>
          <cell r="F2010">
            <v>0</v>
          </cell>
          <cell r="G2010" t="str">
            <v>Área mantida (m2)</v>
          </cell>
          <cell r="H2010" t="str">
            <v>13929 - Manutenção do sistema de sinalização náutica - APSFS</v>
          </cell>
        </row>
        <row r="2011">
          <cell r="A2011">
            <v>13930</v>
          </cell>
          <cell r="B2011" t="str">
            <v>Capacitação profissional dos agentes públicos - ADR - Canoinhas</v>
          </cell>
          <cell r="C2011" t="str">
            <v>Maior Valor</v>
          </cell>
          <cell r="D2011" t="str">
            <v>Servidor capacitado</v>
          </cell>
          <cell r="E2011" t="str">
            <v>unidade</v>
          </cell>
          <cell r="F2011">
            <v>0</v>
          </cell>
          <cell r="G2011" t="str">
            <v>Servidor capacitado (unidade)</v>
          </cell>
          <cell r="H2011" t="str">
            <v>13930 - Capacitação profissional dos agentes públicos - ADR - Canoinhas</v>
          </cell>
        </row>
        <row r="2012">
          <cell r="A2012">
            <v>13931</v>
          </cell>
          <cell r="B2012" t="str">
            <v>Construção, Aquisição, Reforma, e Demolição de Prédios e Instalações</v>
          </cell>
          <cell r="C2012" t="str">
            <v>Soma</v>
          </cell>
          <cell r="D2012" t="str">
            <v>Obra executada</v>
          </cell>
          <cell r="E2012" t="str">
            <v>unidade</v>
          </cell>
          <cell r="F2012">
            <v>0</v>
          </cell>
          <cell r="G2012" t="str">
            <v>Obra executada (unidade)</v>
          </cell>
          <cell r="H2012" t="str">
            <v>13931 - Construção, Aquisição, Reforma, e Demolição de Prédios e Instalações</v>
          </cell>
        </row>
        <row r="2013">
          <cell r="A2013">
            <v>13932</v>
          </cell>
          <cell r="B2013" t="str">
            <v>Administração de pessoal e encargos sociais - ADR - Lages</v>
          </cell>
          <cell r="C2013" t="str">
            <v>Maior Valor</v>
          </cell>
          <cell r="D2013" t="str">
            <v>Servidor remunerado</v>
          </cell>
          <cell r="E2013" t="str">
            <v>unidade</v>
          </cell>
          <cell r="F2013">
            <v>55</v>
          </cell>
          <cell r="G2013" t="str">
            <v>Servidor remunerado (unidade)</v>
          </cell>
          <cell r="H2013" t="str">
            <v>13932 - Administração de pessoal e encargos sociais - ADR - Lages</v>
          </cell>
        </row>
        <row r="2014">
          <cell r="A2014">
            <v>13933</v>
          </cell>
          <cell r="B2014" t="str">
            <v>Encargos com estagiários - ADR - Lages</v>
          </cell>
          <cell r="C2014" t="str">
            <v>Maior Valor</v>
          </cell>
          <cell r="D2014" t="str">
            <v>Estagiário contratado</v>
          </cell>
          <cell r="E2014" t="str">
            <v>unidade</v>
          </cell>
          <cell r="F2014">
            <v>4</v>
          </cell>
          <cell r="G2014" t="str">
            <v>Estagiário contratado (unidade)</v>
          </cell>
          <cell r="H2014" t="str">
            <v>13933 - Encargos com estagiários - ADR - Lages</v>
          </cell>
        </row>
        <row r="2015">
          <cell r="A2015">
            <v>13934</v>
          </cell>
          <cell r="B2015" t="str">
            <v>Administração e manutenção dos serviços administrativos gerais - ADR - Lages</v>
          </cell>
          <cell r="C2015" t="str">
            <v>Maior Valor</v>
          </cell>
          <cell r="D2015" t="str">
            <v>Unidade gestora mantida</v>
          </cell>
          <cell r="E2015" t="str">
            <v>unidade</v>
          </cell>
          <cell r="F2015">
            <v>1</v>
          </cell>
          <cell r="G2015" t="str">
            <v>Unidade gestora mantida (unidade)</v>
          </cell>
          <cell r="H2015" t="str">
            <v>13934 - Administração e manutenção dos serviços administrativos gerais - ADR - Lages</v>
          </cell>
        </row>
        <row r="2016">
          <cell r="A2016">
            <v>13935</v>
          </cell>
          <cell r="B2016" t="str">
            <v>Divulgação e publicidade - APSFS</v>
          </cell>
          <cell r="C2016" t="str">
            <v>Maior Valor</v>
          </cell>
          <cell r="D2016" t="str">
            <v>Campanha realizada</v>
          </cell>
          <cell r="E2016" t="str">
            <v>unidade</v>
          </cell>
          <cell r="F2016">
            <v>0</v>
          </cell>
          <cell r="G2016" t="str">
            <v>Campanha realizada (unidade)</v>
          </cell>
          <cell r="H2016" t="str">
            <v>13935 - Divulgação e publicidade - APSFS</v>
          </cell>
        </row>
        <row r="2017">
          <cell r="A2017">
            <v>13936</v>
          </cell>
          <cell r="B2017" t="str">
            <v>Manutenção e modernização dos serviços de tecnologia da informação e comunicação - ADR - Lages</v>
          </cell>
          <cell r="C2017" t="str">
            <v>Maior Valor</v>
          </cell>
          <cell r="D2017" t="str">
            <v>Estação de trabalho mantida</v>
          </cell>
          <cell r="E2017" t="str">
            <v>unidade</v>
          </cell>
          <cell r="F2017">
            <v>55</v>
          </cell>
          <cell r="G2017" t="str">
            <v>Estação de trabalho mantida (unidade)</v>
          </cell>
          <cell r="H2017" t="str">
            <v>13936 - Manutenção e modernização dos serviços de tecnologia da informação e comunicação - ADR - Lages</v>
          </cell>
        </row>
        <row r="2018">
          <cell r="A2018">
            <v>13937</v>
          </cell>
          <cell r="B2018" t="str">
            <v>Operacionalização da educação básica - ADR - Lages</v>
          </cell>
          <cell r="C2018" t="str">
            <v>Maior Valor</v>
          </cell>
          <cell r="D2018" t="str">
            <v>Aluno atendido</v>
          </cell>
          <cell r="E2018" t="str">
            <v>unidade</v>
          </cell>
          <cell r="F2018">
            <v>30844</v>
          </cell>
          <cell r="G2018" t="str">
            <v>Aluno atendido (unidade)</v>
          </cell>
          <cell r="H2018" t="str">
            <v>13937 - Operacionalização da educação básica - ADR - Lages</v>
          </cell>
        </row>
        <row r="2019">
          <cell r="A2019">
            <v>13938</v>
          </cell>
          <cell r="B2019" t="str">
            <v>Operacionalização da educação profissional - ADR - Lages</v>
          </cell>
          <cell r="C2019" t="str">
            <v>Maior Valor</v>
          </cell>
          <cell r="D2019" t="str">
            <v>Aluno atendido</v>
          </cell>
          <cell r="E2019" t="str">
            <v>unidade</v>
          </cell>
          <cell r="F2019">
            <v>1427</v>
          </cell>
          <cell r="G2019" t="str">
            <v>Aluno atendido (unidade)</v>
          </cell>
          <cell r="H2019" t="str">
            <v>13938 - Operacionalização da educação profissional - ADR - Lages</v>
          </cell>
        </row>
        <row r="2020">
          <cell r="A2020">
            <v>13939</v>
          </cell>
          <cell r="B2020" t="str">
            <v>Estudos, projetos e consultoria - APSFS</v>
          </cell>
          <cell r="C2020" t="str">
            <v>Soma</v>
          </cell>
          <cell r="D2020" t="str">
            <v>Estudo realizado</v>
          </cell>
          <cell r="E2020" t="str">
            <v>unidade</v>
          </cell>
          <cell r="F2020">
            <v>0</v>
          </cell>
          <cell r="G2020" t="str">
            <v>Estudo realizado (unidade)</v>
          </cell>
          <cell r="H2020" t="str">
            <v>13939 - Estudos, projetos e consultoria - APSFS</v>
          </cell>
        </row>
        <row r="2021">
          <cell r="A2021">
            <v>13940</v>
          </cell>
          <cell r="B2021" t="str">
            <v>Manutenção rotineira de rodovias - ADR - Lages</v>
          </cell>
          <cell r="C2021" t="str">
            <v>Maior Valor</v>
          </cell>
          <cell r="D2021" t="str">
            <v>Rodovia conservada</v>
          </cell>
          <cell r="E2021" t="str">
            <v>km</v>
          </cell>
          <cell r="F2021">
            <v>312</v>
          </cell>
          <cell r="G2021" t="str">
            <v>Rodovia conservada (km)</v>
          </cell>
          <cell r="H2021" t="str">
            <v>13940 - Manutenção rotineira de rodovias - ADR - Lages</v>
          </cell>
        </row>
        <row r="2022">
          <cell r="A2022">
            <v>13941</v>
          </cell>
          <cell r="B2022" t="str">
            <v>Administração e manutenção da Gerência Regional de Educação - ADR - Lages</v>
          </cell>
          <cell r="C2022" t="str">
            <v>Maior Valor</v>
          </cell>
          <cell r="D2022" t="str">
            <v>Unidade gestora mantida</v>
          </cell>
          <cell r="E2022" t="str">
            <v>unidade</v>
          </cell>
          <cell r="F2022">
            <v>1</v>
          </cell>
          <cell r="G2022" t="str">
            <v>Unidade gestora mantida (unidade)</v>
          </cell>
          <cell r="H2022" t="str">
            <v>13941 - Administração e manutenção da Gerência Regional de Educação - ADR - Lages</v>
          </cell>
        </row>
        <row r="2023">
          <cell r="A2023">
            <v>13942</v>
          </cell>
          <cell r="B2023" t="str">
            <v>Capacitação de profissionais da educação básica - ADR - Lages</v>
          </cell>
          <cell r="C2023" t="str">
            <v>Maior Valor</v>
          </cell>
          <cell r="D2023" t="str">
            <v>Profissional capacitado</v>
          </cell>
          <cell r="E2023" t="str">
            <v>unidade</v>
          </cell>
          <cell r="F2023">
            <v>1109</v>
          </cell>
          <cell r="G2023" t="str">
            <v>Profissional capacitado (unidade)</v>
          </cell>
          <cell r="H2023" t="str">
            <v>13942 - Capacitação de profissionais da educação básica - ADR - Lages</v>
          </cell>
        </row>
        <row r="2024">
          <cell r="A2024">
            <v>13943</v>
          </cell>
          <cell r="B2024" t="str">
            <v>Aquisição de máquinas, veículos e equipamentos - APSFS</v>
          </cell>
          <cell r="C2024" t="str">
            <v>Soma</v>
          </cell>
          <cell r="D2024" t="str">
            <v>Equipamento e material adquirido</v>
          </cell>
          <cell r="E2024" t="str">
            <v>unidade</v>
          </cell>
          <cell r="F2024">
            <v>0</v>
          </cell>
          <cell r="G2024" t="str">
            <v>Equipamento e material adquirido (unidade)</v>
          </cell>
          <cell r="H2024" t="str">
            <v>13943 - Aquisição de máquinas, veículos e equipamentos - APSFS</v>
          </cell>
        </row>
        <row r="2025">
          <cell r="A2025">
            <v>13944</v>
          </cell>
          <cell r="B2025" t="str">
            <v>Transporte escolar dos alunos da educação básica - ADR - Lages</v>
          </cell>
          <cell r="C2025" t="str">
            <v>Maior Valor</v>
          </cell>
          <cell r="D2025" t="str">
            <v>Aluno atendido</v>
          </cell>
          <cell r="E2025" t="str">
            <v>unidade</v>
          </cell>
          <cell r="F2025">
            <v>30844</v>
          </cell>
          <cell r="G2025" t="str">
            <v>Aluno atendido (unidade)</v>
          </cell>
          <cell r="H2025" t="str">
            <v>13944 - Transporte escolar dos alunos da educação básica - ADR - Lages</v>
          </cell>
        </row>
        <row r="2026">
          <cell r="A2026">
            <v>13945</v>
          </cell>
          <cell r="B2026" t="str">
            <v>AP - Manutenção e reforma de escolas - educação básica - ADR - Lages</v>
          </cell>
          <cell r="C2026" t="str">
            <v>Maior Valor</v>
          </cell>
          <cell r="D2026" t="str">
            <v>Escola mantida</v>
          </cell>
          <cell r="E2026" t="str">
            <v>unidade</v>
          </cell>
          <cell r="F2026">
            <v>56</v>
          </cell>
          <cell r="G2026" t="str">
            <v>Escola mantida (unidade)</v>
          </cell>
          <cell r="H2026" t="str">
            <v>13945 - AP - Manutenção e reforma de escolas - educação básica - ADR - Lages</v>
          </cell>
        </row>
        <row r="2027">
          <cell r="A2027">
            <v>13946</v>
          </cell>
          <cell r="B2027" t="str">
            <v>Gerenciamento ambiental do Porto de São Francisco do Sul - APSFS</v>
          </cell>
          <cell r="C2027" t="str">
            <v>Maior Valor</v>
          </cell>
          <cell r="D2027" t="str">
            <v>Área protegida</v>
          </cell>
          <cell r="E2027" t="str">
            <v>m2</v>
          </cell>
          <cell r="F2027">
            <v>0</v>
          </cell>
          <cell r="G2027" t="str">
            <v>Área protegida (m2)</v>
          </cell>
          <cell r="H2027" t="str">
            <v>13946 - Gerenciamento ambiental do Porto de São Francisco do Sul - APSFS</v>
          </cell>
        </row>
        <row r="2028">
          <cell r="A2028">
            <v>13947</v>
          </cell>
          <cell r="B2028" t="str">
            <v>Promoção do desenvolvimento regional - ADR - Lages</v>
          </cell>
          <cell r="C2028" t="str">
            <v>Maior Valor</v>
          </cell>
          <cell r="D2028" t="str">
            <v>Município beneficiado</v>
          </cell>
          <cell r="E2028" t="str">
            <v>unidade</v>
          </cell>
          <cell r="F2028">
            <v>12</v>
          </cell>
          <cell r="G2028" t="str">
            <v>Município beneficiado (unidade)</v>
          </cell>
          <cell r="H2028" t="str">
            <v>13947 - Promoção do desenvolvimento regional - ADR - Lages</v>
          </cell>
        </row>
        <row r="2029">
          <cell r="A2029">
            <v>13948</v>
          </cell>
          <cell r="B2029" t="str">
            <v>Encargos com estagiários - APSFS</v>
          </cell>
          <cell r="C2029" t="str">
            <v>Maior Valor</v>
          </cell>
          <cell r="D2029" t="str">
            <v>Estagiário contratado</v>
          </cell>
          <cell r="E2029" t="str">
            <v>unidade</v>
          </cell>
          <cell r="F2029">
            <v>0</v>
          </cell>
          <cell r="G2029" t="str">
            <v>Estagiário contratado (unidade)</v>
          </cell>
          <cell r="H2029" t="str">
            <v>13948 - Encargos com estagiários - APSFS</v>
          </cell>
        </row>
        <row r="2030">
          <cell r="A2030">
            <v>13949</v>
          </cell>
          <cell r="B2030" t="str">
            <v>Administração de pessoal e encargos sociais - GERED - ADR - Lages</v>
          </cell>
          <cell r="C2030" t="str">
            <v>Maior Valor</v>
          </cell>
          <cell r="D2030" t="str">
            <v>Servidor remunerado</v>
          </cell>
          <cell r="E2030" t="str">
            <v>unidade</v>
          </cell>
          <cell r="F2030">
            <v>42</v>
          </cell>
          <cell r="G2030" t="str">
            <v>Servidor remunerado (unidade)</v>
          </cell>
          <cell r="H2030" t="str">
            <v>13949 - Administração de pessoal e encargos sociais - GERED - ADR - Lages</v>
          </cell>
        </row>
        <row r="2031">
          <cell r="A2031">
            <v>13950</v>
          </cell>
          <cell r="B2031" t="str">
            <v>Capacitação profissional dos agentes públicos - ADR - Lages</v>
          </cell>
          <cell r="C2031" t="str">
            <v>Maior Valor</v>
          </cell>
          <cell r="D2031" t="str">
            <v>Servidor capacitado</v>
          </cell>
          <cell r="E2031" t="str">
            <v>unidade</v>
          </cell>
          <cell r="F2031">
            <v>55</v>
          </cell>
          <cell r="G2031" t="str">
            <v>Servidor capacitado (unidade)</v>
          </cell>
          <cell r="H2031" t="str">
            <v>13950 - Capacitação profissional dos agentes públicos - ADR - Lages</v>
          </cell>
        </row>
        <row r="2032">
          <cell r="A2032">
            <v>13951</v>
          </cell>
          <cell r="B2032" t="str">
            <v>Ampliação e adequação da rede de energia elétrica - APSFS</v>
          </cell>
          <cell r="C2032" t="str">
            <v>Soma</v>
          </cell>
          <cell r="D2032" t="str">
            <v>Rede elétrica adequada</v>
          </cell>
          <cell r="E2032" t="str">
            <v>m</v>
          </cell>
          <cell r="F2032">
            <v>0</v>
          </cell>
          <cell r="G2032" t="str">
            <v>Rede elétrica adequada (m)</v>
          </cell>
          <cell r="H2032" t="str">
            <v>13951 - Ampliação e adequação da rede de energia elétrica - APSFS</v>
          </cell>
        </row>
        <row r="2033">
          <cell r="A2033">
            <v>13952</v>
          </cell>
          <cell r="B2033" t="str">
            <v>Ampliação e reforma de pátios, berços e sistemas de drenagens - APSFS</v>
          </cell>
          <cell r="C2033" t="str">
            <v>Soma</v>
          </cell>
          <cell r="D2033" t="str">
            <v>Pátio e área de triagem ampliada</v>
          </cell>
          <cell r="E2033" t="str">
            <v>m2</v>
          </cell>
          <cell r="F2033">
            <v>0</v>
          </cell>
          <cell r="G2033" t="str">
            <v>Pátio e área de triagem ampliada (m2)</v>
          </cell>
          <cell r="H2033" t="str">
            <v>13952 - Ampliação e reforma de pátios, berços e sistemas de drenagens - APSFS</v>
          </cell>
        </row>
        <row r="2034">
          <cell r="A2034">
            <v>13953</v>
          </cell>
          <cell r="B2034" t="str">
            <v>Administração de pessoal e encargos sociais - ADR - Jaraguá do Sul</v>
          </cell>
          <cell r="C2034" t="str">
            <v>Maior Valor</v>
          </cell>
          <cell r="D2034" t="str">
            <v>Servidor remunerado</v>
          </cell>
          <cell r="E2034" t="str">
            <v>unidade</v>
          </cell>
          <cell r="F2034">
            <v>47</v>
          </cell>
          <cell r="G2034" t="str">
            <v>Servidor remunerado (unidade)</v>
          </cell>
          <cell r="H2034" t="str">
            <v>13953 - Administração de pessoal e encargos sociais - ADR - Jaraguá do Sul</v>
          </cell>
        </row>
        <row r="2035">
          <cell r="A2035">
            <v>13954</v>
          </cell>
          <cell r="B2035" t="str">
            <v>Administração e manutenção dos serviços administrativos gerais - ADR - Jaraguá do Sul</v>
          </cell>
          <cell r="C2035" t="str">
            <v>Maior Valor</v>
          </cell>
          <cell r="D2035" t="str">
            <v>Unidade gestora mantida</v>
          </cell>
          <cell r="E2035" t="str">
            <v>unidade</v>
          </cell>
          <cell r="F2035">
            <v>1</v>
          </cell>
          <cell r="G2035" t="str">
            <v>Unidade gestora mantida (unidade)</v>
          </cell>
          <cell r="H2035" t="str">
            <v>13954 - Administração e manutenção dos serviços administrativos gerais - ADR - Jaraguá do Sul</v>
          </cell>
        </row>
        <row r="2036">
          <cell r="A2036">
            <v>13955</v>
          </cell>
          <cell r="B2036" t="str">
            <v>Encargos com estagiários - ADR - Jaraguá do Sul</v>
          </cell>
          <cell r="C2036" t="str">
            <v>Maior Valor</v>
          </cell>
          <cell r="D2036" t="str">
            <v>Estagiário contratado</v>
          </cell>
          <cell r="E2036" t="str">
            <v>unidade</v>
          </cell>
          <cell r="F2036">
            <v>3</v>
          </cell>
          <cell r="G2036" t="str">
            <v>Estagiário contratado (unidade)</v>
          </cell>
          <cell r="H2036" t="str">
            <v>13955 - Encargos com estagiários - ADR - Jaraguá do Sul</v>
          </cell>
        </row>
        <row r="2037">
          <cell r="A2037">
            <v>13956</v>
          </cell>
          <cell r="B2037" t="str">
            <v>Manutenção e modernização dos serviços de tecnologia da informação e comunic - ADR - Jaraguá do Sul</v>
          </cell>
          <cell r="C2037" t="str">
            <v>Maior Valor</v>
          </cell>
          <cell r="D2037" t="str">
            <v>Estação de trabalho mantida</v>
          </cell>
          <cell r="E2037" t="str">
            <v>unidade</v>
          </cell>
          <cell r="F2037">
            <v>47</v>
          </cell>
          <cell r="G2037" t="str">
            <v>Estação de trabalho mantida (unidade)</v>
          </cell>
          <cell r="H2037" t="str">
            <v>13956 - Manutenção e modernização dos serviços de tecnologia da informação e comunic - ADR - Jaraguá do Sul</v>
          </cell>
        </row>
        <row r="2038">
          <cell r="A2038">
            <v>13957</v>
          </cell>
          <cell r="B2038" t="str">
            <v>Administração e manutenção dos serviços administrativos gerais - APSFS</v>
          </cell>
          <cell r="C2038" t="str">
            <v>Maior Valor</v>
          </cell>
          <cell r="D2038" t="str">
            <v>Unidade gestora mantida</v>
          </cell>
          <cell r="E2038" t="str">
            <v>unidade</v>
          </cell>
          <cell r="F2038">
            <v>0</v>
          </cell>
          <cell r="G2038" t="str">
            <v>Unidade gestora mantida (unidade)</v>
          </cell>
          <cell r="H2038" t="str">
            <v>13957 - Administração e manutenção dos serviços administrativos gerais - APSFS</v>
          </cell>
        </row>
        <row r="2039">
          <cell r="A2039">
            <v>13958</v>
          </cell>
          <cell r="B2039" t="str">
            <v>Administração e manutenção da Gerência Regional de Educação - ADR - Jaraguá do Sul</v>
          </cell>
          <cell r="C2039" t="str">
            <v>Maior Valor</v>
          </cell>
          <cell r="D2039" t="str">
            <v>Unidade gestora mantida</v>
          </cell>
          <cell r="E2039" t="str">
            <v>unidade</v>
          </cell>
          <cell r="F2039">
            <v>1</v>
          </cell>
          <cell r="G2039" t="str">
            <v>Unidade gestora mantida (unidade)</v>
          </cell>
          <cell r="H2039" t="str">
            <v>13958 - Administração e manutenção da Gerência Regional de Educação - ADR - Jaraguá do Sul</v>
          </cell>
        </row>
        <row r="2040">
          <cell r="A2040">
            <v>13959</v>
          </cell>
          <cell r="B2040" t="str">
            <v>Operacionalização da educação básica - ADR - Jaraguá do Sul</v>
          </cell>
          <cell r="C2040" t="str">
            <v>Maior Valor</v>
          </cell>
          <cell r="D2040" t="str">
            <v>Aluno atendido</v>
          </cell>
          <cell r="E2040" t="str">
            <v>unidade</v>
          </cell>
          <cell r="F2040">
            <v>16684</v>
          </cell>
          <cell r="G2040" t="str">
            <v>Aluno atendido (unidade)</v>
          </cell>
          <cell r="H2040" t="str">
            <v>13959 - Operacionalização da educação básica - ADR - Jaraguá do Sul</v>
          </cell>
        </row>
        <row r="2041">
          <cell r="A2041">
            <v>13960</v>
          </cell>
          <cell r="B2041" t="str">
            <v>Ampliação e adequação da rede de hidrantes - APSFS</v>
          </cell>
          <cell r="C2041" t="str">
            <v>Maior Valor</v>
          </cell>
          <cell r="D2041" t="str">
            <v>Rede implantada</v>
          </cell>
          <cell r="E2041" t="str">
            <v>unidade</v>
          </cell>
          <cell r="F2041">
            <v>0</v>
          </cell>
          <cell r="G2041" t="str">
            <v>Rede implantada (unidade)</v>
          </cell>
          <cell r="H2041" t="str">
            <v>13960 - Ampliação e adequação da rede de hidrantes - APSFS</v>
          </cell>
        </row>
        <row r="2042">
          <cell r="A2042">
            <v>13961</v>
          </cell>
          <cell r="B2042" t="str">
            <v>Manutenção rotineira de rodovias - ADR - Jaraguá do Sul</v>
          </cell>
          <cell r="C2042" t="str">
            <v>Maior Valor</v>
          </cell>
          <cell r="D2042" t="str">
            <v>Rodovia conservada</v>
          </cell>
          <cell r="E2042" t="str">
            <v>km</v>
          </cell>
          <cell r="F2042">
            <v>83</v>
          </cell>
          <cell r="G2042" t="str">
            <v>Rodovia conservada (km)</v>
          </cell>
          <cell r="H2042" t="str">
            <v>13961 - Manutenção rotineira de rodovias - ADR - Jaraguá do Sul</v>
          </cell>
        </row>
        <row r="2043">
          <cell r="A2043">
            <v>13962</v>
          </cell>
          <cell r="B2043" t="str">
            <v>Capacitação de profissionais da educação básica - ADR - Jaraguá do Sul</v>
          </cell>
          <cell r="C2043" t="str">
            <v>Maior Valor</v>
          </cell>
          <cell r="D2043" t="str">
            <v>Profissional capacitado</v>
          </cell>
          <cell r="E2043" t="str">
            <v>unidade</v>
          </cell>
          <cell r="F2043">
            <v>763</v>
          </cell>
          <cell r="G2043" t="str">
            <v>Profissional capacitado (unidade)</v>
          </cell>
          <cell r="H2043" t="str">
            <v>13962 - Capacitação de profissionais da educação básica - ADR - Jaraguá do Sul</v>
          </cell>
        </row>
        <row r="2044">
          <cell r="A2044">
            <v>13963</v>
          </cell>
          <cell r="B2044" t="str">
            <v>Manutenção e modernização dos serviços de tecnologia da informação e comunicação - APSFS</v>
          </cell>
          <cell r="C2044" t="str">
            <v>Maior Valor</v>
          </cell>
          <cell r="D2044" t="str">
            <v>Estação de trabalho mantida</v>
          </cell>
          <cell r="E2044" t="str">
            <v>unidade</v>
          </cell>
          <cell r="F2044">
            <v>0</v>
          </cell>
          <cell r="G2044" t="str">
            <v>Estação de trabalho mantida (unidade)</v>
          </cell>
          <cell r="H2044" t="str">
            <v>13963 - Manutenção e modernização dos serviços de tecnologia da informação e comunicação - APSFS</v>
          </cell>
        </row>
        <row r="2045">
          <cell r="A2045">
            <v>13964</v>
          </cell>
          <cell r="B2045" t="str">
            <v>Locação de bens e equipamentos para operação portuária - APSFS</v>
          </cell>
          <cell r="C2045" t="str">
            <v>Maior Valor</v>
          </cell>
          <cell r="D2045" t="str">
            <v>Conjunto de armazenagem emergencial</v>
          </cell>
          <cell r="E2045" t="str">
            <v>unidade</v>
          </cell>
          <cell r="F2045">
            <v>0</v>
          </cell>
          <cell r="G2045" t="str">
            <v>Conjunto de armazenagem emergencial (unidade)</v>
          </cell>
          <cell r="H2045" t="str">
            <v>13964 - Locação de bens e equipamentos para operação portuária - APSFS</v>
          </cell>
        </row>
        <row r="2046">
          <cell r="A2046">
            <v>13965</v>
          </cell>
          <cell r="B2046" t="str">
            <v>AP - Manutenção e reforma de escolas - educação básica - ADR - Jaraguá do Sul</v>
          </cell>
          <cell r="C2046" t="str">
            <v>Maior Valor</v>
          </cell>
          <cell r="D2046" t="str">
            <v>Escola mantida</v>
          </cell>
          <cell r="E2046" t="str">
            <v>unidade</v>
          </cell>
          <cell r="F2046">
            <v>29</v>
          </cell>
          <cell r="G2046" t="str">
            <v>Escola mantida (unidade)</v>
          </cell>
          <cell r="H2046" t="str">
            <v>13965 - AP - Manutenção e reforma de escolas - educação básica - ADR - Jaraguá do Sul</v>
          </cell>
        </row>
        <row r="2047">
          <cell r="A2047">
            <v>13966</v>
          </cell>
          <cell r="B2047" t="str">
            <v>Transporte escolar dos alunos da educação básica - ADR - Jaraguá do Sul</v>
          </cell>
          <cell r="C2047" t="str">
            <v>Maior Valor</v>
          </cell>
          <cell r="D2047" t="str">
            <v>Aluno atendido</v>
          </cell>
          <cell r="E2047" t="str">
            <v>unidade</v>
          </cell>
          <cell r="F2047">
            <v>16684</v>
          </cell>
          <cell r="G2047" t="str">
            <v>Aluno atendido (unidade)</v>
          </cell>
          <cell r="H2047" t="str">
            <v>13966 - Transporte escolar dos alunos da educação básica - ADR - Jaraguá do Sul</v>
          </cell>
        </row>
        <row r="2048">
          <cell r="A2048">
            <v>13967</v>
          </cell>
          <cell r="B2048" t="str">
            <v>Operacionalização da educação profissional - ADR - Jaraguá do Sul</v>
          </cell>
          <cell r="C2048" t="str">
            <v>Maior Valor</v>
          </cell>
          <cell r="D2048" t="str">
            <v>Aluno atendido</v>
          </cell>
          <cell r="E2048" t="str">
            <v>unidade</v>
          </cell>
          <cell r="F2048">
            <v>340</v>
          </cell>
          <cell r="G2048" t="str">
            <v>Aluno atendido (unidade)</v>
          </cell>
          <cell r="H2048" t="str">
            <v>13967 - Operacionalização da educação profissional - ADR - Jaraguá do Sul</v>
          </cell>
        </row>
        <row r="2049">
          <cell r="A2049">
            <v>13968</v>
          </cell>
          <cell r="B2049" t="str">
            <v>Capacitação profissional dos agentes públicos - APSFS</v>
          </cell>
          <cell r="C2049" t="str">
            <v>Maior Valor</v>
          </cell>
          <cell r="D2049" t="str">
            <v>Servidor capacitado</v>
          </cell>
          <cell r="E2049" t="str">
            <v>unidade</v>
          </cell>
          <cell r="F2049">
            <v>0</v>
          </cell>
          <cell r="G2049" t="str">
            <v>Servidor capacitado (unidade)</v>
          </cell>
          <cell r="H2049" t="str">
            <v>13968 - Capacitação profissional dos agentes públicos - APSFS</v>
          </cell>
        </row>
        <row r="2050">
          <cell r="A2050">
            <v>13969</v>
          </cell>
          <cell r="B2050" t="str">
            <v>Promoção do desenvolvimento regional - ADR - Jaraguá do Sul</v>
          </cell>
          <cell r="C2050" t="str">
            <v>Maior Valor</v>
          </cell>
          <cell r="D2050" t="str">
            <v>Município beneficiado</v>
          </cell>
          <cell r="E2050" t="str">
            <v>unidade</v>
          </cell>
          <cell r="F2050">
            <v>5</v>
          </cell>
          <cell r="G2050" t="str">
            <v>Município beneficiado (unidade)</v>
          </cell>
          <cell r="H2050" t="str">
            <v>13969 - Promoção do desenvolvimento regional - ADR - Jaraguá do Sul</v>
          </cell>
        </row>
        <row r="2051">
          <cell r="A2051">
            <v>13970</v>
          </cell>
          <cell r="B2051" t="str">
            <v>Administração de pessoal e encargos sociais - GERED - ADR - Jaraguá do Sul</v>
          </cell>
          <cell r="C2051" t="str">
            <v>Maior Valor</v>
          </cell>
          <cell r="D2051" t="str">
            <v>Servidor remunerado</v>
          </cell>
          <cell r="E2051" t="str">
            <v>unidade</v>
          </cell>
          <cell r="F2051">
            <v>32</v>
          </cell>
          <cell r="G2051" t="str">
            <v>Servidor remunerado (unidade)</v>
          </cell>
          <cell r="H2051" t="str">
            <v>13970 - Administração de pessoal e encargos sociais - GERED - ADR - Jaraguá do Sul</v>
          </cell>
        </row>
        <row r="2052">
          <cell r="A2052">
            <v>13971</v>
          </cell>
          <cell r="B2052" t="str">
            <v>Administração de pessoal e encargos sociais - ADR - São Joaquim</v>
          </cell>
          <cell r="C2052" t="str">
            <v>Maior Valor</v>
          </cell>
          <cell r="D2052" t="str">
            <v>Servidor remunerado</v>
          </cell>
          <cell r="E2052" t="str">
            <v>unidade</v>
          </cell>
          <cell r="F2052">
            <v>0</v>
          </cell>
          <cell r="G2052" t="str">
            <v>Servidor remunerado (unidade)</v>
          </cell>
          <cell r="H2052" t="str">
            <v>13971 - Administração de pessoal e encargos sociais - ADR - São Joaquim</v>
          </cell>
        </row>
        <row r="2053">
          <cell r="A2053">
            <v>13972</v>
          </cell>
          <cell r="B2053" t="str">
            <v>Administração e manutenção dos serviços administrativos gerais - ADR - São Joaquim</v>
          </cell>
          <cell r="C2053" t="str">
            <v>Maior Valor</v>
          </cell>
          <cell r="D2053" t="str">
            <v>Unidade gestora mantida</v>
          </cell>
          <cell r="E2053" t="str">
            <v>unidade</v>
          </cell>
          <cell r="F2053">
            <v>0</v>
          </cell>
          <cell r="G2053" t="str">
            <v>Unidade gestora mantida (unidade)</v>
          </cell>
          <cell r="H2053" t="str">
            <v>13972 - Administração e manutenção dos serviços administrativos gerais - ADR - São Joaquim</v>
          </cell>
        </row>
        <row r="2054">
          <cell r="A2054">
            <v>13973</v>
          </cell>
          <cell r="B2054" t="str">
            <v>Encargos com estagiários - ADR - São Joaquim</v>
          </cell>
          <cell r="C2054" t="str">
            <v>Maior Valor</v>
          </cell>
          <cell r="D2054" t="str">
            <v>Estagiário contratado</v>
          </cell>
          <cell r="E2054" t="str">
            <v>unidade</v>
          </cell>
          <cell r="F2054">
            <v>0</v>
          </cell>
          <cell r="G2054" t="str">
            <v>Estagiário contratado (unidade)</v>
          </cell>
          <cell r="H2054" t="str">
            <v>13973 - Encargos com estagiários - ADR - São Joaquim</v>
          </cell>
        </row>
        <row r="2055">
          <cell r="A2055">
            <v>13974</v>
          </cell>
          <cell r="B2055" t="str">
            <v>Manutenção e modernização dos serviços de tecnologia da informação e comunicação - ADR - São Joaquim</v>
          </cell>
          <cell r="C2055" t="str">
            <v>Maior Valor</v>
          </cell>
          <cell r="D2055" t="str">
            <v>Estação de trabalho mantida</v>
          </cell>
          <cell r="E2055" t="str">
            <v>unidade</v>
          </cell>
          <cell r="F2055">
            <v>0</v>
          </cell>
          <cell r="G2055" t="str">
            <v>Estação de trabalho mantida (unidade)</v>
          </cell>
          <cell r="H2055" t="str">
            <v>13974 - Manutenção e modernização dos serviços de tecnologia da informação e comunicação - ADR - São Joaquim</v>
          </cell>
        </row>
        <row r="2056">
          <cell r="A2056">
            <v>13975</v>
          </cell>
          <cell r="B2056" t="str">
            <v>Manutenção rotineira de rodovias - ADR - São Joaquim</v>
          </cell>
          <cell r="C2056" t="str">
            <v>Maior Valor</v>
          </cell>
          <cell r="D2056" t="str">
            <v>Rodovia conservada</v>
          </cell>
          <cell r="E2056" t="str">
            <v>km</v>
          </cell>
          <cell r="F2056">
            <v>0</v>
          </cell>
          <cell r="G2056" t="str">
            <v>Rodovia conservada (km)</v>
          </cell>
          <cell r="H2056" t="str">
            <v>13975 - Manutenção rotineira de rodovias - ADR - São Joaquim</v>
          </cell>
        </row>
        <row r="2057">
          <cell r="A2057">
            <v>13976</v>
          </cell>
          <cell r="B2057" t="str">
            <v>Administração e manutenção da Gerência Regional de Educação - ADR - São Joaquim</v>
          </cell>
          <cell r="C2057" t="str">
            <v>Maior Valor</v>
          </cell>
          <cell r="D2057" t="str">
            <v>Unidade gestora mantida</v>
          </cell>
          <cell r="E2057" t="str">
            <v>unidade</v>
          </cell>
          <cell r="F2057">
            <v>0</v>
          </cell>
          <cell r="G2057" t="str">
            <v>Unidade gestora mantida (unidade)</v>
          </cell>
          <cell r="H2057" t="str">
            <v>13976 - Administração e manutenção da Gerência Regional de Educação - ADR - São Joaquim</v>
          </cell>
        </row>
        <row r="2058">
          <cell r="A2058">
            <v>13977</v>
          </cell>
          <cell r="B2058" t="str">
            <v>Capacitação de profissionais da educação básica - ADR - São Joaquim</v>
          </cell>
          <cell r="C2058" t="str">
            <v>Maior Valor</v>
          </cell>
          <cell r="D2058" t="str">
            <v>Profissional capacitado</v>
          </cell>
          <cell r="E2058" t="str">
            <v>unidade</v>
          </cell>
          <cell r="F2058">
            <v>0</v>
          </cell>
          <cell r="G2058" t="str">
            <v>Profissional capacitado (unidade)</v>
          </cell>
          <cell r="H2058" t="str">
            <v>13977 - Capacitação de profissionais da educação básica - ADR - São Joaquim</v>
          </cell>
        </row>
        <row r="2059">
          <cell r="A2059">
            <v>13978</v>
          </cell>
          <cell r="B2059" t="str">
            <v>Transporte escolar dos alunos da educação básica - ADR - São Joaquim</v>
          </cell>
          <cell r="C2059" t="str">
            <v>Maior Valor</v>
          </cell>
          <cell r="D2059" t="str">
            <v>Aluno atendido</v>
          </cell>
          <cell r="E2059" t="str">
            <v>unidade</v>
          </cell>
          <cell r="F2059">
            <v>0</v>
          </cell>
          <cell r="G2059" t="str">
            <v>Aluno atendido (unidade)</v>
          </cell>
          <cell r="H2059" t="str">
            <v>13978 - Transporte escolar dos alunos da educação básica - ADR - São Joaquim</v>
          </cell>
        </row>
        <row r="2060">
          <cell r="A2060">
            <v>13979</v>
          </cell>
          <cell r="B2060" t="str">
            <v>Operacionalização da educação básica - ADR - São Joaquim</v>
          </cell>
          <cell r="C2060" t="str">
            <v>Maior Valor</v>
          </cell>
          <cell r="D2060" t="str">
            <v>Aluno atendido</v>
          </cell>
          <cell r="E2060" t="str">
            <v>unidade</v>
          </cell>
          <cell r="F2060">
            <v>0</v>
          </cell>
          <cell r="G2060" t="str">
            <v>Aluno atendido (unidade)</v>
          </cell>
          <cell r="H2060" t="str">
            <v>13979 - Operacionalização da educação básica - ADR - São Joaquim</v>
          </cell>
        </row>
        <row r="2061">
          <cell r="A2061">
            <v>13980</v>
          </cell>
          <cell r="B2061" t="str">
            <v>Manutenção e reforma de escolas - educação básica - ADR - São Joaquim</v>
          </cell>
          <cell r="C2061" t="str">
            <v>Maior Valor</v>
          </cell>
          <cell r="D2061" t="str">
            <v>Escola mantida</v>
          </cell>
          <cell r="E2061" t="str">
            <v>unidade</v>
          </cell>
          <cell r="F2061">
            <v>0</v>
          </cell>
          <cell r="G2061" t="str">
            <v>Escola mantida (unidade)</v>
          </cell>
          <cell r="H2061" t="str">
            <v>13980 - Manutenção e reforma de escolas - educação básica - ADR - São Joaquim</v>
          </cell>
        </row>
        <row r="2062">
          <cell r="A2062">
            <v>13981</v>
          </cell>
          <cell r="B2062" t="str">
            <v>Promoção do desenvolvimento regional - ADR - São Joaquim</v>
          </cell>
          <cell r="C2062" t="str">
            <v>Maior Valor</v>
          </cell>
          <cell r="D2062" t="str">
            <v>Município beneficiado</v>
          </cell>
          <cell r="E2062" t="str">
            <v>unidade</v>
          </cell>
          <cell r="F2062">
            <v>0</v>
          </cell>
          <cell r="G2062" t="str">
            <v>Município beneficiado (unidade)</v>
          </cell>
          <cell r="H2062" t="str">
            <v>13981 - Promoção do desenvolvimento regional - ADR - São Joaquim</v>
          </cell>
        </row>
        <row r="2063">
          <cell r="A2063">
            <v>13982</v>
          </cell>
          <cell r="B2063" t="str">
            <v>Administração de pessoal e encargos sociais - GERED - ADR - São Joaquim</v>
          </cell>
          <cell r="C2063" t="str">
            <v>Maior Valor</v>
          </cell>
          <cell r="D2063" t="str">
            <v>Servidor remunerado</v>
          </cell>
          <cell r="E2063" t="str">
            <v>unidade</v>
          </cell>
          <cell r="F2063">
            <v>0</v>
          </cell>
          <cell r="G2063" t="str">
            <v>Servidor remunerado (unidade)</v>
          </cell>
          <cell r="H2063" t="str">
            <v>13982 - Administração de pessoal e encargos sociais - GERED - ADR - São Joaquim</v>
          </cell>
        </row>
        <row r="2064">
          <cell r="A2064">
            <v>13983</v>
          </cell>
          <cell r="B2064" t="str">
            <v>Capacitação profissional dos agentes públicos - ADR - São Joaquim</v>
          </cell>
          <cell r="C2064" t="str">
            <v>Maior Valor</v>
          </cell>
          <cell r="D2064" t="str">
            <v>Servidor capacitado</v>
          </cell>
          <cell r="E2064" t="str">
            <v>unidade</v>
          </cell>
          <cell r="F2064">
            <v>0</v>
          </cell>
          <cell r="G2064" t="str">
            <v>Servidor capacitado (unidade)</v>
          </cell>
          <cell r="H2064" t="str">
            <v>13983 - Capacitação profissional dos agentes públicos - ADR - São Joaquim</v>
          </cell>
        </row>
        <row r="2065">
          <cell r="A2065">
            <v>13984</v>
          </cell>
          <cell r="B2065" t="str">
            <v>Administração de pessoal e encargos sociais - ADR - Palmitos</v>
          </cell>
          <cell r="C2065" t="str">
            <v>Maior Valor</v>
          </cell>
          <cell r="D2065" t="str">
            <v>Servidor remunerado</v>
          </cell>
          <cell r="E2065" t="str">
            <v>unidade</v>
          </cell>
          <cell r="F2065">
            <v>0</v>
          </cell>
          <cell r="G2065" t="str">
            <v>Servidor remunerado (unidade)</v>
          </cell>
          <cell r="H2065" t="str">
            <v>13984 - Administração de pessoal e encargos sociais - ADR - Palmitos</v>
          </cell>
        </row>
        <row r="2066">
          <cell r="A2066">
            <v>13985</v>
          </cell>
          <cell r="B2066" t="str">
            <v>Transporte escolar dos alunos da educação básica - ADR - Palmitos</v>
          </cell>
          <cell r="C2066" t="str">
            <v>Maior Valor</v>
          </cell>
          <cell r="D2066" t="str">
            <v>Aluno atendido</v>
          </cell>
          <cell r="E2066" t="str">
            <v>unidade</v>
          </cell>
          <cell r="F2066">
            <v>0</v>
          </cell>
          <cell r="G2066" t="str">
            <v>Aluno atendido (unidade)</v>
          </cell>
          <cell r="H2066" t="str">
            <v>13985 - Transporte escolar dos alunos da educação básica - ADR - Palmitos</v>
          </cell>
        </row>
        <row r="2067">
          <cell r="A2067">
            <v>13986</v>
          </cell>
          <cell r="B2067" t="str">
            <v>AP - Manutenção e reforma de escolas - educação básica - ADR - Palmitos</v>
          </cell>
          <cell r="C2067" t="str">
            <v>Maior Valor</v>
          </cell>
          <cell r="D2067" t="str">
            <v>Escola mantida</v>
          </cell>
          <cell r="E2067" t="str">
            <v>unidade</v>
          </cell>
          <cell r="F2067">
            <v>0</v>
          </cell>
          <cell r="G2067" t="str">
            <v>Escola mantida (unidade)</v>
          </cell>
          <cell r="H2067" t="str">
            <v>13986 - AP - Manutenção e reforma de escolas - educação básica - ADR - Palmitos</v>
          </cell>
        </row>
        <row r="2068">
          <cell r="A2068">
            <v>13987</v>
          </cell>
          <cell r="B2068" t="str">
            <v>Administração e manutenção da Gerência Regional de Educação - ADR - Palmitos</v>
          </cell>
          <cell r="C2068" t="str">
            <v>Maior Valor</v>
          </cell>
          <cell r="D2068" t="str">
            <v>Unidade gestora mantida</v>
          </cell>
          <cell r="E2068" t="str">
            <v>unidade</v>
          </cell>
          <cell r="F2068">
            <v>0</v>
          </cell>
          <cell r="G2068" t="str">
            <v>Unidade gestora mantida (unidade)</v>
          </cell>
          <cell r="H2068" t="str">
            <v>13987 - Administração e manutenção da Gerência Regional de Educação - ADR - Palmitos</v>
          </cell>
        </row>
        <row r="2069">
          <cell r="A2069">
            <v>13988</v>
          </cell>
          <cell r="B2069" t="str">
            <v>Administração e manutenção dos serviços administrativos gerais - ADR - Palmitos</v>
          </cell>
          <cell r="C2069" t="str">
            <v>Maior Valor</v>
          </cell>
          <cell r="D2069" t="str">
            <v>Unidade gestora mantida</v>
          </cell>
          <cell r="E2069" t="str">
            <v>unidade</v>
          </cell>
          <cell r="F2069">
            <v>0</v>
          </cell>
          <cell r="G2069" t="str">
            <v>Unidade gestora mantida (unidade)</v>
          </cell>
          <cell r="H2069" t="str">
            <v>13988 - Administração e manutenção dos serviços administrativos gerais - ADR - Palmitos</v>
          </cell>
        </row>
        <row r="2070">
          <cell r="A2070">
            <v>13989</v>
          </cell>
          <cell r="B2070" t="str">
            <v>Encargos com estagiários - ADR - Palmitos</v>
          </cell>
          <cell r="C2070" t="str">
            <v>Maior Valor</v>
          </cell>
          <cell r="D2070" t="str">
            <v>Estagiário contratado</v>
          </cell>
          <cell r="E2070" t="str">
            <v>unidade</v>
          </cell>
          <cell r="F2070">
            <v>0</v>
          </cell>
          <cell r="G2070" t="str">
            <v>Estagiário contratado (unidade)</v>
          </cell>
          <cell r="H2070" t="str">
            <v>13989 - Encargos com estagiários - ADR - Palmitos</v>
          </cell>
        </row>
        <row r="2071">
          <cell r="A2071">
            <v>13990</v>
          </cell>
          <cell r="B2071" t="str">
            <v>Capacitação de profissionais da educação básica - ADR - Palmitos</v>
          </cell>
          <cell r="C2071" t="str">
            <v>Maior Valor</v>
          </cell>
          <cell r="D2071" t="str">
            <v>Profissional capacitado</v>
          </cell>
          <cell r="E2071" t="str">
            <v>unidade</v>
          </cell>
          <cell r="F2071">
            <v>0</v>
          </cell>
          <cell r="G2071" t="str">
            <v>Profissional capacitado (unidade)</v>
          </cell>
          <cell r="H2071" t="str">
            <v>13990 - Capacitação de profissionais da educação básica - ADR - Palmitos</v>
          </cell>
        </row>
        <row r="2072">
          <cell r="A2072">
            <v>13991</v>
          </cell>
          <cell r="B2072" t="str">
            <v>Operacionalização da educação básica - ADR - Palmitos</v>
          </cell>
          <cell r="C2072" t="str">
            <v>Maior Valor</v>
          </cell>
          <cell r="D2072" t="str">
            <v>Aluno atendido</v>
          </cell>
          <cell r="E2072" t="str">
            <v>unidade</v>
          </cell>
          <cell r="F2072">
            <v>0</v>
          </cell>
          <cell r="G2072" t="str">
            <v>Aluno atendido (unidade)</v>
          </cell>
          <cell r="H2072" t="str">
            <v>13991 - Operacionalização da educação básica - ADR - Palmitos</v>
          </cell>
        </row>
        <row r="2073">
          <cell r="A2073">
            <v>13992</v>
          </cell>
          <cell r="B2073" t="str">
            <v>Promoção do desenvolvimento regional - ADR - Palmitos</v>
          </cell>
          <cell r="C2073" t="str">
            <v>Maior Valor</v>
          </cell>
          <cell r="D2073" t="str">
            <v>Município beneficiado</v>
          </cell>
          <cell r="E2073" t="str">
            <v>unidade</v>
          </cell>
          <cell r="F2073">
            <v>0</v>
          </cell>
          <cell r="G2073" t="str">
            <v>Município beneficiado (unidade)</v>
          </cell>
          <cell r="H2073" t="str">
            <v>13992 - Promoção do desenvolvimento regional - ADR - Palmitos</v>
          </cell>
        </row>
        <row r="2074">
          <cell r="A2074">
            <v>13993</v>
          </cell>
          <cell r="B2074" t="str">
            <v>Administração de pessoal e encargos sociais - GERED - ADR - Palmitos</v>
          </cell>
          <cell r="C2074" t="str">
            <v>Maior Valor</v>
          </cell>
          <cell r="D2074" t="str">
            <v>Servidor remunerado</v>
          </cell>
          <cell r="E2074" t="str">
            <v>unidade</v>
          </cell>
          <cell r="F2074">
            <v>0</v>
          </cell>
          <cell r="G2074" t="str">
            <v>Servidor remunerado (unidade)</v>
          </cell>
          <cell r="H2074" t="str">
            <v>13993 - Administração de pessoal e encargos sociais - GERED - ADR - Palmitos</v>
          </cell>
        </row>
        <row r="2075">
          <cell r="A2075">
            <v>13994</v>
          </cell>
          <cell r="B2075" t="str">
            <v>Capacitação profissional dos agentes públicos - ADR - Palmitos</v>
          </cell>
          <cell r="C2075" t="str">
            <v>Maior Valor</v>
          </cell>
          <cell r="D2075" t="str">
            <v>Servidor capacitado</v>
          </cell>
          <cell r="E2075" t="str">
            <v>unidade</v>
          </cell>
          <cell r="F2075">
            <v>0</v>
          </cell>
          <cell r="G2075" t="str">
            <v>Servidor capacitado (unidade)</v>
          </cell>
          <cell r="H2075" t="str">
            <v>13994 - Capacitação profissional dos agentes públicos - ADR - Palmitos</v>
          </cell>
        </row>
        <row r="2076">
          <cell r="A2076">
            <v>13995</v>
          </cell>
          <cell r="B2076" t="str">
            <v>AP - Fortalecer pequenas empresas e indústrias locais - ADR - Palmitos</v>
          </cell>
          <cell r="C2076" t="str">
            <v>Maior Valor</v>
          </cell>
          <cell r="D2076" t="str">
            <v>Projeto apoiado</v>
          </cell>
          <cell r="E2076" t="str">
            <v>unidade</v>
          </cell>
          <cell r="F2076">
            <v>0</v>
          </cell>
          <cell r="G2076" t="str">
            <v>Projeto apoiado (unidade)</v>
          </cell>
          <cell r="H2076" t="str">
            <v>13995 - AP - Fortalecer pequenas empresas e indústrias locais - ADR - Palmitos</v>
          </cell>
        </row>
        <row r="2077">
          <cell r="A2077">
            <v>13996</v>
          </cell>
          <cell r="B2077" t="str">
            <v>Manutenção e modernização dos serviços de tecnologia da inform e comunic - ADR - Dionísio Cerqueira</v>
          </cell>
          <cell r="C2077" t="str">
            <v>Maior Valor</v>
          </cell>
          <cell r="D2077" t="str">
            <v>Estação de trabalho mantida</v>
          </cell>
          <cell r="E2077" t="str">
            <v>unidade</v>
          </cell>
          <cell r="F2077">
            <v>0</v>
          </cell>
          <cell r="G2077" t="str">
            <v>Estação de trabalho mantida (unidade)</v>
          </cell>
          <cell r="H2077" t="str">
            <v>13996 - Manutenção e modernização dos serviços de tecnologia da inform e comunic - ADR - Dionísio Cerqueira</v>
          </cell>
        </row>
        <row r="2078">
          <cell r="A2078">
            <v>13997</v>
          </cell>
          <cell r="B2078" t="str">
            <v>Encargos com estagiários - ADR - Dionísio Cerqueira</v>
          </cell>
          <cell r="C2078" t="str">
            <v>Maior Valor</v>
          </cell>
          <cell r="D2078" t="str">
            <v>Estagiário contratado</v>
          </cell>
          <cell r="E2078" t="str">
            <v>unidade</v>
          </cell>
          <cell r="F2078">
            <v>0</v>
          </cell>
          <cell r="G2078" t="str">
            <v>Estagiário contratado (unidade)</v>
          </cell>
          <cell r="H2078" t="str">
            <v>13997 - Encargos com estagiários - ADR - Dionísio Cerqueira</v>
          </cell>
        </row>
        <row r="2079">
          <cell r="A2079">
            <v>13998</v>
          </cell>
          <cell r="B2079" t="str">
            <v>Administração e manutenção dos serviços administrativos gerais - ADR - Dionísio Cerqueira</v>
          </cell>
          <cell r="C2079" t="str">
            <v>Maior Valor</v>
          </cell>
          <cell r="D2079" t="str">
            <v>Unidade gestora mantida</v>
          </cell>
          <cell r="E2079" t="str">
            <v>unidade</v>
          </cell>
          <cell r="F2079">
            <v>0</v>
          </cell>
          <cell r="G2079" t="str">
            <v>Unidade gestora mantida (unidade)</v>
          </cell>
          <cell r="H2079" t="str">
            <v>13998 - Administração e manutenção dos serviços administrativos gerais - ADR - Dionísio Cerqueira</v>
          </cell>
        </row>
        <row r="2080">
          <cell r="A2080">
            <v>13999</v>
          </cell>
          <cell r="B2080" t="str">
            <v>Administração e manutenção da Gerência Regional de Educação - ADR - Dionísio Cerqueira</v>
          </cell>
          <cell r="C2080" t="str">
            <v>Maior Valor</v>
          </cell>
          <cell r="D2080" t="str">
            <v>Unidade gestora mantida</v>
          </cell>
          <cell r="E2080" t="str">
            <v>unidade</v>
          </cell>
          <cell r="F2080">
            <v>0</v>
          </cell>
          <cell r="G2080" t="str">
            <v>Unidade gestora mantida (unidade)</v>
          </cell>
          <cell r="H2080" t="str">
            <v>13999 - Administração e manutenção da Gerência Regional de Educação - ADR - Dionísio Cerqueira</v>
          </cell>
        </row>
        <row r="2081">
          <cell r="A2081">
            <v>14000</v>
          </cell>
          <cell r="B2081" t="str">
            <v>Transporte escolar dos alunos da educação básica - ADR - Dionísio Cerqueira</v>
          </cell>
          <cell r="C2081" t="str">
            <v>Maior Valor</v>
          </cell>
          <cell r="D2081" t="str">
            <v>Aluno atendido</v>
          </cell>
          <cell r="E2081" t="str">
            <v>unidade</v>
          </cell>
          <cell r="F2081">
            <v>0</v>
          </cell>
          <cell r="G2081" t="str">
            <v>Aluno atendido (unidade)</v>
          </cell>
          <cell r="H2081" t="str">
            <v>14000 - Transporte escolar dos alunos da educação básica - ADR - Dionísio Cerqueira</v>
          </cell>
        </row>
        <row r="2082">
          <cell r="A2082">
            <v>14001</v>
          </cell>
          <cell r="B2082" t="str">
            <v>Manutenção rotineira de rodovias - ADR - Dionísio Cerqueira</v>
          </cell>
          <cell r="C2082" t="str">
            <v>Maior Valor</v>
          </cell>
          <cell r="D2082" t="str">
            <v>Rodovia conservada</v>
          </cell>
          <cell r="E2082" t="str">
            <v>km</v>
          </cell>
          <cell r="F2082">
            <v>0</v>
          </cell>
          <cell r="G2082" t="str">
            <v>Rodovia conservada (km)</v>
          </cell>
          <cell r="H2082" t="str">
            <v>14001 - Manutenção rotineira de rodovias - ADR - Dionísio Cerqueira</v>
          </cell>
        </row>
        <row r="2083">
          <cell r="A2083">
            <v>14002</v>
          </cell>
          <cell r="B2083" t="str">
            <v>Capacitação de profissionais da educação básica - ADR - Dionísio Cerqueira</v>
          </cell>
          <cell r="C2083" t="str">
            <v>Maior Valor</v>
          </cell>
          <cell r="D2083" t="str">
            <v>Profissional capacitado</v>
          </cell>
          <cell r="E2083" t="str">
            <v>unidade</v>
          </cell>
          <cell r="F2083">
            <v>0</v>
          </cell>
          <cell r="G2083" t="str">
            <v>Profissional capacitado (unidade)</v>
          </cell>
          <cell r="H2083" t="str">
            <v>14002 - Capacitação de profissionais da educação básica - ADR - Dionísio Cerqueira</v>
          </cell>
        </row>
        <row r="2084">
          <cell r="A2084">
            <v>14003</v>
          </cell>
          <cell r="B2084" t="str">
            <v>Manutenção e reforma de escolas - educação básica - ADR - Dionísio Cerqueira</v>
          </cell>
          <cell r="C2084" t="str">
            <v>Maior Valor</v>
          </cell>
          <cell r="D2084" t="str">
            <v>Escola mantida</v>
          </cell>
          <cell r="E2084" t="str">
            <v>unidade</v>
          </cell>
          <cell r="F2084">
            <v>0</v>
          </cell>
          <cell r="G2084" t="str">
            <v>Escola mantida (unidade)</v>
          </cell>
          <cell r="H2084" t="str">
            <v>14003 - Manutenção e reforma de escolas - educação básica - ADR - Dionísio Cerqueira</v>
          </cell>
        </row>
        <row r="2085">
          <cell r="A2085">
            <v>14004</v>
          </cell>
          <cell r="B2085" t="str">
            <v>Operacionalização da educação básica - ADR - Dionísio Cerqueira</v>
          </cell>
          <cell r="C2085" t="str">
            <v>Maior Valor</v>
          </cell>
          <cell r="D2085" t="str">
            <v>Aluno atendido</v>
          </cell>
          <cell r="E2085" t="str">
            <v>unidade</v>
          </cell>
          <cell r="F2085">
            <v>0</v>
          </cell>
          <cell r="G2085" t="str">
            <v>Aluno atendido (unidade)</v>
          </cell>
          <cell r="H2085" t="str">
            <v>14004 - Operacionalização da educação básica - ADR - Dionísio Cerqueira</v>
          </cell>
        </row>
        <row r="2086">
          <cell r="A2086">
            <v>14005</v>
          </cell>
          <cell r="B2086" t="str">
            <v>Promoção do desenvolvimento regional - ADR - Dionísio Cerqueira</v>
          </cell>
          <cell r="C2086" t="str">
            <v>Maior Valor</v>
          </cell>
          <cell r="D2086" t="str">
            <v>Município beneficiado</v>
          </cell>
          <cell r="E2086" t="str">
            <v>unidade</v>
          </cell>
          <cell r="F2086">
            <v>0</v>
          </cell>
          <cell r="G2086" t="str">
            <v>Município beneficiado (unidade)</v>
          </cell>
          <cell r="H2086" t="str">
            <v>14005 - Promoção do desenvolvimento regional - ADR - Dionísio Cerqueira</v>
          </cell>
        </row>
        <row r="2087">
          <cell r="A2087">
            <v>14006</v>
          </cell>
          <cell r="B2087" t="str">
            <v>Administração de pessoal e encargos sociais - GERED - ADR - Dionísio Cerqueira</v>
          </cell>
          <cell r="C2087" t="str">
            <v>Maior Valor</v>
          </cell>
          <cell r="D2087" t="str">
            <v>Servidor remunerado</v>
          </cell>
          <cell r="E2087" t="str">
            <v>unidade</v>
          </cell>
          <cell r="F2087">
            <v>0</v>
          </cell>
          <cell r="G2087" t="str">
            <v>Servidor remunerado (unidade)</v>
          </cell>
          <cell r="H2087" t="str">
            <v>14006 - Administração de pessoal e encargos sociais - GERED - ADR - Dionísio Cerqueira</v>
          </cell>
        </row>
        <row r="2088">
          <cell r="A2088">
            <v>14007</v>
          </cell>
          <cell r="B2088" t="str">
            <v>Capacitação profissional dos agentes públicos - ADR - Dionísio Cerqueira</v>
          </cell>
          <cell r="C2088" t="str">
            <v>Maior Valor</v>
          </cell>
          <cell r="D2088" t="str">
            <v>Servidor capacitado</v>
          </cell>
          <cell r="E2088" t="str">
            <v>unidade</v>
          </cell>
          <cell r="F2088">
            <v>0</v>
          </cell>
          <cell r="G2088" t="str">
            <v>Servidor capacitado (unidade)</v>
          </cell>
          <cell r="H2088" t="str">
            <v>14007 - Capacitação profissional dos agentes públicos - ADR - Dionísio Cerqueira</v>
          </cell>
        </row>
        <row r="2089">
          <cell r="A2089">
            <v>14008</v>
          </cell>
          <cell r="B2089" t="str">
            <v>AP - Recuperação do complexo lagunar em Sombrio - ADR - Araranguá</v>
          </cell>
          <cell r="C2089" t="str">
            <v>Maior Valor</v>
          </cell>
          <cell r="D2089" t="str">
            <v>Obra executada</v>
          </cell>
          <cell r="E2089" t="str">
            <v>unidade</v>
          </cell>
          <cell r="F2089">
            <v>1</v>
          </cell>
          <cell r="G2089" t="str">
            <v>Obra executada (unidade)</v>
          </cell>
          <cell r="H2089" t="str">
            <v>14008 - AP - Recuperação do complexo lagunar em Sombrio - ADR - Araranguá</v>
          </cell>
        </row>
        <row r="2090">
          <cell r="A2090">
            <v>14009</v>
          </cell>
          <cell r="B2090" t="str">
            <v>AP - Restauração da SC-108 trecho Rio Fortuna a Braço do Norte</v>
          </cell>
          <cell r="C2090" t="str">
            <v>Maior Valor</v>
          </cell>
          <cell r="D2090" t="str">
            <v>Obra executada</v>
          </cell>
          <cell r="E2090" t="str">
            <v>unidade</v>
          </cell>
          <cell r="F2090">
            <v>1</v>
          </cell>
          <cell r="G2090" t="str">
            <v>Obra executada (unidade)</v>
          </cell>
          <cell r="H2090" t="str">
            <v>14009 - AP - Restauração da SC-108 trecho Rio Fortuna a Braço do Norte</v>
          </cell>
        </row>
        <row r="2091">
          <cell r="A2091">
            <v>14010</v>
          </cell>
          <cell r="B2091" t="str">
            <v>AP - Pavimentação asfáltica da sede do município de Ibiam a comunidade de Leãozinho em Tangará</v>
          </cell>
          <cell r="C2091" t="str">
            <v>Maior Valor</v>
          </cell>
          <cell r="D2091" t="str">
            <v>Obra executada</v>
          </cell>
          <cell r="E2091" t="str">
            <v>unidade</v>
          </cell>
          <cell r="F2091">
            <v>1</v>
          </cell>
          <cell r="G2091" t="str">
            <v>Obra executada (unidade)</v>
          </cell>
          <cell r="H2091" t="str">
            <v>14010 - AP - Pavimentação asfáltica da sede do município de Ibiam a comunidade de Leãozinho em Tangará</v>
          </cell>
        </row>
        <row r="2092">
          <cell r="A2092">
            <v>14011</v>
          </cell>
          <cell r="B2092" t="str">
            <v>Manutenção e modernização dos serviços de tecnologia da informação e comunicação - ADR - Palmitos</v>
          </cell>
          <cell r="C2092" t="str">
            <v>Maior Valor</v>
          </cell>
          <cell r="D2092" t="str">
            <v>Estação de trabalho mantida</v>
          </cell>
          <cell r="E2092" t="str">
            <v>unidade</v>
          </cell>
          <cell r="F2092">
            <v>0</v>
          </cell>
          <cell r="G2092" t="str">
            <v>Estação de trabalho mantida (unidade)</v>
          </cell>
          <cell r="H2092" t="str">
            <v>14011 - Manutenção e modernização dos serviços de tecnologia da informação e comunicação - ADR - Palmitos</v>
          </cell>
        </row>
        <row r="2093">
          <cell r="A2093">
            <v>14012</v>
          </cell>
          <cell r="B2093" t="str">
            <v>Manutenção rotineira de rodovias - ADR - Palmitos</v>
          </cell>
          <cell r="C2093" t="str">
            <v>Maior Valor</v>
          </cell>
          <cell r="D2093" t="str">
            <v>Rodovia conservada</v>
          </cell>
          <cell r="E2093" t="str">
            <v>km</v>
          </cell>
          <cell r="F2093">
            <v>0</v>
          </cell>
          <cell r="G2093" t="str">
            <v>Rodovia conservada (km)</v>
          </cell>
          <cell r="H2093" t="str">
            <v>14012 - Manutenção rotineira de rodovias - ADR - Palmitos</v>
          </cell>
        </row>
        <row r="2094">
          <cell r="A2094">
            <v>14013</v>
          </cell>
          <cell r="B2094" t="str">
            <v>Administração de pessoal e encargos sociais - ADR - Dionísio Cerqueira</v>
          </cell>
          <cell r="C2094" t="str">
            <v>Maior Valor</v>
          </cell>
          <cell r="D2094" t="str">
            <v>Servidor remunerado</v>
          </cell>
          <cell r="E2094" t="str">
            <v>unidade</v>
          </cell>
          <cell r="F2094">
            <v>0</v>
          </cell>
          <cell r="G2094" t="str">
            <v>Servidor remunerado (unidade)</v>
          </cell>
          <cell r="H2094" t="str">
            <v>14013 - Administração de pessoal e encargos sociais - ADR - Dionísio Cerqueira</v>
          </cell>
        </row>
        <row r="2095">
          <cell r="A2095">
            <v>14014</v>
          </cell>
          <cell r="B2095" t="str">
            <v>AP - Implantação de um Batalhão da Polícia Militar - ADR - Xanxerê</v>
          </cell>
          <cell r="C2095" t="str">
            <v>Maior Valor</v>
          </cell>
          <cell r="D2095" t="str">
            <v>Município beneficiado</v>
          </cell>
          <cell r="E2095" t="str">
            <v>unidade</v>
          </cell>
          <cell r="F2095">
            <v>5</v>
          </cell>
          <cell r="G2095" t="str">
            <v>Município beneficiado (unidade)</v>
          </cell>
          <cell r="H2095" t="str">
            <v>14014 - AP - Implantação de um Batalhão da Polícia Militar - ADR - Xanxerê</v>
          </cell>
        </row>
        <row r="2096">
          <cell r="A2096">
            <v>14015</v>
          </cell>
          <cell r="B2096" t="str">
            <v>Reforma do Fórum de São Francisco do Sul - FRJ</v>
          </cell>
          <cell r="C2096" t="str">
            <v>Maior Valor</v>
          </cell>
          <cell r="D2096" t="str">
            <v>Fórum reformado</v>
          </cell>
          <cell r="E2096" t="str">
            <v>unidade</v>
          </cell>
          <cell r="F2096">
            <v>0</v>
          </cell>
          <cell r="G2096" t="str">
            <v>Fórum reformado (unidade)</v>
          </cell>
          <cell r="H2096" t="str">
            <v>14015 - Reforma do Fórum de São Francisco do Sul - FRJ</v>
          </cell>
        </row>
        <row r="2097">
          <cell r="A2097">
            <v>14016</v>
          </cell>
          <cell r="B2097" t="str">
            <v>Aquisição de veículos - SES</v>
          </cell>
          <cell r="C2097" t="str">
            <v>Soma</v>
          </cell>
          <cell r="D2097" t="str">
            <v>Veículo adquirido</v>
          </cell>
          <cell r="E2097" t="str">
            <v>unidade</v>
          </cell>
          <cell r="F2097">
            <v>0</v>
          </cell>
          <cell r="G2097" t="str">
            <v>Veículo adquirido (unidade)</v>
          </cell>
          <cell r="H2097" t="str">
            <v>14016 - Aquisição de veículos - SES</v>
          </cell>
        </row>
        <row r="2098">
          <cell r="A2098">
            <v>14017</v>
          </cell>
          <cell r="B2098" t="str">
            <v>Revitalização do acesso rodoviário ao Porto de Imbituba</v>
          </cell>
          <cell r="C2098" t="str">
            <v>Maior Valor</v>
          </cell>
          <cell r="D2098" t="str">
            <v>Obra rodoviária  executada</v>
          </cell>
          <cell r="E2098" t="str">
            <v>km</v>
          </cell>
          <cell r="F2098">
            <v>0</v>
          </cell>
          <cell r="G2098" t="str">
            <v>Obra rodoviária  executada (km)</v>
          </cell>
          <cell r="H2098" t="str">
            <v>14017 - Revitalização do acesso rodoviário ao Porto de Imbituba</v>
          </cell>
        </row>
        <row r="2099">
          <cell r="A2099">
            <v>14020</v>
          </cell>
          <cell r="B2099" t="str">
            <v>Instalação e ocupação de imóveis - Sidejud</v>
          </cell>
          <cell r="C2099" t="str">
            <v>Soma</v>
          </cell>
          <cell r="D2099" t="str">
            <v>Unidade gestora mantida</v>
          </cell>
          <cell r="E2099" t="str">
            <v>unidade</v>
          </cell>
          <cell r="F2099">
            <v>0</v>
          </cell>
          <cell r="G2099" t="str">
            <v>Unidade gestora mantida (unidade)</v>
          </cell>
          <cell r="H2099" t="str">
            <v>14020 - Instalação e ocupação de imóveis - Sidejud</v>
          </cell>
        </row>
        <row r="2100">
          <cell r="A2100">
            <v>14021</v>
          </cell>
          <cell r="B2100" t="str">
            <v>Melhoria das instalações mobiliárias - FRJ</v>
          </cell>
          <cell r="C2100" t="str">
            <v>Soma</v>
          </cell>
          <cell r="D2100" t="str">
            <v>Unidade gestora mantida</v>
          </cell>
          <cell r="E2100" t="str">
            <v>unidade</v>
          </cell>
          <cell r="F2100">
            <v>113</v>
          </cell>
          <cell r="G2100" t="str">
            <v>Unidade gestora mantida (unidade)</v>
          </cell>
          <cell r="H2100" t="str">
            <v>14021 - Melhoria das instalações mobiliárias - FRJ</v>
          </cell>
        </row>
        <row r="2101">
          <cell r="A2101">
            <v>14022</v>
          </cell>
          <cell r="B2101" t="str">
            <v>Aquisição de mobiliário - Sidejud</v>
          </cell>
          <cell r="C2101" t="str">
            <v>Soma</v>
          </cell>
          <cell r="D2101" t="str">
            <v>Unidade gestora mantida</v>
          </cell>
          <cell r="E2101" t="str">
            <v>unidade</v>
          </cell>
          <cell r="F2101">
            <v>0</v>
          </cell>
          <cell r="G2101" t="str">
            <v>Unidade gestora mantida (unidade)</v>
          </cell>
          <cell r="H2101" t="str">
            <v>14022 - Aquisição de mobiliário - Sidejud</v>
          </cell>
        </row>
        <row r="2102">
          <cell r="A2102">
            <v>14023</v>
          </cell>
          <cell r="B2102" t="str">
            <v>Aquisição de mobiliário - FRJ</v>
          </cell>
          <cell r="C2102" t="str">
            <v>Soma</v>
          </cell>
          <cell r="D2102" t="str">
            <v>Unidade gestora mantida</v>
          </cell>
          <cell r="E2102" t="str">
            <v>unidade</v>
          </cell>
          <cell r="F2102">
            <v>0.5</v>
          </cell>
          <cell r="G2102" t="str">
            <v>Unidade gestora mantida (unidade)</v>
          </cell>
          <cell r="H2102" t="str">
            <v>14023 - Aquisição de mobiliário - FRJ</v>
          </cell>
        </row>
        <row r="2103">
          <cell r="A2103">
            <v>14026</v>
          </cell>
          <cell r="B2103" t="str">
            <v>Implantação e modernização dos sistemas de gravação e transmissão - Sidejud</v>
          </cell>
          <cell r="C2103" t="str">
            <v>Soma</v>
          </cell>
          <cell r="D2103" t="str">
            <v>Unidade gestora mantida</v>
          </cell>
          <cell r="E2103" t="str">
            <v>unidade</v>
          </cell>
          <cell r="F2103">
            <v>0</v>
          </cell>
          <cell r="G2103" t="str">
            <v>Unidade gestora mantida (unidade)</v>
          </cell>
          <cell r="H2103" t="str">
            <v>14026 - Implantação e modernização dos sistemas de gravação e transmissão - Sidejud</v>
          </cell>
        </row>
        <row r="2104">
          <cell r="A2104">
            <v>14027</v>
          </cell>
          <cell r="B2104" t="str">
            <v>Implantação e modernização dos sistemas de gravação e transmissão - FRJ</v>
          </cell>
          <cell r="C2104" t="str">
            <v>Soma</v>
          </cell>
          <cell r="D2104" t="str">
            <v>Unidade gestora mantida</v>
          </cell>
          <cell r="E2104" t="str">
            <v>unidade</v>
          </cell>
          <cell r="F2104">
            <v>0</v>
          </cell>
          <cell r="G2104" t="str">
            <v>Unidade gestora mantida (unidade)</v>
          </cell>
          <cell r="H2104" t="str">
            <v>14027 - Implantação e modernização dos sistemas de gravação e transmissão - FRJ</v>
          </cell>
        </row>
        <row r="2105">
          <cell r="A2105">
            <v>14029</v>
          </cell>
          <cell r="B2105" t="str">
            <v>Desenvolvimento de Pessoas - SIDEJUD</v>
          </cell>
          <cell r="C2105" t="str">
            <v>Soma</v>
          </cell>
          <cell r="D2105" t="str">
            <v>Servidor capacitado</v>
          </cell>
          <cell r="E2105" t="str">
            <v>unidade</v>
          </cell>
          <cell r="F2105">
            <v>1</v>
          </cell>
          <cell r="G2105" t="str">
            <v>Servidor capacitado (unidade)</v>
          </cell>
          <cell r="H2105" t="str">
            <v>14029 - Desenvolvimento de Pessoas - SIDEJUD</v>
          </cell>
        </row>
        <row r="2106">
          <cell r="A2106">
            <v>14032</v>
          </cell>
          <cell r="B2106" t="str">
            <v>Programas de Comunicação Institucional - TJ</v>
          </cell>
          <cell r="C2106" t="str">
            <v>Soma</v>
          </cell>
          <cell r="D2106" t="str">
            <v>Unidade gestora mantida</v>
          </cell>
          <cell r="E2106" t="str">
            <v>unidade</v>
          </cell>
          <cell r="F2106">
            <v>0</v>
          </cell>
          <cell r="G2106" t="str">
            <v>Unidade gestora mantida (unidade)</v>
          </cell>
          <cell r="H2106" t="str">
            <v>14032 - Programas de Comunicação Institucional - TJ</v>
          </cell>
        </row>
        <row r="2107">
          <cell r="A2107">
            <v>14033</v>
          </cell>
          <cell r="B2107" t="str">
            <v>Promoção de soluções alternativas de conflitos - SIDEJUD</v>
          </cell>
          <cell r="C2107" t="str">
            <v>Maior Valor</v>
          </cell>
          <cell r="D2107" t="str">
            <v>Pessoa beneficiada</v>
          </cell>
          <cell r="E2107" t="str">
            <v>unidade</v>
          </cell>
          <cell r="F2107">
            <v>60</v>
          </cell>
          <cell r="G2107" t="str">
            <v>Pessoa beneficiada (unidade)</v>
          </cell>
          <cell r="H2107" t="str">
            <v>14033 - Promoção de soluções alternativas de conflitos - SIDEJUD</v>
          </cell>
        </row>
        <row r="2108">
          <cell r="A2108">
            <v>14034</v>
          </cell>
          <cell r="B2108" t="str">
            <v>Desenvolvimento de políticas socioambientais - FRJ</v>
          </cell>
          <cell r="C2108" t="str">
            <v>Soma</v>
          </cell>
          <cell r="D2108" t="str">
            <v>Unidade gestora mantida</v>
          </cell>
          <cell r="E2108" t="str">
            <v>unidade</v>
          </cell>
          <cell r="F2108">
            <v>0.5</v>
          </cell>
          <cell r="G2108" t="str">
            <v>Unidade gestora mantida (unidade)</v>
          </cell>
          <cell r="H2108" t="str">
            <v>14034 - Desenvolvimento de políticas socioambientais - FRJ</v>
          </cell>
        </row>
        <row r="2109">
          <cell r="A2109">
            <v>14035</v>
          </cell>
          <cell r="B2109" t="str">
            <v>Manutenção e serviços necessários ao funcionamento das unidades do PJSC - Sidejud</v>
          </cell>
          <cell r="C2109" t="str">
            <v>Soma</v>
          </cell>
          <cell r="D2109" t="str">
            <v>Unidade gestora mantida</v>
          </cell>
          <cell r="E2109" t="str">
            <v>unidade</v>
          </cell>
          <cell r="F2109">
            <v>0</v>
          </cell>
          <cell r="G2109" t="str">
            <v>Unidade gestora mantida (unidade)</v>
          </cell>
          <cell r="H2109" t="str">
            <v>14035 - Manutenção e serviços necessários ao funcionamento das unidades do PJSC - Sidejud</v>
          </cell>
        </row>
        <row r="2110">
          <cell r="A2110">
            <v>14036</v>
          </cell>
          <cell r="B2110" t="str">
            <v>Infraestrutura e apoio às unidades - FRJ</v>
          </cell>
          <cell r="C2110" t="str">
            <v>Soma</v>
          </cell>
          <cell r="D2110" t="str">
            <v>Unidade gestora mantida</v>
          </cell>
          <cell r="E2110" t="str">
            <v>unidade</v>
          </cell>
          <cell r="F2110">
            <v>1</v>
          </cell>
          <cell r="G2110" t="str">
            <v>Unidade gestora mantida (unidade)</v>
          </cell>
          <cell r="H2110" t="str">
            <v>14036 - Infraestrutura e apoio às unidades - FRJ</v>
          </cell>
        </row>
        <row r="2111">
          <cell r="A2111">
            <v>14037</v>
          </cell>
          <cell r="B2111" t="str">
            <v>Estrutura de Controle de Acessos às instalações - SIDEJUD</v>
          </cell>
          <cell r="C2111" t="str">
            <v>Soma</v>
          </cell>
          <cell r="D2111" t="str">
            <v>Unidade gestora mantida</v>
          </cell>
          <cell r="E2111" t="str">
            <v>unidade</v>
          </cell>
          <cell r="F2111">
            <v>54</v>
          </cell>
          <cell r="G2111" t="str">
            <v>Unidade gestora mantida (unidade)</v>
          </cell>
          <cell r="H2111" t="str">
            <v>14037 - Estrutura de Controle de Acessos às instalações - SIDEJUD</v>
          </cell>
        </row>
        <row r="2112">
          <cell r="A2112">
            <v>14038</v>
          </cell>
          <cell r="B2112" t="str">
            <v>Manutenção do parque gráfico - FRJ</v>
          </cell>
          <cell r="C2112" t="str">
            <v>Soma</v>
          </cell>
          <cell r="D2112" t="str">
            <v>Unidade gestora mantida</v>
          </cell>
          <cell r="E2112" t="str">
            <v>unidade</v>
          </cell>
          <cell r="F2112">
            <v>0.5</v>
          </cell>
          <cell r="G2112" t="str">
            <v>Unidade gestora mantida (unidade)</v>
          </cell>
          <cell r="H2112" t="str">
            <v>14038 - Manutenção do parque gráfico - FRJ</v>
          </cell>
        </row>
        <row r="2113">
          <cell r="A2113">
            <v>14039</v>
          </cell>
          <cell r="B2113" t="str">
            <v>Proteção do patrimônio público e das pessoas - SIDEJUD</v>
          </cell>
          <cell r="C2113" t="str">
            <v>Soma</v>
          </cell>
          <cell r="D2113" t="str">
            <v>Unidade gestora mantida</v>
          </cell>
          <cell r="E2113" t="str">
            <v>unidade</v>
          </cell>
          <cell r="F2113">
            <v>130</v>
          </cell>
          <cell r="G2113" t="str">
            <v>Unidade gestora mantida (unidade)</v>
          </cell>
          <cell r="H2113" t="str">
            <v>14039 - Proteção do patrimônio público e das pessoas - SIDEJUD</v>
          </cell>
        </row>
        <row r="2114">
          <cell r="A2114">
            <v>14040</v>
          </cell>
          <cell r="B2114" t="str">
            <v>Serviços financeiros e encargos - TJ</v>
          </cell>
          <cell r="C2114" t="str">
            <v>Soma</v>
          </cell>
          <cell r="D2114" t="str">
            <v>Unidade gestora mantida</v>
          </cell>
          <cell r="E2114" t="str">
            <v>unidade</v>
          </cell>
          <cell r="F2114">
            <v>1</v>
          </cell>
          <cell r="G2114" t="str">
            <v>Unidade gestora mantida (unidade)</v>
          </cell>
          <cell r="H2114" t="str">
            <v>14040 - Serviços financeiros e encargos - TJ</v>
          </cell>
        </row>
        <row r="2115">
          <cell r="A2115">
            <v>14041</v>
          </cell>
          <cell r="B2115" t="str">
            <v>Serviços financeiros e encargos - SIDEJUD</v>
          </cell>
          <cell r="C2115" t="str">
            <v>Soma</v>
          </cell>
          <cell r="D2115" t="str">
            <v>Unidade gestora mantida</v>
          </cell>
          <cell r="E2115" t="str">
            <v>unidade</v>
          </cell>
          <cell r="F2115">
            <v>1</v>
          </cell>
          <cell r="G2115" t="str">
            <v>Unidade gestora mantida (unidade)</v>
          </cell>
          <cell r="H2115" t="str">
            <v>14041 - Serviços financeiros e encargos - SIDEJUD</v>
          </cell>
        </row>
        <row r="2116">
          <cell r="A2116">
            <v>14042</v>
          </cell>
          <cell r="B2116" t="str">
            <v>Serviços financeiros e encargos - FRJ</v>
          </cell>
          <cell r="C2116" t="str">
            <v>Soma</v>
          </cell>
          <cell r="D2116" t="str">
            <v>Unidade gestora mantida</v>
          </cell>
          <cell r="E2116" t="str">
            <v>unidade</v>
          </cell>
          <cell r="F2116">
            <v>1</v>
          </cell>
          <cell r="G2116" t="str">
            <v>Unidade gestora mantida (unidade)</v>
          </cell>
          <cell r="H2116" t="str">
            <v>14042 - Serviços financeiros e encargos - FRJ</v>
          </cell>
        </row>
        <row r="2117">
          <cell r="A2117">
            <v>14043</v>
          </cell>
          <cell r="B2117" t="str">
            <v>Deslocamentos e suprimentos de fundos - FRJ</v>
          </cell>
          <cell r="C2117" t="str">
            <v>Soma</v>
          </cell>
          <cell r="D2117" t="str">
            <v>Unidade gestora mantida</v>
          </cell>
          <cell r="E2117" t="str">
            <v>unidade</v>
          </cell>
          <cell r="F2117">
            <v>0.5</v>
          </cell>
          <cell r="G2117" t="str">
            <v>Unidade gestora mantida (unidade)</v>
          </cell>
          <cell r="H2117" t="str">
            <v>14043 - Deslocamentos e suprimentos de fundos - FRJ</v>
          </cell>
        </row>
        <row r="2118">
          <cell r="A2118">
            <v>14044</v>
          </cell>
          <cell r="B2118" t="str">
            <v>Suporte à atividade jurisdicional - TJ</v>
          </cell>
          <cell r="C2118" t="str">
            <v>Soma</v>
          </cell>
          <cell r="D2118" t="str">
            <v>Unidade gestora mantida</v>
          </cell>
          <cell r="E2118" t="str">
            <v>unidade</v>
          </cell>
          <cell r="F2118">
            <v>1</v>
          </cell>
          <cell r="G2118" t="str">
            <v>Unidade gestora mantida (unidade)</v>
          </cell>
          <cell r="H2118" t="str">
            <v>14044 - Suporte à atividade jurisdicional - TJ</v>
          </cell>
        </row>
        <row r="2119">
          <cell r="A2119">
            <v>14045</v>
          </cell>
          <cell r="B2119" t="str">
            <v>Deslocamentos e suprimentos de fundos - Sidejud</v>
          </cell>
          <cell r="C2119" t="str">
            <v>Soma</v>
          </cell>
          <cell r="D2119" t="str">
            <v>Unidade gestora mantida</v>
          </cell>
          <cell r="E2119" t="str">
            <v>unidade</v>
          </cell>
          <cell r="F2119">
            <v>0</v>
          </cell>
          <cell r="G2119" t="str">
            <v>Unidade gestora mantida (unidade)</v>
          </cell>
          <cell r="H2119" t="str">
            <v>14045 - Deslocamentos e suprimentos de fundos - Sidejud</v>
          </cell>
        </row>
        <row r="2120">
          <cell r="A2120">
            <v>14047</v>
          </cell>
          <cell r="B2120" t="str">
            <v>Gestão de transportes - SIDEJUD</v>
          </cell>
          <cell r="C2120" t="str">
            <v>Maior Valor</v>
          </cell>
          <cell r="D2120" t="str">
            <v>Unidade gestora mantida</v>
          </cell>
          <cell r="E2120" t="str">
            <v>unidade</v>
          </cell>
          <cell r="F2120">
            <v>252</v>
          </cell>
          <cell r="G2120" t="str">
            <v>Unidade gestora mantida (unidade)</v>
          </cell>
          <cell r="H2120" t="str">
            <v>14047 - Gestão de transportes - SIDEJUD</v>
          </cell>
        </row>
        <row r="2121">
          <cell r="A2121">
            <v>14048</v>
          </cell>
          <cell r="B2121" t="str">
            <v>Gestão de transportes - FRJ</v>
          </cell>
          <cell r="C2121" t="str">
            <v>Soma</v>
          </cell>
          <cell r="D2121" t="str">
            <v>Unidade gestora mantida</v>
          </cell>
          <cell r="E2121" t="str">
            <v>unidade</v>
          </cell>
          <cell r="F2121">
            <v>252</v>
          </cell>
          <cell r="G2121" t="str">
            <v>Unidade gestora mantida (unidade)</v>
          </cell>
          <cell r="H2121" t="str">
            <v>14048 - Gestão de transportes - FRJ</v>
          </cell>
        </row>
        <row r="2122">
          <cell r="A2122">
            <v>14049</v>
          </cell>
          <cell r="B2122" t="str">
            <v>Aquisições e serviços de material e patrimônio do PJSC - FRJ</v>
          </cell>
          <cell r="C2122" t="str">
            <v>Soma</v>
          </cell>
          <cell r="D2122" t="str">
            <v>Unidade gestora mantida</v>
          </cell>
          <cell r="E2122" t="str">
            <v>unidade</v>
          </cell>
          <cell r="F2122">
            <v>0.5</v>
          </cell>
          <cell r="G2122" t="str">
            <v>Unidade gestora mantida (unidade)</v>
          </cell>
          <cell r="H2122" t="str">
            <v>14049 - Aquisições e serviços de material e patrimônio do PJSC - FRJ</v>
          </cell>
        </row>
        <row r="2123">
          <cell r="A2123">
            <v>14050</v>
          </cell>
          <cell r="B2123" t="str">
            <v>Aquisições e serviços de material e patrimônio do PJSC - FRJ</v>
          </cell>
          <cell r="C2123" t="str">
            <v>Soma</v>
          </cell>
          <cell r="D2123" t="str">
            <v>Unidade gestora mantida</v>
          </cell>
          <cell r="E2123" t="str">
            <v>unidade</v>
          </cell>
          <cell r="F2123">
            <v>0</v>
          </cell>
          <cell r="G2123" t="str">
            <v>Unidade gestora mantida (unidade)</v>
          </cell>
          <cell r="H2123" t="str">
            <v>14050 - Aquisições e serviços de material e patrimônio do PJSC - FRJ</v>
          </cell>
        </row>
        <row r="2124">
          <cell r="A2124">
            <v>14051</v>
          </cell>
          <cell r="B2124" t="str">
            <v>Gestão de imóveis locados ou cedidos onerosamente - FRJ</v>
          </cell>
          <cell r="C2124" t="str">
            <v>Maior Valor</v>
          </cell>
          <cell r="D2124" t="str">
            <v>Unidade gestora mantida</v>
          </cell>
          <cell r="E2124" t="str">
            <v>unidade</v>
          </cell>
          <cell r="F2124">
            <v>30</v>
          </cell>
          <cell r="G2124" t="str">
            <v>Unidade gestora mantida (unidade)</v>
          </cell>
          <cell r="H2124" t="str">
            <v>14051 - Gestão de imóveis locados ou cedidos onerosamente - FRJ</v>
          </cell>
        </row>
        <row r="2125">
          <cell r="A2125">
            <v>14052</v>
          </cell>
          <cell r="B2125" t="str">
            <v>Locações de imóveis - Sidejud</v>
          </cell>
          <cell r="C2125" t="str">
            <v>Soma</v>
          </cell>
          <cell r="D2125" t="str">
            <v>Unidade gestora mantida</v>
          </cell>
          <cell r="E2125" t="str">
            <v>unidade</v>
          </cell>
          <cell r="F2125">
            <v>0</v>
          </cell>
          <cell r="G2125" t="str">
            <v>Unidade gestora mantida (unidade)</v>
          </cell>
          <cell r="H2125" t="str">
            <v>14052 - Locações de imóveis - Sidejud</v>
          </cell>
        </row>
        <row r="2126">
          <cell r="A2126">
            <v>14054</v>
          </cell>
          <cell r="B2126" t="str">
            <v>Promoção e preservação da saúde dos colaboradores - TJ</v>
          </cell>
          <cell r="C2126" t="str">
            <v>Maior Valor</v>
          </cell>
          <cell r="D2126" t="str">
            <v>Unidade gestora mantida</v>
          </cell>
          <cell r="E2126" t="str">
            <v>unidade</v>
          </cell>
          <cell r="F2126">
            <v>10500</v>
          </cell>
          <cell r="G2126" t="str">
            <v>Unidade gestora mantida (unidade)</v>
          </cell>
          <cell r="H2126" t="str">
            <v>14054 - Promoção e preservação da saúde dos colaboradores - TJ</v>
          </cell>
        </row>
        <row r="2127">
          <cell r="A2127">
            <v>14055</v>
          </cell>
          <cell r="B2127" t="str">
            <v>Locação de mão-de-obra terceirizada - Sidejud</v>
          </cell>
          <cell r="C2127" t="str">
            <v>Soma</v>
          </cell>
          <cell r="D2127" t="str">
            <v>Pessoa beneficiada</v>
          </cell>
          <cell r="E2127" t="str">
            <v>unidade</v>
          </cell>
          <cell r="F2127">
            <v>1</v>
          </cell>
          <cell r="G2127" t="str">
            <v>Pessoa beneficiada (unidade)</v>
          </cell>
          <cell r="H2127" t="str">
            <v>14055 - Locação de mão-de-obra terceirizada - Sidejud</v>
          </cell>
        </row>
        <row r="2128">
          <cell r="A2128">
            <v>14056</v>
          </cell>
          <cell r="B2128" t="str">
            <v>Administração extraquadro e serviços terceirizados - FRJ</v>
          </cell>
          <cell r="C2128" t="str">
            <v>Soma</v>
          </cell>
          <cell r="D2128" t="str">
            <v>Pessoa beneficiada</v>
          </cell>
          <cell r="E2128" t="str">
            <v>unidade</v>
          </cell>
          <cell r="F2128">
            <v>1</v>
          </cell>
          <cell r="G2128" t="str">
            <v>Pessoa beneficiada (unidade)</v>
          </cell>
          <cell r="H2128" t="str">
            <v>14056 - Administração extraquadro e serviços terceirizados - FRJ</v>
          </cell>
        </row>
        <row r="2129">
          <cell r="A2129">
            <v>14057</v>
          </cell>
          <cell r="B2129" t="str">
            <v>Gestão de folha de pagamento - estagiários - Sidejud</v>
          </cell>
          <cell r="C2129" t="str">
            <v>Soma</v>
          </cell>
          <cell r="D2129" t="str">
            <v>Pessoa beneficiada</v>
          </cell>
          <cell r="E2129" t="str">
            <v>unidade</v>
          </cell>
          <cell r="F2129">
            <v>1000</v>
          </cell>
          <cell r="G2129" t="str">
            <v>Pessoa beneficiada (unidade)</v>
          </cell>
          <cell r="H2129" t="str">
            <v>14057 - Gestão de folha de pagamento - estagiários - Sidejud</v>
          </cell>
        </row>
        <row r="2130">
          <cell r="A2130">
            <v>14058</v>
          </cell>
          <cell r="B2130" t="str">
            <v>Gestão de folha de pagamento - estagiários - FRJ</v>
          </cell>
          <cell r="C2130" t="str">
            <v>Soma</v>
          </cell>
          <cell r="D2130" t="str">
            <v>Pessoa beneficiada</v>
          </cell>
          <cell r="E2130" t="str">
            <v>unidade</v>
          </cell>
          <cell r="F2130">
            <v>0</v>
          </cell>
          <cell r="G2130" t="str">
            <v>Pessoa beneficiada (unidade)</v>
          </cell>
          <cell r="H2130" t="str">
            <v>14058 - Gestão de folha de pagamento - estagiários - FRJ</v>
          </cell>
        </row>
        <row r="2131">
          <cell r="A2131">
            <v>14059</v>
          </cell>
          <cell r="B2131" t="str">
            <v>Gestão de folha de pagamento - militares - Sidejud</v>
          </cell>
          <cell r="C2131" t="str">
            <v>Soma</v>
          </cell>
          <cell r="D2131" t="str">
            <v>Pessoa beneficiada</v>
          </cell>
          <cell r="E2131" t="str">
            <v>unidade</v>
          </cell>
          <cell r="F2131">
            <v>0</v>
          </cell>
          <cell r="G2131" t="str">
            <v>Pessoa beneficiada (unidade)</v>
          </cell>
          <cell r="H2131" t="str">
            <v>14059 - Gestão de folha de pagamento - militares - Sidejud</v>
          </cell>
        </row>
        <row r="2132">
          <cell r="A2132">
            <v>14060</v>
          </cell>
          <cell r="B2132" t="str">
            <v>Realização de concursos - FRJ</v>
          </cell>
          <cell r="C2132" t="str">
            <v>Soma</v>
          </cell>
          <cell r="D2132" t="str">
            <v>Unidade gestora mantida</v>
          </cell>
          <cell r="E2132" t="str">
            <v>unidade</v>
          </cell>
          <cell r="F2132">
            <v>0.7</v>
          </cell>
          <cell r="G2132" t="str">
            <v>Unidade gestora mantida (unidade)</v>
          </cell>
          <cell r="H2132" t="str">
            <v>14060 - Realização de concursos - FRJ</v>
          </cell>
        </row>
        <row r="2133">
          <cell r="A2133">
            <v>14061</v>
          </cell>
          <cell r="B2133" t="str">
            <v>Gestão de folha de pagamento - fiscalização cartórios extrajudiciais - FRJ - SELO</v>
          </cell>
          <cell r="C2133" t="str">
            <v>Soma</v>
          </cell>
          <cell r="D2133" t="str">
            <v>Servidor remunerado</v>
          </cell>
          <cell r="E2133" t="str">
            <v>unidade</v>
          </cell>
          <cell r="F2133">
            <v>23</v>
          </cell>
          <cell r="G2133" t="str">
            <v>Servidor remunerado (unidade)</v>
          </cell>
          <cell r="H2133" t="str">
            <v>14061 - Gestão de folha de pagamento - fiscalização cartórios extrajudiciais - FRJ - SELO</v>
          </cell>
        </row>
        <row r="2134">
          <cell r="A2134">
            <v>14062</v>
          </cell>
          <cell r="B2134" t="str">
            <v>Ampliação da infraestrutura - CEASA</v>
          </cell>
          <cell r="C2134" t="str">
            <v>Maior Valor</v>
          </cell>
          <cell r="D2134" t="str">
            <v>Infraestrutura ampliada</v>
          </cell>
          <cell r="E2134" t="str">
            <v>m2</v>
          </cell>
          <cell r="F2134">
            <v>0</v>
          </cell>
          <cell r="G2134" t="str">
            <v>Infraestrutura ampliada (m2)</v>
          </cell>
          <cell r="H2134" t="str">
            <v>14062 - Ampliação da infraestrutura - CEASA</v>
          </cell>
        </row>
        <row r="2135">
          <cell r="A2135">
            <v>14063</v>
          </cell>
          <cell r="B2135" t="str">
            <v>Aquisição de equipamentos e veículos - CEASA</v>
          </cell>
          <cell r="C2135" t="str">
            <v>Soma</v>
          </cell>
          <cell r="D2135" t="str">
            <v>Equipamento adquirido</v>
          </cell>
          <cell r="E2135" t="str">
            <v>unidade</v>
          </cell>
          <cell r="F2135">
            <v>0</v>
          </cell>
          <cell r="G2135" t="str">
            <v>Equipamento adquirido (unidade)</v>
          </cell>
          <cell r="H2135" t="str">
            <v>14063 - Aquisição de equipamentos e veículos - CEASA</v>
          </cell>
        </row>
        <row r="2136">
          <cell r="A2136">
            <v>14064</v>
          </cell>
          <cell r="B2136" t="str">
            <v>Encargos com precatórios e sentenças - APSFS</v>
          </cell>
          <cell r="C2136" t="str">
            <v>Soma</v>
          </cell>
          <cell r="D2136" t="str">
            <v>Precatório pago</v>
          </cell>
          <cell r="E2136" t="str">
            <v>unidade</v>
          </cell>
          <cell r="F2136">
            <v>0</v>
          </cell>
          <cell r="G2136" t="str">
            <v>Precatório pago (unidade)</v>
          </cell>
          <cell r="H2136" t="str">
            <v>14064 - Encargos com precatórios e sentenças - APSFS</v>
          </cell>
        </row>
        <row r="2137">
          <cell r="A2137">
            <v>14065</v>
          </cell>
          <cell r="B2137" t="str">
            <v>Locação de imóveis - FUNPAT - SEA</v>
          </cell>
          <cell r="C2137" t="str">
            <v>Maior Valor</v>
          </cell>
          <cell r="D2137" t="str">
            <v>Contrato assinado</v>
          </cell>
          <cell r="E2137" t="str">
            <v>unidade</v>
          </cell>
          <cell r="F2137">
            <v>30</v>
          </cell>
          <cell r="G2137" t="str">
            <v>Contrato assinado (unidade)</v>
          </cell>
          <cell r="H2137" t="str">
            <v>14065 - Locação de imóveis - FUNPAT - SEA</v>
          </cell>
        </row>
        <row r="2138">
          <cell r="A2138">
            <v>14066</v>
          </cell>
          <cell r="B2138" t="str">
            <v>Fornecimento de conteúdo bibliográfico - SIDEJUD</v>
          </cell>
          <cell r="C2138" t="str">
            <v>Soma</v>
          </cell>
          <cell r="D2138" t="str">
            <v>Unidade gestora mantida</v>
          </cell>
          <cell r="E2138" t="str">
            <v>unidade</v>
          </cell>
          <cell r="F2138">
            <v>5508</v>
          </cell>
          <cell r="G2138" t="str">
            <v>Unidade gestora mantida (unidade)</v>
          </cell>
          <cell r="H2138" t="str">
            <v>14066 - Fornecimento de conteúdo bibliográfico - SIDEJUD</v>
          </cell>
        </row>
        <row r="2139">
          <cell r="A2139">
            <v>14073</v>
          </cell>
          <cell r="B2139" t="str">
            <v>Sistemática de avaliação da gestão escolar</v>
          </cell>
          <cell r="C2139" t="str">
            <v>Maior Valor</v>
          </cell>
          <cell r="D2139" t="str">
            <v>Sistema implantado</v>
          </cell>
          <cell r="E2139" t="str">
            <v>unidade</v>
          </cell>
          <cell r="F2139">
            <v>1</v>
          </cell>
          <cell r="G2139" t="str">
            <v>Sistema implantado (unidade)</v>
          </cell>
          <cell r="H2139" t="str">
            <v>14073 - Sistemática de avaliação da gestão escolar</v>
          </cell>
        </row>
        <row r="2140">
          <cell r="A2140">
            <v>14074</v>
          </cell>
          <cell r="B2140" t="str">
            <v>Caparcitação e formação continuada para gestão de escolas públicas</v>
          </cell>
          <cell r="C2140" t="str">
            <v>Maior Valor</v>
          </cell>
          <cell r="D2140" t="str">
            <v>Gestor capacitado</v>
          </cell>
          <cell r="E2140" t="str">
            <v>unidade</v>
          </cell>
          <cell r="F2140">
            <v>2000</v>
          </cell>
          <cell r="G2140" t="str">
            <v>Gestor capacitado (unidade)</v>
          </cell>
          <cell r="H2140" t="str">
            <v>14074 - Caparcitação e formação continuada para gestão de escolas públicas</v>
          </cell>
        </row>
        <row r="2141">
          <cell r="A2141">
            <v>14076</v>
          </cell>
          <cell r="B2141" t="str">
            <v>Gestão das atividades de resposta a emergências</v>
          </cell>
          <cell r="C2141" t="str">
            <v>Soma</v>
          </cell>
          <cell r="D2141" t="str">
            <v>Atendimento realizado</v>
          </cell>
          <cell r="E2141" t="str">
            <v>unidade</v>
          </cell>
          <cell r="F2141">
            <v>175000</v>
          </cell>
          <cell r="G2141" t="str">
            <v>Atendimento realizado (unidade)</v>
          </cell>
          <cell r="H2141" t="str">
            <v>14076 - Gestão das atividades de resposta a emergências</v>
          </cell>
        </row>
        <row r="2142">
          <cell r="A2142">
            <v>14077</v>
          </cell>
          <cell r="B2142" t="str">
            <v>Reforma do Fórum da comarca de Caçador - FRJ</v>
          </cell>
          <cell r="C2142" t="str">
            <v>Maior Valor</v>
          </cell>
          <cell r="D2142" t="str">
            <v>Fórum reformado</v>
          </cell>
          <cell r="E2142" t="str">
            <v>unidade</v>
          </cell>
          <cell r="F2142">
            <v>1</v>
          </cell>
          <cell r="G2142" t="str">
            <v>Fórum reformado (unidade)</v>
          </cell>
          <cell r="H2142" t="str">
            <v>14077 - Reforma do Fórum da comarca de Caçador - FRJ</v>
          </cell>
        </row>
        <row r="2143">
          <cell r="A2143">
            <v>14078</v>
          </cell>
          <cell r="B2143" t="str">
            <v>Reforma do Fórum de Bom Retiro - FRJ</v>
          </cell>
          <cell r="C2143" t="str">
            <v>Maior Valor</v>
          </cell>
          <cell r="D2143" t="str">
            <v>Fórum reformado</v>
          </cell>
          <cell r="E2143" t="str">
            <v>unidade</v>
          </cell>
          <cell r="F2143">
            <v>0</v>
          </cell>
          <cell r="G2143" t="str">
            <v>Fórum reformado (unidade)</v>
          </cell>
          <cell r="H2143" t="str">
            <v>14078 - Reforma do Fórum de Bom Retiro - FRJ</v>
          </cell>
        </row>
        <row r="2144">
          <cell r="A2144">
            <v>14079</v>
          </cell>
          <cell r="B2144" t="str">
            <v>Reforma do Fórum da comarca de Anchieta - FRJ</v>
          </cell>
          <cell r="C2144" t="str">
            <v>Maior Valor</v>
          </cell>
          <cell r="D2144" t="str">
            <v>Fórum reformado</v>
          </cell>
          <cell r="E2144" t="str">
            <v>unidade</v>
          </cell>
          <cell r="F2144">
            <v>1</v>
          </cell>
          <cell r="G2144" t="str">
            <v>Fórum reformado (unidade)</v>
          </cell>
          <cell r="H2144" t="str">
            <v>14079 - Reforma do Fórum da comarca de Anchieta - FRJ</v>
          </cell>
        </row>
        <row r="2145">
          <cell r="A2145">
            <v>14080</v>
          </cell>
          <cell r="B2145" t="str">
            <v>Aquisição/construção do edifício das Promotorias de Justiça de Mafra</v>
          </cell>
          <cell r="C2145" t="str">
            <v>Maior Valor</v>
          </cell>
          <cell r="D2145" t="str">
            <v>Imóvel adquirido</v>
          </cell>
          <cell r="E2145" t="str">
            <v>unidade</v>
          </cell>
          <cell r="F2145">
            <v>0</v>
          </cell>
          <cell r="G2145" t="str">
            <v>Imóvel adquirido (unidade)</v>
          </cell>
          <cell r="H2145" t="str">
            <v>14080 - Aquisição/construção do edifício das Promotorias de Justiça de Mafra</v>
          </cell>
        </row>
        <row r="2146">
          <cell r="A2146">
            <v>14081</v>
          </cell>
          <cell r="B2146" t="str">
            <v>Aquisição/construção do edifício das Promotorias de Justiça de Biguaçú</v>
          </cell>
          <cell r="C2146" t="str">
            <v>Maior Valor</v>
          </cell>
          <cell r="D2146" t="str">
            <v>Imóvel adquirido</v>
          </cell>
          <cell r="E2146" t="str">
            <v>unidade</v>
          </cell>
          <cell r="F2146">
            <v>1</v>
          </cell>
          <cell r="G2146" t="str">
            <v>Imóvel adquirido (unidade)</v>
          </cell>
          <cell r="H2146" t="str">
            <v>14081 - Aquisição/construção do edifício das Promotorias de Justiça de Biguaçú</v>
          </cell>
        </row>
        <row r="2147">
          <cell r="A2147">
            <v>14082</v>
          </cell>
          <cell r="B2147" t="str">
            <v>Aquisição/construção do edifício das Promotorias de Justiça de Bom Retiro</v>
          </cell>
          <cell r="C2147" t="str">
            <v>Maior Valor</v>
          </cell>
          <cell r="D2147" t="str">
            <v>Imóvel adquirido</v>
          </cell>
          <cell r="E2147" t="str">
            <v>unidade</v>
          </cell>
          <cell r="F2147">
            <v>0</v>
          </cell>
          <cell r="G2147" t="str">
            <v>Imóvel adquirido (unidade)</v>
          </cell>
          <cell r="H2147" t="str">
            <v>14082 - Aquisição/construção do edifício das Promotorias de Justiça de Bom Retiro</v>
          </cell>
        </row>
        <row r="2148">
          <cell r="A2148">
            <v>14083</v>
          </cell>
          <cell r="B2148" t="str">
            <v>Aquisição/construção do edifício das Promotorias de Justiça de Videira</v>
          </cell>
          <cell r="C2148" t="str">
            <v>Maior Valor</v>
          </cell>
          <cell r="D2148" t="str">
            <v>Imóvel adquirido</v>
          </cell>
          <cell r="E2148" t="str">
            <v>unidade</v>
          </cell>
          <cell r="F2148">
            <v>1</v>
          </cell>
          <cell r="G2148" t="str">
            <v>Imóvel adquirido (unidade)</v>
          </cell>
          <cell r="H2148" t="str">
            <v>14083 - Aquisição/construção do edifício das Promotorias de Justiça de Videira</v>
          </cell>
        </row>
        <row r="2149">
          <cell r="A2149">
            <v>14084</v>
          </cell>
          <cell r="B2149" t="str">
            <v>Aquisição/construção do edifício das Promotorias de Justiça de Braço do Norte</v>
          </cell>
          <cell r="C2149" t="str">
            <v>Maior Valor</v>
          </cell>
          <cell r="D2149" t="str">
            <v>Imóvel adquirido</v>
          </cell>
          <cell r="E2149" t="str">
            <v>unidade</v>
          </cell>
          <cell r="F2149">
            <v>0</v>
          </cell>
          <cell r="G2149" t="str">
            <v>Imóvel adquirido (unidade)</v>
          </cell>
          <cell r="H2149" t="str">
            <v>14084 - Aquisição/construção do edifício das Promotorias de Justiça de Braço do Norte</v>
          </cell>
        </row>
        <row r="2150">
          <cell r="A2150">
            <v>14085</v>
          </cell>
          <cell r="B2150" t="str">
            <v>Aquisição/construção do edifício das Promotorias de Justiça de São José</v>
          </cell>
          <cell r="C2150" t="str">
            <v>Maior Valor</v>
          </cell>
          <cell r="D2150" t="str">
            <v>Imóvel adquirido</v>
          </cell>
          <cell r="E2150" t="str">
            <v>unidade</v>
          </cell>
          <cell r="F2150">
            <v>1</v>
          </cell>
          <cell r="G2150" t="str">
            <v>Imóvel adquirido (unidade)</v>
          </cell>
          <cell r="H2150" t="str">
            <v>14085 - Aquisição/construção do edifício das Promotorias de Justiça de São José</v>
          </cell>
        </row>
        <row r="2151">
          <cell r="A2151">
            <v>14086</v>
          </cell>
          <cell r="B2151" t="str">
            <v>Aquisição/construção do edifício das Promotorias de Justiça de Brusque</v>
          </cell>
          <cell r="C2151" t="str">
            <v>Maior Valor</v>
          </cell>
          <cell r="D2151" t="str">
            <v>Imóvel adquirido</v>
          </cell>
          <cell r="E2151" t="str">
            <v>unidade</v>
          </cell>
          <cell r="F2151">
            <v>1</v>
          </cell>
          <cell r="G2151" t="str">
            <v>Imóvel adquirido (unidade)</v>
          </cell>
          <cell r="H2151" t="str">
            <v>14086 - Aquisição/construção do edifício das Promotorias de Justiça de Brusque</v>
          </cell>
        </row>
        <row r="2152">
          <cell r="A2152">
            <v>14087</v>
          </cell>
          <cell r="B2152" t="str">
            <v>Coordenação e suporte dos serviços de Tecnologia da Informação e Comunicação</v>
          </cell>
          <cell r="C2152" t="str">
            <v>Maior Valor</v>
          </cell>
          <cell r="D2152" t="str">
            <v>Unidades físicas do MPSC ligadas em rede</v>
          </cell>
          <cell r="E2152" t="str">
            <v>unidade</v>
          </cell>
          <cell r="F2152">
            <v>170</v>
          </cell>
          <cell r="G2152" t="str">
            <v>Unidades físicas do MPSC ligadas em rede (unidade)</v>
          </cell>
          <cell r="H2152" t="str">
            <v>14087 - Coordenação e suporte dos serviços de Tecnologia da Informação e Comunicação</v>
          </cell>
        </row>
        <row r="2153">
          <cell r="A2153">
            <v>14088</v>
          </cell>
          <cell r="B2153" t="str">
            <v>Construção dos Centros de Atendimento aos Turistas - CATS</v>
          </cell>
          <cell r="C2153" t="str">
            <v>Maior Valor</v>
          </cell>
          <cell r="D2153" t="str">
            <v>Centro construído</v>
          </cell>
          <cell r="E2153" t="str">
            <v>unidade</v>
          </cell>
          <cell r="F2153">
            <v>3</v>
          </cell>
          <cell r="G2153" t="str">
            <v>Centro construído (unidade)</v>
          </cell>
          <cell r="H2153" t="str">
            <v>14088 - Construção dos Centros de Atendimento aos Turistas - CATS</v>
          </cell>
        </row>
        <row r="2154">
          <cell r="A2154">
            <v>14089</v>
          </cell>
          <cell r="B2154" t="str">
            <v>Realização de exames do programa de triagem neonatal</v>
          </cell>
          <cell r="C2154" t="str">
            <v>Soma</v>
          </cell>
          <cell r="D2154" t="str">
            <v>Exame realizado</v>
          </cell>
          <cell r="E2154" t="str">
            <v>unidade</v>
          </cell>
          <cell r="F2154">
            <v>180000</v>
          </cell>
          <cell r="G2154" t="str">
            <v>Exame realizado (unidade)</v>
          </cell>
          <cell r="H2154" t="str">
            <v>14089 - Realização de exames do programa de triagem neonatal</v>
          </cell>
        </row>
        <row r="2155">
          <cell r="A2155">
            <v>14090</v>
          </cell>
          <cell r="B2155" t="str">
            <v>Incentivo financeiro estadual aos centros de atenção psicossocial</v>
          </cell>
          <cell r="C2155" t="str">
            <v>Maior Valor</v>
          </cell>
          <cell r="D2155" t="str">
            <v>Município beneficiado</v>
          </cell>
          <cell r="E2155" t="str">
            <v>unidade</v>
          </cell>
          <cell r="F2155">
            <v>104</v>
          </cell>
          <cell r="G2155" t="str">
            <v>Município beneficiado (unidade)</v>
          </cell>
          <cell r="H2155" t="str">
            <v>14090 - Incentivo financeiro estadual aos centros de atenção psicossocial</v>
          </cell>
        </row>
        <row r="2156">
          <cell r="A2156">
            <v>14091</v>
          </cell>
          <cell r="B2156" t="str">
            <v>Reforma do Museu Nacional do Mar</v>
          </cell>
          <cell r="C2156" t="str">
            <v>Maior Valor</v>
          </cell>
          <cell r="D2156" t="str">
            <v>Obra realizada</v>
          </cell>
          <cell r="E2156" t="str">
            <v>unidade</v>
          </cell>
          <cell r="F2156">
            <v>1</v>
          </cell>
          <cell r="G2156" t="str">
            <v>Obra realizada (unidade)</v>
          </cell>
          <cell r="H2156" t="str">
            <v>14091 - Reforma do Museu Nacional do Mar</v>
          </cell>
        </row>
        <row r="2157">
          <cell r="A2157">
            <v>14092</v>
          </cell>
          <cell r="B2157" t="str">
            <v>Otimização e correção da aplicação dos recursos públicos</v>
          </cell>
          <cell r="C2157" t="str">
            <v>Soma</v>
          </cell>
          <cell r="D2157" t="str">
            <v>Ação de auditoria realizada</v>
          </cell>
          <cell r="E2157" t="str">
            <v>unidade</v>
          </cell>
          <cell r="F2157">
            <v>0</v>
          </cell>
          <cell r="G2157" t="str">
            <v>Ação de auditoria realizada (unidade)</v>
          </cell>
          <cell r="H2157" t="str">
            <v>14092 - Otimização e correção da aplicação dos recursos públicos</v>
          </cell>
        </row>
        <row r="2158">
          <cell r="A2158">
            <v>14093</v>
          </cell>
          <cell r="B2158" t="str">
            <v>Gestão da informação contábil e da transparência</v>
          </cell>
          <cell r="C2158" t="str">
            <v>Maior Valor</v>
          </cell>
          <cell r="D2158" t="str">
            <v>Projeto realizado</v>
          </cell>
          <cell r="E2158" t="str">
            <v>unidade</v>
          </cell>
          <cell r="F2158">
            <v>4</v>
          </cell>
          <cell r="G2158" t="str">
            <v>Projeto realizado (unidade)</v>
          </cell>
          <cell r="H2158" t="str">
            <v>14093 - Gestão da informação contábil e da transparência</v>
          </cell>
        </row>
        <row r="2159">
          <cell r="A2159">
            <v>14094</v>
          </cell>
          <cell r="B2159" t="str">
            <v>Participação no capital social - SCPar</v>
          </cell>
          <cell r="C2159" t="str">
            <v>Maior Valor</v>
          </cell>
          <cell r="D2159" t="str">
            <v>Aumento do capital social</v>
          </cell>
          <cell r="E2159" t="str">
            <v>% de realização</v>
          </cell>
          <cell r="F2159">
            <v>100</v>
          </cell>
          <cell r="G2159" t="str">
            <v>Aumento do capital social (% de realização)</v>
          </cell>
          <cell r="H2159" t="str">
            <v>14094 - Participação no capital social - SCPar</v>
          </cell>
        </row>
        <row r="2160">
          <cell r="A2160">
            <v>14095</v>
          </cell>
          <cell r="B2160" t="str">
            <v>Promoção e preservação da saúde dos colaboradores - FRJ</v>
          </cell>
          <cell r="C2160" t="str">
            <v>Soma</v>
          </cell>
          <cell r="D2160" t="str">
            <v>Unidade gestora mantida</v>
          </cell>
          <cell r="E2160" t="str">
            <v>unidade</v>
          </cell>
          <cell r="F2160">
            <v>10500</v>
          </cell>
          <cell r="G2160" t="str">
            <v>Unidade gestora mantida (unidade)</v>
          </cell>
          <cell r="H2160" t="str">
            <v>14095 - Promoção e preservação da saúde dos colaboradores - FRJ</v>
          </cell>
        </row>
        <row r="2161">
          <cell r="A2161">
            <v>14096</v>
          </cell>
          <cell r="B2161" t="str">
            <v>Programas de Comunicação Institucional - FRJ</v>
          </cell>
          <cell r="C2161" t="str">
            <v>Soma</v>
          </cell>
          <cell r="D2161" t="str">
            <v>Unidade gestora mantida</v>
          </cell>
          <cell r="E2161" t="str">
            <v>unidade</v>
          </cell>
          <cell r="F2161">
            <v>0.5</v>
          </cell>
          <cell r="G2161" t="str">
            <v>Unidade gestora mantida (unidade)</v>
          </cell>
          <cell r="H2161" t="str">
            <v>14096 - Programas de Comunicação Institucional - FRJ</v>
          </cell>
        </row>
        <row r="2162">
          <cell r="A2162">
            <v>14097</v>
          </cell>
          <cell r="B2162" t="str">
            <v>Monitoramento e Fiscalização dos Sistemas Carcerário e de Execução de Medidas Socioeducativas - FRJ</v>
          </cell>
          <cell r="C2162" t="str">
            <v>Soma</v>
          </cell>
          <cell r="D2162" t="str">
            <v>Unidade gestora mantida</v>
          </cell>
          <cell r="E2162" t="str">
            <v>unidade</v>
          </cell>
          <cell r="F2162">
            <v>0</v>
          </cell>
          <cell r="G2162" t="str">
            <v>Unidade gestora mantida (unidade)</v>
          </cell>
          <cell r="H2162" t="str">
            <v>14097 - Monitoramento e Fiscalização dos Sistemas Carcerário e de Execução de Medidas Socioeducativas - FRJ</v>
          </cell>
        </row>
        <row r="2163">
          <cell r="A2163">
            <v>14098</v>
          </cell>
          <cell r="B2163" t="str">
            <v>Manutenção, serviços e equipamentos para garantir a infraestrutura da CGJ - FRJ</v>
          </cell>
          <cell r="C2163" t="str">
            <v>Soma</v>
          </cell>
          <cell r="D2163" t="str">
            <v>Unidade gestora mantida</v>
          </cell>
          <cell r="E2163" t="str">
            <v>unidade</v>
          </cell>
          <cell r="F2163">
            <v>1</v>
          </cell>
          <cell r="G2163" t="str">
            <v>Unidade gestora mantida (unidade)</v>
          </cell>
          <cell r="H2163" t="str">
            <v>14098 - Manutenção, serviços e equipamentos para garantir a infraestrutura da CGJ - FRJ</v>
          </cell>
        </row>
        <row r="2164">
          <cell r="A2164">
            <v>14099</v>
          </cell>
          <cell r="B2164" t="str">
            <v>Gestão Estratégica do Poder Judiciário - FRJ</v>
          </cell>
          <cell r="C2164" t="str">
            <v>Soma</v>
          </cell>
          <cell r="D2164" t="str">
            <v>Unidade gestora mantida</v>
          </cell>
          <cell r="E2164" t="str">
            <v>unidade</v>
          </cell>
          <cell r="F2164">
            <v>0</v>
          </cell>
          <cell r="G2164" t="str">
            <v>Unidade gestora mantida (unidade)</v>
          </cell>
          <cell r="H2164" t="str">
            <v>14099 - Gestão Estratégica do Poder Judiciário - FRJ</v>
          </cell>
        </row>
        <row r="2165">
          <cell r="A2165">
            <v>14100</v>
          </cell>
          <cell r="B2165" t="str">
            <v>Suporte à atividade jurisdicional - FRJ</v>
          </cell>
          <cell r="C2165" t="str">
            <v>Soma</v>
          </cell>
          <cell r="D2165" t="str">
            <v>Unidade gestora mantida</v>
          </cell>
          <cell r="E2165" t="str">
            <v>unidade</v>
          </cell>
          <cell r="F2165">
            <v>1</v>
          </cell>
          <cell r="G2165" t="str">
            <v>Unidade gestora mantida (unidade)</v>
          </cell>
          <cell r="H2165" t="str">
            <v>14100 - Suporte à atividade jurisdicional - FRJ</v>
          </cell>
        </row>
        <row r="2166">
          <cell r="A2166">
            <v>14101</v>
          </cell>
          <cell r="B2166" t="str">
            <v>Gestão de microinformática - SIDEJUD</v>
          </cell>
          <cell r="C2166" t="str">
            <v>Soma</v>
          </cell>
          <cell r="D2166" t="str">
            <v>Unidade gestora mantida</v>
          </cell>
          <cell r="E2166" t="str">
            <v>unidade</v>
          </cell>
          <cell r="F2166">
            <v>9</v>
          </cell>
          <cell r="G2166" t="str">
            <v>Unidade gestora mantida (unidade)</v>
          </cell>
          <cell r="H2166" t="str">
            <v>14101 - Gestão de microinformática - SIDEJUD</v>
          </cell>
        </row>
        <row r="2167">
          <cell r="A2167">
            <v>14102</v>
          </cell>
          <cell r="B2167" t="str">
            <v>Gestão de Sistemas Administrativos - SIDEJUD</v>
          </cell>
          <cell r="C2167" t="str">
            <v>Soma</v>
          </cell>
          <cell r="D2167" t="str">
            <v>Unidade gestora mantida</v>
          </cell>
          <cell r="E2167" t="str">
            <v>unidade</v>
          </cell>
          <cell r="F2167">
            <v>12</v>
          </cell>
          <cell r="G2167" t="str">
            <v>Unidade gestora mantida (unidade)</v>
          </cell>
          <cell r="H2167" t="str">
            <v>14102 - Gestão de Sistemas Administrativos - SIDEJUD</v>
          </cell>
        </row>
        <row r="2168">
          <cell r="A2168">
            <v>14103</v>
          </cell>
          <cell r="B2168" t="str">
            <v>Gestão de Sistemas Judiciais - SIDEJUD</v>
          </cell>
          <cell r="C2168" t="str">
            <v>Soma</v>
          </cell>
          <cell r="D2168" t="str">
            <v>Unidade gestora mantida</v>
          </cell>
          <cell r="E2168" t="str">
            <v>unidade</v>
          </cell>
          <cell r="F2168">
            <v>4</v>
          </cell>
          <cell r="G2168" t="str">
            <v>Unidade gestora mantida (unidade)</v>
          </cell>
          <cell r="H2168" t="str">
            <v>14103 - Gestão de Sistemas Judiciais - SIDEJUD</v>
          </cell>
        </row>
        <row r="2169">
          <cell r="A2169">
            <v>14104</v>
          </cell>
          <cell r="B2169" t="str">
            <v>Gestão de Telecomunicações - SIDEJUD</v>
          </cell>
          <cell r="C2169" t="str">
            <v>Soma</v>
          </cell>
          <cell r="D2169" t="str">
            <v>Unidade gestora mantida</v>
          </cell>
          <cell r="E2169" t="str">
            <v>unidade</v>
          </cell>
          <cell r="F2169">
            <v>28</v>
          </cell>
          <cell r="G2169" t="str">
            <v>Unidade gestora mantida (unidade)</v>
          </cell>
          <cell r="H2169" t="str">
            <v>14104 - Gestão de Telecomunicações - SIDEJUD</v>
          </cell>
        </row>
        <row r="2170">
          <cell r="A2170">
            <v>14105</v>
          </cell>
          <cell r="B2170" t="str">
            <v>Gestão de Infraestrutura de TI - SIDEJUD</v>
          </cell>
          <cell r="C2170" t="str">
            <v>Soma</v>
          </cell>
          <cell r="D2170" t="str">
            <v>Unidade gestora mantida</v>
          </cell>
          <cell r="E2170" t="str">
            <v>unidade</v>
          </cell>
          <cell r="F2170">
            <v>14</v>
          </cell>
          <cell r="G2170" t="str">
            <v>Unidade gestora mantida (unidade)</v>
          </cell>
          <cell r="H2170" t="str">
            <v>14105 - Gestão de Infraestrutura de TI - SIDEJUD</v>
          </cell>
        </row>
        <row r="2171">
          <cell r="A2171">
            <v>14106</v>
          </cell>
          <cell r="B2171" t="str">
            <v>Gestão e apoio à TI - Sidejud</v>
          </cell>
          <cell r="C2171" t="str">
            <v>Soma</v>
          </cell>
          <cell r="D2171" t="str">
            <v>Unidade gestora mantida</v>
          </cell>
          <cell r="E2171" t="str">
            <v>unidade</v>
          </cell>
          <cell r="F2171">
            <v>0</v>
          </cell>
          <cell r="G2171" t="str">
            <v>Unidade gestora mantida (unidade)</v>
          </cell>
          <cell r="H2171" t="str">
            <v>14106 - Gestão e apoio à TI - Sidejud</v>
          </cell>
        </row>
        <row r="2172">
          <cell r="A2172">
            <v>14107</v>
          </cell>
          <cell r="B2172" t="str">
            <v>Governança e gestão de TI - SIDEJUD</v>
          </cell>
          <cell r="C2172" t="str">
            <v>Soma</v>
          </cell>
          <cell r="D2172" t="str">
            <v>Unidade gestora mantida</v>
          </cell>
          <cell r="E2172" t="str">
            <v>unidade</v>
          </cell>
          <cell r="F2172">
            <v>6</v>
          </cell>
          <cell r="G2172" t="str">
            <v>Unidade gestora mantida (unidade)</v>
          </cell>
          <cell r="H2172" t="str">
            <v>14107 - Governança e gestão de TI - SIDEJUD</v>
          </cell>
        </row>
        <row r="2173">
          <cell r="A2173">
            <v>14108</v>
          </cell>
          <cell r="B2173" t="str">
            <v>Ampliação da capacidade operacional portuária - SCPar</v>
          </cell>
          <cell r="C2173" t="str">
            <v>Maior Valor</v>
          </cell>
          <cell r="D2173" t="str">
            <v>Operação realizada</v>
          </cell>
          <cell r="E2173" t="str">
            <v>unidade</v>
          </cell>
          <cell r="F2173">
            <v>1</v>
          </cell>
          <cell r="G2173" t="str">
            <v>Operação realizada (unidade)</v>
          </cell>
          <cell r="H2173" t="str">
            <v>14108 - Ampliação da capacidade operacional portuária - SCPar</v>
          </cell>
        </row>
        <row r="2174">
          <cell r="A2174">
            <v>14109</v>
          </cell>
          <cell r="B2174" t="str">
            <v>Verificação e fiscalização metrologia e da conformidade de bens e serviços</v>
          </cell>
          <cell r="C2174" t="str">
            <v>Maior Valor</v>
          </cell>
          <cell r="D2174" t="str">
            <v>Fiscalização realizada</v>
          </cell>
          <cell r="E2174" t="str">
            <v>unidade</v>
          </cell>
          <cell r="F2174">
            <v>203900</v>
          </cell>
          <cell r="G2174" t="str">
            <v>Fiscalização realizada (unidade)</v>
          </cell>
          <cell r="H2174" t="str">
            <v>14109 - Verificação e fiscalização metrologia e da conformidade de bens e serviços</v>
          </cell>
        </row>
        <row r="2175">
          <cell r="A2175">
            <v>14110</v>
          </cell>
          <cell r="B2175" t="str">
            <v>Pavimentação do trecho Concórdia - Sede Brum</v>
          </cell>
          <cell r="C2175" t="str">
            <v>Maior Valor</v>
          </cell>
          <cell r="D2175" t="str">
            <v>Rodovia pavimentada</v>
          </cell>
          <cell r="E2175" t="str">
            <v>km</v>
          </cell>
          <cell r="F2175">
            <v>15</v>
          </cell>
          <cell r="G2175" t="str">
            <v>Rodovia pavimentada (km)</v>
          </cell>
          <cell r="H2175" t="str">
            <v>14110 - Pavimentação do trecho Concórdia - Sede Brum</v>
          </cell>
        </row>
        <row r="2176">
          <cell r="A2176">
            <v>14111</v>
          </cell>
          <cell r="B2176" t="str">
            <v>Pavimentação da SC-408, trecho Leoberto Leal - Alfredo Wagner</v>
          </cell>
          <cell r="C2176" t="str">
            <v>Maior Valor</v>
          </cell>
          <cell r="D2176" t="str">
            <v>Rodovia pavimentada</v>
          </cell>
          <cell r="E2176" t="str">
            <v>km</v>
          </cell>
          <cell r="F2176">
            <v>32</v>
          </cell>
          <cell r="G2176" t="str">
            <v>Rodovia pavimentada (km)</v>
          </cell>
          <cell r="H2176" t="str">
            <v>14111 - Pavimentação da SC-408, trecho Leoberto Leal - Alfredo Wagner</v>
          </cell>
        </row>
        <row r="2177">
          <cell r="A2177">
            <v>14112</v>
          </cell>
          <cell r="B2177" t="str">
            <v>Pavimentação da SC-112, trecho Santa Izabel - SC-114, em São Joaquim</v>
          </cell>
          <cell r="C2177" t="str">
            <v>Maior Valor</v>
          </cell>
          <cell r="D2177" t="str">
            <v>Rodovia pavimentada</v>
          </cell>
          <cell r="E2177" t="str">
            <v>km</v>
          </cell>
          <cell r="F2177">
            <v>9</v>
          </cell>
          <cell r="G2177" t="str">
            <v>Rodovia pavimentada (km)</v>
          </cell>
          <cell r="H2177" t="str">
            <v>14112 - Pavimentação da SC-112, trecho Santa Izabel - SC-114, em São Joaquim</v>
          </cell>
        </row>
        <row r="2178">
          <cell r="A2178">
            <v>14113</v>
          </cell>
          <cell r="B2178" t="str">
            <v>Pavimentação da SC-120, trecho BR-282 (p/ São José do Cerrito) - Campo Belo do Sul</v>
          </cell>
          <cell r="C2178" t="str">
            <v>Maior Valor</v>
          </cell>
          <cell r="D2178" t="str">
            <v>Rodovia pavimentada</v>
          </cell>
          <cell r="E2178" t="str">
            <v>km</v>
          </cell>
          <cell r="F2178">
            <v>46</v>
          </cell>
          <cell r="G2178" t="str">
            <v>Rodovia pavimentada (km)</v>
          </cell>
          <cell r="H2178" t="str">
            <v>14113 - Pavimentação da SC-120, trecho BR-282 (p/ São José do Cerrito) - Campo Belo do Sul</v>
          </cell>
        </row>
        <row r="2179">
          <cell r="A2179">
            <v>14114</v>
          </cell>
          <cell r="B2179" t="str">
            <v>Implantação do Contorno Leste de Ituporanga</v>
          </cell>
          <cell r="C2179" t="str">
            <v>Maior Valor</v>
          </cell>
          <cell r="D2179" t="str">
            <v>Rodovia pavimentada</v>
          </cell>
          <cell r="E2179" t="str">
            <v>km</v>
          </cell>
          <cell r="F2179">
            <v>10</v>
          </cell>
          <cell r="G2179" t="str">
            <v>Rodovia pavimentada (km)</v>
          </cell>
          <cell r="H2179" t="str">
            <v>14114 - Implantação do Contorno Leste de Ituporanga</v>
          </cell>
        </row>
        <row r="2180">
          <cell r="A2180">
            <v>14115</v>
          </cell>
          <cell r="B2180" t="str">
            <v>Gestão de folha de pagamento - ativos TI - Sidejud</v>
          </cell>
          <cell r="C2180" t="str">
            <v>Soma</v>
          </cell>
          <cell r="D2180" t="str">
            <v>Servidor remunerado</v>
          </cell>
          <cell r="E2180" t="str">
            <v>unidade</v>
          </cell>
          <cell r="F2180">
            <v>0</v>
          </cell>
          <cell r="G2180" t="str">
            <v>Servidor remunerado (unidade)</v>
          </cell>
          <cell r="H2180" t="str">
            <v>14115 - Gestão de folha de pagamento - ativos TI - Sidejud</v>
          </cell>
        </row>
        <row r="2181">
          <cell r="A2181">
            <v>14116</v>
          </cell>
          <cell r="B2181" t="str">
            <v>Manutenção rotineira de rodovias - ADR - Itajaí</v>
          </cell>
          <cell r="C2181" t="str">
            <v>Maior Valor</v>
          </cell>
          <cell r="D2181" t="str">
            <v>Rodovia conservada</v>
          </cell>
          <cell r="E2181" t="str">
            <v>km</v>
          </cell>
          <cell r="F2181">
            <v>52</v>
          </cell>
          <cell r="G2181" t="str">
            <v>Rodovia conservada (km)</v>
          </cell>
          <cell r="H2181" t="str">
            <v>14116 - Manutenção rotineira de rodovias - ADR - Itajaí</v>
          </cell>
        </row>
        <row r="2182">
          <cell r="A2182">
            <v>14117</v>
          </cell>
          <cell r="B2182" t="str">
            <v>Manutenção rotineira de rodovias - ADR - Timbó</v>
          </cell>
          <cell r="C2182" t="str">
            <v>Maior Valor</v>
          </cell>
          <cell r="D2182" t="str">
            <v>Rodovia conservada</v>
          </cell>
          <cell r="E2182" t="str">
            <v>km</v>
          </cell>
          <cell r="F2182">
            <v>0</v>
          </cell>
          <cell r="G2182" t="str">
            <v>Rodovia conservada (km)</v>
          </cell>
          <cell r="H2182" t="str">
            <v>14117 - Manutenção rotineira de rodovias - ADR - Timbó</v>
          </cell>
        </row>
        <row r="2183">
          <cell r="A2183">
            <v>14118</v>
          </cell>
          <cell r="B2183" t="str">
            <v>Cooperação técnico-pedagógica com APAES</v>
          </cell>
          <cell r="C2183" t="str">
            <v>Maior Valor</v>
          </cell>
          <cell r="D2183" t="str">
            <v>Pessoa beneficiada</v>
          </cell>
          <cell r="E2183" t="str">
            <v>unidade</v>
          </cell>
          <cell r="F2183">
            <v>18000</v>
          </cell>
          <cell r="G2183" t="str">
            <v>Pessoa beneficiada (unidade)</v>
          </cell>
          <cell r="H2183" t="str">
            <v>14118 - Cooperação técnico-pedagógica com APAES</v>
          </cell>
        </row>
        <row r="2184">
          <cell r="A2184">
            <v>14119</v>
          </cell>
          <cell r="B2184" t="str">
            <v>Gerenciamento do centro de eventos Governador Luiz Henrique da Silveira</v>
          </cell>
          <cell r="C2184" t="str">
            <v>Maior Valor</v>
          </cell>
          <cell r="D2184" t="str">
            <v>Centro de  eventos gerenciado</v>
          </cell>
          <cell r="E2184" t="str">
            <v>unidade</v>
          </cell>
          <cell r="F2184">
            <v>1</v>
          </cell>
          <cell r="G2184" t="str">
            <v>Centro de  eventos gerenciado (unidade)</v>
          </cell>
          <cell r="H2184" t="str">
            <v>14119 - Gerenciamento do centro de eventos Governador Luiz Henrique da Silveira</v>
          </cell>
        </row>
        <row r="2185">
          <cell r="A2185">
            <v>14120</v>
          </cell>
          <cell r="B2185" t="str">
            <v>Novas oportunidades na Educação Básica</v>
          </cell>
          <cell r="C2185" t="str">
            <v>Maior Valor</v>
          </cell>
          <cell r="D2185" t="str">
            <v>Estagiário contratado</v>
          </cell>
          <cell r="E2185" t="str">
            <v>unidade</v>
          </cell>
          <cell r="F2185">
            <v>2200</v>
          </cell>
          <cell r="G2185" t="str">
            <v>Estagiário contratado (unidade)</v>
          </cell>
          <cell r="H2185" t="str">
            <v>14120 - Novas oportunidades na Educação Básica</v>
          </cell>
        </row>
        <row r="2186">
          <cell r="A2186">
            <v>14121</v>
          </cell>
          <cell r="B2186" t="str">
            <v>Comunicação Institucional - SIDEJUD</v>
          </cell>
          <cell r="C2186" t="str">
            <v>Maior Valor</v>
          </cell>
          <cell r="D2186" t="str">
            <v>Unidade gestora mantida</v>
          </cell>
          <cell r="E2186" t="str">
            <v>unidade</v>
          </cell>
          <cell r="F2186">
            <v>1</v>
          </cell>
          <cell r="G2186" t="str">
            <v>Unidade gestora mantida (unidade)</v>
          </cell>
          <cell r="H2186" t="str">
            <v>14121 - Comunicação Institucional - SIDEJUD</v>
          </cell>
        </row>
        <row r="2187">
          <cell r="A2187">
            <v>14122</v>
          </cell>
          <cell r="B2187" t="str">
            <v>Administração de pessoal ativo e encargos - SIDEJUD</v>
          </cell>
          <cell r="C2187" t="str">
            <v>Maior Valor</v>
          </cell>
          <cell r="D2187" t="str">
            <v>Servidor remunerado</v>
          </cell>
          <cell r="E2187" t="str">
            <v>unidade</v>
          </cell>
          <cell r="F2187">
            <v>485</v>
          </cell>
          <cell r="G2187" t="str">
            <v>Servidor remunerado (unidade)</v>
          </cell>
          <cell r="H2187" t="str">
            <v>14122 - Administração de pessoal ativo e encargos - SIDEJUD</v>
          </cell>
        </row>
        <row r="2188">
          <cell r="A2188">
            <v>14123</v>
          </cell>
          <cell r="B2188" t="str">
            <v>Administração de pessoal inativo e encargos - Sidejud</v>
          </cell>
          <cell r="C2188" t="str">
            <v>Maior Valor</v>
          </cell>
          <cell r="D2188" t="str">
            <v>Servidor remunerado</v>
          </cell>
          <cell r="E2188" t="str">
            <v>unidade</v>
          </cell>
          <cell r="F2188">
            <v>0</v>
          </cell>
          <cell r="G2188" t="str">
            <v>Servidor remunerado (unidade)</v>
          </cell>
          <cell r="H2188" t="str">
            <v>14123 - Administração de pessoal inativo e encargos - Sidejud</v>
          </cell>
        </row>
        <row r="2189">
          <cell r="A2189">
            <v>14124</v>
          </cell>
          <cell r="B2189" t="str">
            <v>Administração extraquadro e serviços terceirizados - SIDEJUD</v>
          </cell>
          <cell r="C2189" t="str">
            <v>Maior Valor</v>
          </cell>
          <cell r="D2189" t="str">
            <v>Pessoa beneficiada</v>
          </cell>
          <cell r="E2189" t="str">
            <v>unidade</v>
          </cell>
          <cell r="F2189">
            <v>1</v>
          </cell>
          <cell r="G2189" t="str">
            <v>Pessoa beneficiada (unidade)</v>
          </cell>
          <cell r="H2189" t="str">
            <v>14124 - Administração extraquadro e serviços terceirizados - SIDEJUD</v>
          </cell>
        </row>
        <row r="2190">
          <cell r="A2190">
            <v>14126</v>
          </cell>
          <cell r="B2190" t="str">
            <v>Administração de pessoal e encargos sociais - FPS</v>
          </cell>
          <cell r="C2190" t="str">
            <v>Maior Valor</v>
          </cell>
          <cell r="D2190" t="str">
            <v>Servidor remunerado</v>
          </cell>
          <cell r="E2190" t="str">
            <v>unidade</v>
          </cell>
          <cell r="F2190">
            <v>51</v>
          </cell>
          <cell r="G2190" t="str">
            <v>Servidor remunerado (unidade)</v>
          </cell>
          <cell r="H2190" t="str">
            <v>14126 - Administração de pessoal e encargos sociais - FPS</v>
          </cell>
        </row>
        <row r="2191">
          <cell r="A2191">
            <v>14127</v>
          </cell>
          <cell r="B2191" t="str">
            <v>AP - Ampliar, reformar e equipar Hospital São Roque para atendimento de média complexidade em Seara</v>
          </cell>
          <cell r="C2191" t="str">
            <v>Maior Valor</v>
          </cell>
          <cell r="D2191" t="str">
            <v>Obra executada</v>
          </cell>
          <cell r="E2191" t="str">
            <v>unidade</v>
          </cell>
          <cell r="F2191">
            <v>1</v>
          </cell>
          <cell r="G2191" t="str">
            <v>Obra executada (unidade)</v>
          </cell>
          <cell r="H2191" t="str">
            <v>14127 - AP - Ampliar, reformar e equipar Hospital São Roque para atendimento de média complexidade em Seara</v>
          </cell>
        </row>
        <row r="2192">
          <cell r="A2192">
            <v>14128</v>
          </cell>
          <cell r="B2192" t="str">
            <v>AP - Terrapl/pavim/OEA/supervisão acesso Santa Terezinha - Itaiópolis</v>
          </cell>
          <cell r="C2192" t="str">
            <v>Maior Valor</v>
          </cell>
          <cell r="D2192" t="str">
            <v>Obra executada</v>
          </cell>
          <cell r="E2192" t="str">
            <v>unidade</v>
          </cell>
          <cell r="F2192">
            <v>1</v>
          </cell>
          <cell r="G2192" t="str">
            <v>Obra executada (unidade)</v>
          </cell>
          <cell r="H2192" t="str">
            <v>14128 - AP - Terrapl/pavim/OEA/supervisão acesso Santa Terezinha - Itaiópolis</v>
          </cell>
        </row>
        <row r="2193">
          <cell r="A2193">
            <v>14131</v>
          </cell>
          <cell r="B2193" t="str">
            <v>AP - Manutenção e reforma de escolas da educação básica na região da Grande Florianópolis</v>
          </cell>
          <cell r="C2193" t="str">
            <v>Maior Valor</v>
          </cell>
          <cell r="D2193" t="str">
            <v>Escola atendida</v>
          </cell>
          <cell r="E2193" t="str">
            <v>unidade</v>
          </cell>
          <cell r="F2193">
            <v>134</v>
          </cell>
          <cell r="G2193" t="str">
            <v>Escola atendida (unidade)</v>
          </cell>
          <cell r="H2193" t="str">
            <v>14131 - AP - Manutenção e reforma de escolas da educação básica na região da Grande Florianópolis</v>
          </cell>
        </row>
        <row r="2194">
          <cell r="A2194">
            <v>14132</v>
          </cell>
          <cell r="B2194" t="str">
            <v>AP - Construção de centro educacional - ADR - Seara</v>
          </cell>
          <cell r="C2194" t="str">
            <v>Maior Valor</v>
          </cell>
          <cell r="D2194" t="str">
            <v>Escola construída, ampliada ou reformada</v>
          </cell>
          <cell r="E2194" t="str">
            <v>unidade</v>
          </cell>
          <cell r="F2194">
            <v>0</v>
          </cell>
          <cell r="G2194" t="str">
            <v>Escola construída, ampliada ou reformada (unidade)</v>
          </cell>
          <cell r="H2194" t="str">
            <v>14132 - AP - Construção de centro educacional - ADR - Seara</v>
          </cell>
        </row>
        <row r="2195">
          <cell r="A2195">
            <v>14133</v>
          </cell>
          <cell r="B2195" t="str">
            <v>AP - Pavimentação do acesso à Praia do Sol/ Praia do Mar Grosso em Laguna</v>
          </cell>
          <cell r="C2195" t="str">
            <v>Maior Valor</v>
          </cell>
          <cell r="D2195" t="str">
            <v>Obra executada</v>
          </cell>
          <cell r="E2195" t="str">
            <v>unidade</v>
          </cell>
          <cell r="F2195">
            <v>1</v>
          </cell>
          <cell r="G2195" t="str">
            <v>Obra executada (unidade)</v>
          </cell>
          <cell r="H2195" t="str">
            <v>14133 - AP - Pavimentação do acesso à Praia do Sol/ Praia do Mar Grosso em Laguna</v>
          </cell>
        </row>
        <row r="2196">
          <cell r="A2196">
            <v>14134</v>
          </cell>
          <cell r="B2196" t="str">
            <v>AP - Construção de anel viário - ADR - Maravilha</v>
          </cell>
          <cell r="C2196" t="str">
            <v>Maior Valor</v>
          </cell>
          <cell r="D2196" t="str">
            <v>Obra executada</v>
          </cell>
          <cell r="E2196" t="str">
            <v>unidade</v>
          </cell>
          <cell r="F2196">
            <v>1</v>
          </cell>
          <cell r="G2196" t="str">
            <v>Obra executada (unidade)</v>
          </cell>
          <cell r="H2196" t="str">
            <v>14134 - AP - Construção de anel viário - ADR - Maravilha</v>
          </cell>
        </row>
        <row r="2197">
          <cell r="A2197">
            <v>14135</v>
          </cell>
          <cell r="B2197" t="str">
            <v>AP - Construção de centro de acolhimento de menor infrator em Brusque</v>
          </cell>
          <cell r="C2197" t="str">
            <v>Maior Valor</v>
          </cell>
          <cell r="D2197" t="str">
            <v>Unidade construída</v>
          </cell>
          <cell r="E2197" t="str">
            <v>unidade</v>
          </cell>
          <cell r="F2197">
            <v>1</v>
          </cell>
          <cell r="G2197" t="str">
            <v>Unidade construída (unidade)</v>
          </cell>
          <cell r="H2197" t="str">
            <v>14135 - AP - Construção de centro de acolhimento de menor infrator em Brusque</v>
          </cell>
        </row>
        <row r="2198">
          <cell r="A2198">
            <v>14136</v>
          </cell>
          <cell r="B2198" t="str">
            <v>AP - Impl distrito industrial munic peq e apoio criação empresas p agregar valor em Ituporanga</v>
          </cell>
          <cell r="C2198" t="str">
            <v>Maior Valor</v>
          </cell>
          <cell r="D2198" t="str">
            <v>Distrito industrial implantado</v>
          </cell>
          <cell r="E2198" t="str">
            <v>unidade</v>
          </cell>
          <cell r="F2198">
            <v>2</v>
          </cell>
          <cell r="G2198" t="str">
            <v>Distrito industrial implantado (unidade)</v>
          </cell>
          <cell r="H2198" t="str">
            <v>14136 - AP - Impl distrito industrial munic peq e apoio criação empresas p agregar valor em Ituporanga</v>
          </cell>
        </row>
        <row r="2199">
          <cell r="A2199">
            <v>14137</v>
          </cell>
          <cell r="B2199" t="str">
            <v>AP - Apoio financ consórcios interm saúde ampl acesso serviços média alta complex rede atenção saúde</v>
          </cell>
          <cell r="C2199" t="str">
            <v>Maior Valor</v>
          </cell>
          <cell r="D2199" t="str">
            <v>Consórcio apoiado</v>
          </cell>
          <cell r="E2199" t="str">
            <v>unidade</v>
          </cell>
          <cell r="F2199">
            <v>0</v>
          </cell>
          <cell r="G2199" t="str">
            <v>Consórcio apoiado (unidade)</v>
          </cell>
          <cell r="H2199" t="str">
            <v>14137 - AP - Apoio financ consórcios interm saúde ampl acesso serviços média alta complex rede atenção saúde</v>
          </cell>
        </row>
        <row r="2200">
          <cell r="A2200">
            <v>14138</v>
          </cell>
          <cell r="B2200" t="str">
            <v>AP - Realização e manutenção de obras contra as cheias - ADR - Lages</v>
          </cell>
          <cell r="C2200" t="str">
            <v>Maior Valor</v>
          </cell>
          <cell r="D2200" t="str">
            <v>Obra executada</v>
          </cell>
          <cell r="E2200" t="str">
            <v>unidade</v>
          </cell>
          <cell r="F2200">
            <v>1</v>
          </cell>
          <cell r="G2200" t="str">
            <v>Obra executada (unidade)</v>
          </cell>
          <cell r="H2200" t="str">
            <v>14138 - AP - Realização e manutenção de obras contra as cheias - ADR - Lages</v>
          </cell>
        </row>
        <row r="2201">
          <cell r="A2201">
            <v>14139</v>
          </cell>
          <cell r="B2201" t="str">
            <v>Equipar o Hospital Regional do Oeste de Chapecó</v>
          </cell>
          <cell r="C2201" t="str">
            <v>Maior Valor</v>
          </cell>
          <cell r="D2201" t="str">
            <v>Equipamento adquirido</v>
          </cell>
          <cell r="E2201" t="str">
            <v>unidade</v>
          </cell>
          <cell r="F2201">
            <v>0</v>
          </cell>
          <cell r="G2201" t="str">
            <v>Equipamento adquirido (unidade)</v>
          </cell>
          <cell r="H2201" t="str">
            <v>14139 - Equipar o Hospital Regional do Oeste de Chapecó</v>
          </cell>
        </row>
        <row r="2202">
          <cell r="A2202">
            <v>14147</v>
          </cell>
          <cell r="B2202" t="str">
            <v>Equipar o Hospital São Paulo de Xanxerê</v>
          </cell>
          <cell r="C2202" t="str">
            <v>Maior Valor</v>
          </cell>
          <cell r="D2202" t="str">
            <v>Unidade mobiliada e equipada</v>
          </cell>
          <cell r="E2202" t="str">
            <v>unidade</v>
          </cell>
          <cell r="F2202">
            <v>1</v>
          </cell>
          <cell r="G2202" t="str">
            <v>Unidade mobiliada e equipada (unidade)</v>
          </cell>
          <cell r="H2202" t="str">
            <v>14147 - Equipar o Hospital São Paulo de Xanxerê</v>
          </cell>
        </row>
        <row r="2203">
          <cell r="A2203">
            <v>14148</v>
          </cell>
          <cell r="B2203" t="str">
            <v>Equipar as unidades da Secretaria de Estado da Saúde</v>
          </cell>
          <cell r="C2203" t="str">
            <v>Maior Valor</v>
          </cell>
          <cell r="D2203" t="str">
            <v>Equipamento adquirido</v>
          </cell>
          <cell r="E2203" t="str">
            <v>unidade</v>
          </cell>
          <cell r="F2203">
            <v>5</v>
          </cell>
          <cell r="G2203" t="str">
            <v>Equipamento adquirido (unidade)</v>
          </cell>
          <cell r="H2203" t="str">
            <v>14148 - Equipar as unidades da Secretaria de Estado da Saúde</v>
          </cell>
        </row>
        <row r="2204">
          <cell r="A2204">
            <v>14149</v>
          </cell>
          <cell r="B2204" t="str">
            <v>Reabilitação da Ponte Hercílio Luz - Serviços Estruturais Complementares</v>
          </cell>
          <cell r="C2204" t="str">
            <v>Maior Valor</v>
          </cell>
          <cell r="D2204" t="str">
            <v>Travessia conservada e reabilitada</v>
          </cell>
          <cell r="E2204" t="str">
            <v>unidade</v>
          </cell>
          <cell r="F2204">
            <v>0</v>
          </cell>
          <cell r="G2204" t="str">
            <v>Travessia conservada e reabilitada (unidade)</v>
          </cell>
          <cell r="H2204" t="str">
            <v>14149 - Reabilitação da Ponte Hercílio Luz - Serviços Estruturais Complementares</v>
          </cell>
        </row>
        <row r="2205">
          <cell r="A2205">
            <v>14150</v>
          </cell>
          <cell r="B2205" t="str">
            <v>Operacionalização da educação básica Grande Florianópilis</v>
          </cell>
          <cell r="C2205" t="str">
            <v>Maior Valor</v>
          </cell>
          <cell r="D2205" t="str">
            <v>Aluno atendido</v>
          </cell>
          <cell r="E2205" t="str">
            <v>unidade</v>
          </cell>
          <cell r="F2205">
            <v>87351</v>
          </cell>
          <cell r="G2205" t="str">
            <v>Aluno atendido (unidade)</v>
          </cell>
          <cell r="H2205" t="str">
            <v>14150 - Operacionalização da educação básica Grande Florianópilis</v>
          </cell>
        </row>
        <row r="2206">
          <cell r="A2206">
            <v>14155</v>
          </cell>
          <cell r="B2206" t="str">
            <v>Manutenção de documentação e informação - FRJ</v>
          </cell>
          <cell r="C2206" t="str">
            <v>Soma</v>
          </cell>
          <cell r="D2206" t="str">
            <v>Unidade gestora mantida</v>
          </cell>
          <cell r="E2206" t="str">
            <v>unidade</v>
          </cell>
          <cell r="F2206">
            <v>0.5</v>
          </cell>
          <cell r="G2206" t="str">
            <v>Unidade gestora mantida (unidade)</v>
          </cell>
          <cell r="H2206" t="str">
            <v>14155 - Manutenção de documentação e informação - FRJ</v>
          </cell>
        </row>
        <row r="2207">
          <cell r="A2207">
            <v>14157</v>
          </cell>
          <cell r="B2207" t="str">
            <v>Polícia ostensiva e preservação da ordem pública - PM</v>
          </cell>
          <cell r="C2207" t="str">
            <v>Soma</v>
          </cell>
          <cell r="D2207" t="str">
            <v>Ação de polícia ostensiva</v>
          </cell>
          <cell r="E2207" t="str">
            <v>unidade</v>
          </cell>
          <cell r="F2207">
            <v>1000000</v>
          </cell>
          <cell r="G2207" t="str">
            <v>Ação de polícia ostensiva (unidade)</v>
          </cell>
          <cell r="H2207" t="str">
            <v>14157 - Polícia ostensiva e preservação da ordem pública - PM</v>
          </cell>
        </row>
        <row r="2208">
          <cell r="A2208">
            <v>14158</v>
          </cell>
          <cell r="B2208" t="str">
            <v>Atualização do acervo bibliográfico - FRJ</v>
          </cell>
          <cell r="C2208" t="str">
            <v>Soma</v>
          </cell>
          <cell r="D2208" t="str">
            <v>Unidade gestora mantida</v>
          </cell>
          <cell r="E2208" t="str">
            <v>unidade</v>
          </cell>
          <cell r="F2208">
            <v>0.5</v>
          </cell>
          <cell r="G2208" t="str">
            <v>Unidade gestora mantida (unidade)</v>
          </cell>
          <cell r="H2208" t="str">
            <v>14158 - Atualização do acervo bibliográfico - FRJ</v>
          </cell>
        </row>
        <row r="2209">
          <cell r="A2209">
            <v>14161</v>
          </cell>
          <cell r="B2209" t="str">
            <v>Reforma do Fórum da comarca de Joaçaba - FRJ</v>
          </cell>
          <cell r="C2209" t="str">
            <v>Soma</v>
          </cell>
          <cell r="D2209" t="str">
            <v>Fórum reformado</v>
          </cell>
          <cell r="E2209" t="str">
            <v>unidade</v>
          </cell>
          <cell r="F2209">
            <v>1</v>
          </cell>
          <cell r="G2209" t="str">
            <v>Fórum reformado (unidade)</v>
          </cell>
          <cell r="H2209" t="str">
            <v>14161 - Reforma do Fórum da comarca de Joaçaba - FRJ</v>
          </cell>
        </row>
        <row r="2210">
          <cell r="A2210">
            <v>14162</v>
          </cell>
          <cell r="B2210" t="str">
            <v>Reforma do Fórum da comarca de Concórdia - FRJ</v>
          </cell>
          <cell r="C2210" t="str">
            <v>Soma</v>
          </cell>
          <cell r="D2210" t="str">
            <v>Fórum reformado</v>
          </cell>
          <cell r="E2210" t="str">
            <v>unidade</v>
          </cell>
          <cell r="F2210">
            <v>1</v>
          </cell>
          <cell r="G2210" t="str">
            <v>Fórum reformado (unidade)</v>
          </cell>
          <cell r="H2210" t="str">
            <v>14162 - Reforma do Fórum da comarca de Concórdia - FRJ</v>
          </cell>
        </row>
        <row r="2211">
          <cell r="A2211">
            <v>14164</v>
          </cell>
          <cell r="B2211" t="str">
            <v>Reforma do Fórum da comarca de Ibirama - FRJ</v>
          </cell>
          <cell r="C2211" t="str">
            <v>Soma</v>
          </cell>
          <cell r="D2211" t="str">
            <v>Fórum reformado</v>
          </cell>
          <cell r="E2211" t="str">
            <v>unidade</v>
          </cell>
          <cell r="F2211">
            <v>1</v>
          </cell>
          <cell r="G2211" t="str">
            <v>Fórum reformado (unidade)</v>
          </cell>
          <cell r="H2211" t="str">
            <v>14164 - Reforma do Fórum da comarca de Ibirama - FRJ</v>
          </cell>
        </row>
        <row r="2212">
          <cell r="A2212">
            <v>14165</v>
          </cell>
          <cell r="B2212" t="str">
            <v>Projetos de engenharia rodoviária - SIE</v>
          </cell>
          <cell r="C2212" t="str">
            <v>Maior Valor</v>
          </cell>
          <cell r="D2212" t="str">
            <v>Projeto de rodovia elaborado</v>
          </cell>
          <cell r="E2212" t="str">
            <v>km</v>
          </cell>
          <cell r="F2212">
            <v>150</v>
          </cell>
          <cell r="G2212" t="str">
            <v>Projeto de rodovia elaborado (km)</v>
          </cell>
          <cell r="H2212" t="str">
            <v>14165 - Projetos de engenharia rodoviária - SIE</v>
          </cell>
        </row>
        <row r="2213">
          <cell r="A2213">
            <v>14166</v>
          </cell>
          <cell r="B2213" t="str">
            <v>Revitalização da Rodovia SC-445 - Trecho Rodovia BR-101 - Içara - Cricíuma</v>
          </cell>
          <cell r="C2213" t="str">
            <v>Soma</v>
          </cell>
          <cell r="D2213" t="str">
            <v>Obra rodoviária  executada</v>
          </cell>
          <cell r="E2213" t="str">
            <v>km</v>
          </cell>
          <cell r="F2213">
            <v>2</v>
          </cell>
          <cell r="G2213" t="str">
            <v>Obra rodoviária  executada (km)</v>
          </cell>
          <cell r="H2213" t="str">
            <v>14166 - Revitalização da Rodovia SC-445 - Trecho Rodovia BR-101 - Içara - Cricíuma</v>
          </cell>
        </row>
        <row r="2214">
          <cell r="A2214">
            <v>14168</v>
          </cell>
          <cell r="B2214" t="str">
            <v>Recuperação de pontos críticos da rodovia SC-135</v>
          </cell>
          <cell r="C2214" t="str">
            <v>Soma</v>
          </cell>
          <cell r="D2214" t="str">
            <v>Obra rodoviária  executada</v>
          </cell>
          <cell r="E2214" t="str">
            <v>km</v>
          </cell>
          <cell r="F2214">
            <v>32.200000000000003</v>
          </cell>
          <cell r="G2214" t="str">
            <v>Obra rodoviária  executada (km)</v>
          </cell>
          <cell r="H2214" t="str">
            <v>14168 - Recuperação de pontos críticos da rodovia SC-135</v>
          </cell>
        </row>
        <row r="2215">
          <cell r="A2215">
            <v>14169</v>
          </cell>
          <cell r="B2215" t="str">
            <v>Pavimentação do Contorno Oeste de Jaraguá do Sul</v>
          </cell>
          <cell r="C2215" t="str">
            <v>Maior Valor</v>
          </cell>
          <cell r="D2215" t="str">
            <v>Rodovia pavimentada</v>
          </cell>
          <cell r="E2215" t="str">
            <v>km</v>
          </cell>
          <cell r="F2215">
            <v>13</v>
          </cell>
          <cell r="G2215" t="str">
            <v>Rodovia pavimentada (km)</v>
          </cell>
          <cell r="H2215" t="str">
            <v>14169 - Pavimentação do Contorno Oeste de Jaraguá do Sul</v>
          </cell>
        </row>
        <row r="2216">
          <cell r="A2216">
            <v>14170</v>
          </cell>
          <cell r="B2216" t="str">
            <v>Aquisição/Construção do Edifício das Promotorias de Justiça de Camboriú</v>
          </cell>
          <cell r="C2216" t="str">
            <v>Maior Valor</v>
          </cell>
          <cell r="D2216" t="str">
            <v>Imóvel adquirido</v>
          </cell>
          <cell r="E2216" t="str">
            <v>unidade</v>
          </cell>
          <cell r="F2216">
            <v>0</v>
          </cell>
          <cell r="G2216" t="str">
            <v>Imóvel adquirido (unidade)</v>
          </cell>
          <cell r="H2216" t="str">
            <v>14170 - Aquisição/Construção do Edifício das Promotorias de Justiça de Camboriú</v>
          </cell>
        </row>
        <row r="2217">
          <cell r="A2217">
            <v>14171</v>
          </cell>
          <cell r="B2217" t="str">
            <v>Reforma da Sede Paço da Bocaiúva - MPSC</v>
          </cell>
          <cell r="C2217" t="str">
            <v>Maior Valor</v>
          </cell>
          <cell r="D2217" t="str">
            <v>Edificação construída ou reformada</v>
          </cell>
          <cell r="E2217" t="str">
            <v>unidade</v>
          </cell>
          <cell r="F2217">
            <v>1</v>
          </cell>
          <cell r="G2217" t="str">
            <v>Edificação construída ou reformada (unidade)</v>
          </cell>
          <cell r="H2217" t="str">
            <v>14171 - Reforma da Sede Paço da Bocaiúva - MPSC</v>
          </cell>
        </row>
        <row r="2218">
          <cell r="A2218">
            <v>14172</v>
          </cell>
          <cell r="B2218" t="str">
            <v>Criar excelência no atendimento - BADESC</v>
          </cell>
          <cell r="C2218" t="str">
            <v>Soma</v>
          </cell>
          <cell r="D2218" t="str">
            <v>Sistema modernizado</v>
          </cell>
          <cell r="E2218" t="str">
            <v>unidade</v>
          </cell>
          <cell r="F2218">
            <v>100</v>
          </cell>
          <cell r="G2218" t="str">
            <v>Sistema modernizado (unidade)</v>
          </cell>
          <cell r="H2218" t="str">
            <v>14172 - Criar excelência no atendimento - BADESC</v>
          </cell>
        </row>
        <row r="2219">
          <cell r="A2219">
            <v>14173</v>
          </cell>
          <cell r="B2219" t="str">
            <v>Ampliação da agência - BADESC</v>
          </cell>
          <cell r="C2219" t="str">
            <v>Soma</v>
          </cell>
          <cell r="D2219" t="str">
            <v>Unidade melhorada/reformada</v>
          </cell>
          <cell r="E2219" t="str">
            <v>unidade</v>
          </cell>
          <cell r="F2219">
            <v>1</v>
          </cell>
          <cell r="G2219" t="str">
            <v>Unidade melhorada/reformada (unidade)</v>
          </cell>
          <cell r="H2219" t="str">
            <v>14173 - Ampliação da agência - BADESC</v>
          </cell>
        </row>
        <row r="2220">
          <cell r="A2220">
            <v>14174</v>
          </cell>
          <cell r="B2220" t="str">
            <v>Elaboração de estudos e projetos</v>
          </cell>
          <cell r="C2220" t="str">
            <v>Soma</v>
          </cell>
          <cell r="D2220" t="str">
            <v>Projeto realizado</v>
          </cell>
          <cell r="E2220" t="str">
            <v>unidade</v>
          </cell>
          <cell r="F2220">
            <v>1</v>
          </cell>
          <cell r="G2220" t="str">
            <v>Projeto realizado (unidade)</v>
          </cell>
          <cell r="H2220" t="str">
            <v>14174 - Elaboração de estudos e projetos</v>
          </cell>
        </row>
        <row r="2221">
          <cell r="A2221">
            <v>14175</v>
          </cell>
          <cell r="B2221" t="str">
            <v>Aquisição de máquinas e equipamentos operacionais</v>
          </cell>
          <cell r="C2221" t="str">
            <v>Soma</v>
          </cell>
          <cell r="D2221" t="str">
            <v>Máquina e equipamento adquirido</v>
          </cell>
          <cell r="E2221" t="str">
            <v>unidade</v>
          </cell>
          <cell r="F2221">
            <v>7</v>
          </cell>
          <cell r="G2221" t="str">
            <v>Máquina e equipamento adquirido (unidade)</v>
          </cell>
          <cell r="H2221" t="str">
            <v>14175 - Aquisição de máquinas e equipamentos operacionais</v>
          </cell>
        </row>
        <row r="2222">
          <cell r="A2222">
            <v>14176</v>
          </cell>
          <cell r="B2222" t="str">
            <v>Aquisição de sistema corporativo</v>
          </cell>
          <cell r="C2222" t="str">
            <v>Maior Valor</v>
          </cell>
          <cell r="D2222" t="str">
            <v>Sistema atualizado</v>
          </cell>
          <cell r="E2222" t="str">
            <v>unidade</v>
          </cell>
          <cell r="F2222">
            <v>6</v>
          </cell>
          <cell r="G2222" t="str">
            <v>Sistema atualizado (unidade)</v>
          </cell>
          <cell r="H2222" t="str">
            <v>14176 - Aquisição de sistema corporativo</v>
          </cell>
        </row>
        <row r="2223">
          <cell r="A2223">
            <v>14177</v>
          </cell>
          <cell r="B2223" t="str">
            <v>Aquisição de equipamentos de informática</v>
          </cell>
          <cell r="C2223" t="str">
            <v>Soma</v>
          </cell>
          <cell r="D2223" t="str">
            <v>Equipamento adquirido</v>
          </cell>
          <cell r="E2223" t="str">
            <v>unidade</v>
          </cell>
          <cell r="F2223">
            <v>7</v>
          </cell>
          <cell r="G2223" t="str">
            <v>Equipamento adquirido (unidade)</v>
          </cell>
          <cell r="H2223" t="str">
            <v>14177 - Aquisição de equipamentos de informática</v>
          </cell>
        </row>
        <row r="2224">
          <cell r="A2224">
            <v>14178</v>
          </cell>
          <cell r="B2224" t="str">
            <v>Ampliação da atuação do Estado na Defensoria Pública - FAJ</v>
          </cell>
          <cell r="C2224" t="str">
            <v>Soma</v>
          </cell>
          <cell r="D2224" t="str">
            <v>Atendimento realizado</v>
          </cell>
          <cell r="E2224" t="str">
            <v>unidade</v>
          </cell>
          <cell r="F2224">
            <v>31980</v>
          </cell>
          <cell r="G2224" t="str">
            <v>Atendimento realizado (unidade)</v>
          </cell>
          <cell r="H2224" t="str">
            <v>14178 - Ampliação da atuação do Estado na Defensoria Pública - FAJ</v>
          </cell>
        </row>
        <row r="2225">
          <cell r="A2225">
            <v>14179</v>
          </cell>
          <cell r="B2225" t="str">
            <v>Apoio financeiro para reforma e melhoria de habitação de interesse social</v>
          </cell>
          <cell r="C2225" t="str">
            <v>Soma</v>
          </cell>
          <cell r="D2225" t="str">
            <v>Família beneficiada</v>
          </cell>
          <cell r="E2225" t="str">
            <v>unidade</v>
          </cell>
          <cell r="F2225">
            <v>2000</v>
          </cell>
          <cell r="G2225" t="str">
            <v>Família beneficiada (unidade)</v>
          </cell>
          <cell r="H2225" t="str">
            <v>14179 - Apoio financeiro para reforma e melhoria de habitação de interesse social</v>
          </cell>
        </row>
        <row r="2226">
          <cell r="A2226">
            <v>14180</v>
          </cell>
          <cell r="B2226" t="str">
            <v>Apoio técnico e financeiro para a construção habitacional de interesse social</v>
          </cell>
          <cell r="C2226" t="str">
            <v>Soma</v>
          </cell>
          <cell r="D2226" t="str">
            <v>Família beneficiada</v>
          </cell>
          <cell r="E2226" t="str">
            <v>unidade</v>
          </cell>
          <cell r="F2226">
            <v>10000</v>
          </cell>
          <cell r="G2226" t="str">
            <v>Família beneficiada (unidade)</v>
          </cell>
          <cell r="H2226" t="str">
            <v>14180 - Apoio técnico e financeiro para a construção habitacional de interesse social</v>
          </cell>
        </row>
        <row r="2227">
          <cell r="A2227">
            <v>14181</v>
          </cell>
          <cell r="B2227" t="str">
            <v>Construção de linhas de transmissão e subestações em parceria com empresas privadas</v>
          </cell>
          <cell r="C2227" t="str">
            <v>Maior Valor</v>
          </cell>
          <cell r="D2227" t="str">
            <v>Linha construída</v>
          </cell>
          <cell r="E2227" t="str">
            <v>km</v>
          </cell>
          <cell r="F2227">
            <v>485</v>
          </cell>
          <cell r="G2227" t="str">
            <v>Linha construída (km)</v>
          </cell>
          <cell r="H2227" t="str">
            <v>14181 - Construção de linhas de transmissão e subestações em parceria com empresas privadas</v>
          </cell>
        </row>
        <row r="2228">
          <cell r="A2228">
            <v>14182</v>
          </cell>
          <cell r="B2228" t="str">
            <v>Integralização de capital em SPEs</v>
          </cell>
          <cell r="C2228" t="str">
            <v>Maior Valor</v>
          </cell>
          <cell r="D2228" t="str">
            <v>Aporte de capital em SPEs</v>
          </cell>
          <cell r="E2228" t="str">
            <v>unidade</v>
          </cell>
          <cell r="F2228">
            <v>3</v>
          </cell>
          <cell r="G2228" t="str">
            <v>Aporte de capital em SPEs (unidade)</v>
          </cell>
          <cell r="H2228" t="str">
            <v>14182 - Integralização de capital em SPEs</v>
          </cell>
        </row>
        <row r="2229">
          <cell r="A2229">
            <v>14183</v>
          </cell>
          <cell r="B2229" t="str">
            <v>Construção de UHE/PCH/CGH em parceria com empresas privadas</v>
          </cell>
          <cell r="C2229" t="str">
            <v>Maior Valor</v>
          </cell>
          <cell r="D2229" t="str">
            <v>Usina construída</v>
          </cell>
          <cell r="E2229" t="str">
            <v>MW</v>
          </cell>
          <cell r="F2229">
            <v>14</v>
          </cell>
          <cell r="G2229" t="str">
            <v>Usina construída (MW)</v>
          </cell>
          <cell r="H2229" t="str">
            <v>14183 - Construção de UHE/PCH/CGH em parceria com empresas privadas</v>
          </cell>
        </row>
        <row r="2230">
          <cell r="A2230">
            <v>14184</v>
          </cell>
          <cell r="B2230" t="str">
            <v>Construção de UHE/PCH/CGH</v>
          </cell>
          <cell r="C2230" t="str">
            <v>Maior Valor</v>
          </cell>
          <cell r="D2230" t="str">
            <v>Usina construída</v>
          </cell>
          <cell r="E2230" t="str">
            <v>MW</v>
          </cell>
          <cell r="F2230">
            <v>10</v>
          </cell>
          <cell r="G2230" t="str">
            <v>Usina construída (MW)</v>
          </cell>
          <cell r="H2230" t="str">
            <v>14184 - Construção de UHE/PCH/CGH</v>
          </cell>
        </row>
        <row r="2231">
          <cell r="A2231">
            <v>14185</v>
          </cell>
          <cell r="B2231" t="str">
            <v>Pesquisa e desenvolvimento e projetos adicionais</v>
          </cell>
          <cell r="C2231" t="str">
            <v>Maior Valor</v>
          </cell>
          <cell r="D2231" t="str">
            <v>Projeto coordenado</v>
          </cell>
          <cell r="E2231" t="str">
            <v>unidade</v>
          </cell>
          <cell r="F2231">
            <v>3</v>
          </cell>
          <cell r="G2231" t="str">
            <v>Projeto coordenado (unidade)</v>
          </cell>
          <cell r="H2231" t="str">
            <v>14185 - Pesquisa e desenvolvimento e projetos adicionais</v>
          </cell>
        </row>
        <row r="2232">
          <cell r="A2232">
            <v>14186</v>
          </cell>
          <cell r="B2232" t="str">
            <v>Melhorias de UHE/PCH/CGH</v>
          </cell>
          <cell r="C2232" t="str">
            <v>Maior Valor</v>
          </cell>
          <cell r="D2232" t="str">
            <v>Usina melhorada</v>
          </cell>
          <cell r="E2232" t="str">
            <v>unidade</v>
          </cell>
          <cell r="F2232">
            <v>5</v>
          </cell>
          <cell r="G2232" t="str">
            <v>Usina melhorada (unidade)</v>
          </cell>
          <cell r="H2232" t="str">
            <v>14186 - Melhorias de UHE/PCH/CGH</v>
          </cell>
        </row>
        <row r="2233">
          <cell r="A2233">
            <v>14187</v>
          </cell>
          <cell r="B2233" t="str">
            <v>Manutenção de UHE/PCH/CGH</v>
          </cell>
          <cell r="C2233" t="str">
            <v>Maior Valor</v>
          </cell>
          <cell r="D2233" t="str">
            <v>Usina manutenida</v>
          </cell>
          <cell r="E2233" t="str">
            <v>unidade</v>
          </cell>
          <cell r="F2233">
            <v>13</v>
          </cell>
          <cell r="G2233" t="str">
            <v>Usina manutenida (unidade)</v>
          </cell>
          <cell r="H2233" t="str">
            <v>14187 - Manutenção de UHE/PCH/CGH</v>
          </cell>
        </row>
        <row r="2234">
          <cell r="A2234">
            <v>14188</v>
          </cell>
          <cell r="B2234" t="str">
            <v>Aquisição de máquinas, ferramentas e equipamentos para as UHE/PCH/CGH</v>
          </cell>
          <cell r="C2234" t="str">
            <v>Maior Valor</v>
          </cell>
          <cell r="D2234" t="str">
            <v>Unidade reaparelhada</v>
          </cell>
          <cell r="E2234" t="str">
            <v>unidade</v>
          </cell>
          <cell r="F2234">
            <v>12</v>
          </cell>
          <cell r="G2234" t="str">
            <v>Unidade reaparelhada (unidade)</v>
          </cell>
          <cell r="H2234" t="str">
            <v>14188 - Aquisição de máquinas, ferramentas e equipamentos para as UHE/PCH/CGH</v>
          </cell>
        </row>
        <row r="2235">
          <cell r="A2235">
            <v>14189</v>
          </cell>
          <cell r="B2235" t="str">
            <v>Aquisição de veículos</v>
          </cell>
          <cell r="C2235" t="str">
            <v>Soma</v>
          </cell>
          <cell r="D2235" t="str">
            <v>Veículo adquirido</v>
          </cell>
          <cell r="E2235" t="str">
            <v>unidade</v>
          </cell>
          <cell r="F2235">
            <v>4</v>
          </cell>
          <cell r="G2235" t="str">
            <v>Veículo adquirido (unidade)</v>
          </cell>
          <cell r="H2235" t="str">
            <v>14189 - Aquisição de veículos</v>
          </cell>
        </row>
        <row r="2236">
          <cell r="A2236">
            <v>14190</v>
          </cell>
          <cell r="B2236" t="str">
            <v>Aquisição de equipamentos de tecnologia da informação</v>
          </cell>
          <cell r="C2236" t="str">
            <v>Soma</v>
          </cell>
          <cell r="D2236" t="str">
            <v>Equipamento adquirido</v>
          </cell>
          <cell r="E2236" t="str">
            <v>unidade</v>
          </cell>
          <cell r="F2236">
            <v>50</v>
          </cell>
          <cell r="G2236" t="str">
            <v>Equipamento adquirido (unidade)</v>
          </cell>
          <cell r="H2236" t="str">
            <v>14190 - Aquisição de equipamentos de tecnologia da informação</v>
          </cell>
        </row>
        <row r="2237">
          <cell r="A2237">
            <v>14191</v>
          </cell>
          <cell r="B2237" t="str">
            <v>Aquisição e atualização de software de tecnologia da informação</v>
          </cell>
          <cell r="C2237" t="str">
            <v>Soma</v>
          </cell>
          <cell r="D2237" t="str">
            <v>Software contratado</v>
          </cell>
          <cell r="E2237" t="str">
            <v>unidade</v>
          </cell>
          <cell r="F2237">
            <v>3</v>
          </cell>
          <cell r="G2237" t="str">
            <v>Software contratado (unidade)</v>
          </cell>
          <cell r="H2237" t="str">
            <v>14191 - Aquisição e atualização de software de tecnologia da informação</v>
          </cell>
        </row>
        <row r="2238">
          <cell r="A2238">
            <v>14192</v>
          </cell>
          <cell r="B2238" t="str">
            <v>Investimentos em novos negócios</v>
          </cell>
          <cell r="C2238" t="str">
            <v>Maior Valor</v>
          </cell>
          <cell r="D2238" t="str">
            <v>Contrato assinado</v>
          </cell>
          <cell r="E2238" t="str">
            <v>unidade</v>
          </cell>
          <cell r="F2238">
            <v>2</v>
          </cell>
          <cell r="G2238" t="str">
            <v>Contrato assinado (unidade)</v>
          </cell>
          <cell r="H2238" t="str">
            <v>14192 - Investimentos em novos negócios</v>
          </cell>
        </row>
        <row r="2239">
          <cell r="A2239">
            <v>14193</v>
          </cell>
          <cell r="B2239" t="str">
            <v>Aquisição de equipamentos de ramais de entrada</v>
          </cell>
          <cell r="C2239" t="str">
            <v>Soma</v>
          </cell>
          <cell r="D2239" t="str">
            <v>Cabos adquiridos</v>
          </cell>
          <cell r="E2239" t="str">
            <v>m</v>
          </cell>
          <cell r="F2239">
            <v>706038</v>
          </cell>
          <cell r="G2239" t="str">
            <v>Cabos adquiridos (m)</v>
          </cell>
          <cell r="H2239" t="str">
            <v>14193 - Aquisição de equipamentos de ramais de entrada</v>
          </cell>
        </row>
        <row r="2240">
          <cell r="A2240">
            <v>14194</v>
          </cell>
          <cell r="B2240" t="str">
            <v>Serviços de ligação nova</v>
          </cell>
          <cell r="C2240" t="str">
            <v>Soma</v>
          </cell>
          <cell r="D2240" t="str">
            <v>Unidade comercial</v>
          </cell>
          <cell r="E2240" t="str">
            <v>unidade</v>
          </cell>
          <cell r="F2240">
            <v>66808</v>
          </cell>
          <cell r="G2240" t="str">
            <v>Unidade comercial (unidade)</v>
          </cell>
          <cell r="H2240" t="str">
            <v>14194 - Serviços de ligação nova</v>
          </cell>
        </row>
        <row r="2241">
          <cell r="A2241">
            <v>14195</v>
          </cell>
          <cell r="B2241" t="str">
            <v>Aquisição de máquinas, ferramentas e equipamentos - Comercial</v>
          </cell>
          <cell r="C2241" t="str">
            <v>Soma</v>
          </cell>
          <cell r="D2241" t="str">
            <v>Equipamento adquirido</v>
          </cell>
          <cell r="E2241" t="str">
            <v>unidade</v>
          </cell>
          <cell r="F2241">
            <v>231</v>
          </cell>
          <cell r="G2241" t="str">
            <v>Equipamento adquirido (unidade)</v>
          </cell>
          <cell r="H2241" t="str">
            <v>14195 - Aquisição de máquinas, ferramentas e equipamentos - Comercial</v>
          </cell>
        </row>
        <row r="2242">
          <cell r="A2242">
            <v>14196</v>
          </cell>
          <cell r="B2242" t="str">
            <v>Aquisição de máquinas, ferramentas e equipamentos - Distribuição</v>
          </cell>
          <cell r="C2242" t="str">
            <v>Soma</v>
          </cell>
          <cell r="D2242" t="str">
            <v>Equipamento adquirido</v>
          </cell>
          <cell r="E2242" t="str">
            <v>unidade</v>
          </cell>
          <cell r="F2242">
            <v>50</v>
          </cell>
          <cell r="G2242" t="str">
            <v>Equipamento adquirido (unidade)</v>
          </cell>
          <cell r="H2242" t="str">
            <v>14196 - Aquisição de máquinas, ferramentas e equipamentos - Distribuição</v>
          </cell>
        </row>
        <row r="2243">
          <cell r="A2243">
            <v>14197</v>
          </cell>
          <cell r="B2243" t="str">
            <v>Aquisição de mobiliário, conforto e ferramental - Agências regionais</v>
          </cell>
          <cell r="C2243" t="str">
            <v>Soma</v>
          </cell>
          <cell r="D2243" t="str">
            <v>Equipamento adquirido</v>
          </cell>
          <cell r="E2243" t="str">
            <v>unidade</v>
          </cell>
          <cell r="F2243">
            <v>200</v>
          </cell>
          <cell r="G2243" t="str">
            <v>Equipamento adquirido (unidade)</v>
          </cell>
          <cell r="H2243" t="str">
            <v>14197 - Aquisição de mobiliário, conforto e ferramental - Agências regionais</v>
          </cell>
        </row>
        <row r="2244">
          <cell r="A2244">
            <v>14198</v>
          </cell>
          <cell r="B2244" t="str">
            <v>Data Center</v>
          </cell>
          <cell r="C2244" t="str">
            <v>Maior Valor</v>
          </cell>
          <cell r="D2244" t="str">
            <v>Programa gerenciado</v>
          </cell>
          <cell r="E2244" t="str">
            <v>unidade</v>
          </cell>
          <cell r="F2244">
            <v>1</v>
          </cell>
          <cell r="G2244" t="str">
            <v>Programa gerenciado (unidade)</v>
          </cell>
          <cell r="H2244" t="str">
            <v>14198 - Data Center</v>
          </cell>
        </row>
        <row r="2245">
          <cell r="A2245">
            <v>14199</v>
          </cell>
          <cell r="B2245" t="str">
            <v>Aquisição de mobiliário</v>
          </cell>
          <cell r="C2245" t="str">
            <v>Soma</v>
          </cell>
          <cell r="D2245" t="str">
            <v>Unidade adquirida</v>
          </cell>
          <cell r="E2245" t="str">
            <v>unidade</v>
          </cell>
          <cell r="F2245">
            <v>220</v>
          </cell>
          <cell r="G2245" t="str">
            <v>Unidade adquirida (unidade)</v>
          </cell>
          <cell r="H2245" t="str">
            <v>14199 - Aquisição de mobiliário</v>
          </cell>
        </row>
        <row r="2246">
          <cell r="A2246">
            <v>14200</v>
          </cell>
          <cell r="B2246" t="str">
            <v>Gestão dos Colégios Militares do Estado</v>
          </cell>
          <cell r="C2246" t="str">
            <v>Maior Valor</v>
          </cell>
          <cell r="D2246" t="str">
            <v>Aluno atendido</v>
          </cell>
          <cell r="E2246" t="str">
            <v>unidade</v>
          </cell>
          <cell r="F2246">
            <v>1000</v>
          </cell>
          <cell r="G2246" t="str">
            <v>Aluno atendido (unidade)</v>
          </cell>
          <cell r="H2246" t="str">
            <v>14200 - Gestão dos Colégios Militares do Estado</v>
          </cell>
        </row>
        <row r="2247">
          <cell r="A2247">
            <v>14201</v>
          </cell>
          <cell r="B2247" t="str">
            <v>Realização de eventos - Desporto educacional</v>
          </cell>
          <cell r="C2247" t="str">
            <v>Maior Valor</v>
          </cell>
          <cell r="D2247" t="str">
            <v>Evento realizado</v>
          </cell>
          <cell r="E2247" t="str">
            <v>unidade</v>
          </cell>
          <cell r="F2247">
            <v>221</v>
          </cell>
          <cell r="G2247" t="str">
            <v>Evento realizado (unidade)</v>
          </cell>
          <cell r="H2247" t="str">
            <v>14201 - Realização de eventos - Desporto educacional</v>
          </cell>
        </row>
        <row r="2248">
          <cell r="A2248">
            <v>14202</v>
          </cell>
          <cell r="B2248" t="str">
            <v>Realização de convênios para ações de média e alta complexidade de cirurgias cardíacas</v>
          </cell>
          <cell r="C2248" t="str">
            <v>Maior Valor</v>
          </cell>
          <cell r="D2248" t="str">
            <v>Convênio realizado</v>
          </cell>
          <cell r="E2248" t="str">
            <v>unidade</v>
          </cell>
          <cell r="F2248">
            <v>0</v>
          </cell>
          <cell r="G2248" t="str">
            <v>Convênio realizado (unidade)</v>
          </cell>
          <cell r="H2248" t="str">
            <v>14202 - Realização de convênios para ações de média e alta complexidade de cirurgias cardíacas</v>
          </cell>
        </row>
        <row r="2249">
          <cell r="A2249">
            <v>14203</v>
          </cell>
          <cell r="B2249" t="str">
            <v>Provisão para emendas parlamentares</v>
          </cell>
          <cell r="C2249" t="str">
            <v>Soma</v>
          </cell>
          <cell r="D2249" t="str">
            <v>Projeto executado</v>
          </cell>
          <cell r="E2249" t="str">
            <v>unidade</v>
          </cell>
          <cell r="F2249">
            <v>400</v>
          </cell>
          <cell r="G2249" t="str">
            <v>Projeto executado (unidade)</v>
          </cell>
          <cell r="H2249" t="str">
            <v>14203 - Provisão para emendas parlamentares</v>
          </cell>
        </row>
        <row r="2250">
          <cell r="A2250">
            <v>14204</v>
          </cell>
          <cell r="B2250" t="str">
            <v>Desenvolvimento de Políticas Socioambientais - SIDEJUD</v>
          </cell>
          <cell r="C2250" t="str">
            <v>Soma</v>
          </cell>
          <cell r="D2250" t="str">
            <v>Unidade gestora mantida</v>
          </cell>
          <cell r="E2250" t="str">
            <v>unidade</v>
          </cell>
          <cell r="F2250">
            <v>1</v>
          </cell>
          <cell r="G2250" t="str">
            <v>Unidade gestora mantida (unidade)</v>
          </cell>
          <cell r="H2250" t="str">
            <v>14204 - Desenvolvimento de Políticas Socioambientais - SIDEJUD</v>
          </cell>
        </row>
        <row r="2251">
          <cell r="A2251">
            <v>14206</v>
          </cell>
          <cell r="B2251" t="str">
            <v>Segurança da informação - SIDEJUD</v>
          </cell>
          <cell r="C2251" t="str">
            <v>Soma</v>
          </cell>
          <cell r="D2251" t="str">
            <v>Unidade gestora mantida</v>
          </cell>
          <cell r="E2251" t="str">
            <v>unidade</v>
          </cell>
          <cell r="F2251">
            <v>10</v>
          </cell>
          <cell r="G2251" t="str">
            <v>Unidade gestora mantida (unidade)</v>
          </cell>
          <cell r="H2251" t="str">
            <v>14206 - Segurança da informação - SIDEJUD</v>
          </cell>
        </row>
        <row r="2252">
          <cell r="A2252">
            <v>14207</v>
          </cell>
          <cell r="B2252" t="str">
            <v>Ampliação do Fórum da comarca de Anchieta - FRJ</v>
          </cell>
          <cell r="C2252" t="str">
            <v>Soma</v>
          </cell>
          <cell r="D2252" t="str">
            <v>Fórum ampliado</v>
          </cell>
          <cell r="E2252" t="str">
            <v>m2</v>
          </cell>
          <cell r="F2252">
            <v>26</v>
          </cell>
          <cell r="G2252" t="str">
            <v>Fórum ampliado (m2)</v>
          </cell>
          <cell r="H2252" t="str">
            <v>14207 - Ampliação do Fórum da comarca de Anchieta - FRJ</v>
          </cell>
        </row>
        <row r="2253">
          <cell r="A2253">
            <v>14208</v>
          </cell>
          <cell r="B2253" t="str">
            <v>Ampliação do Fórum da comarca de Ponte Serrada - FRJ</v>
          </cell>
          <cell r="C2253" t="str">
            <v>Maior Valor</v>
          </cell>
          <cell r="D2253" t="str">
            <v>Fórum ampliado</v>
          </cell>
          <cell r="E2253" t="str">
            <v>m2</v>
          </cell>
          <cell r="F2253">
            <v>28</v>
          </cell>
          <cell r="G2253" t="str">
            <v>Fórum ampliado (m2)</v>
          </cell>
          <cell r="H2253" t="str">
            <v>14208 - Ampliação do Fórum da comarca de Ponte Serrada - FRJ</v>
          </cell>
        </row>
        <row r="2254">
          <cell r="A2254">
            <v>14209</v>
          </cell>
          <cell r="B2254" t="str">
            <v>Ampliação do Fórum da comarca de Blumenau - Fórum Universitário - FRJ</v>
          </cell>
          <cell r="C2254" t="str">
            <v>Maior Valor</v>
          </cell>
          <cell r="D2254" t="str">
            <v>Fórum ampliado</v>
          </cell>
          <cell r="E2254" t="str">
            <v>m2</v>
          </cell>
          <cell r="F2254">
            <v>1</v>
          </cell>
          <cell r="G2254" t="str">
            <v>Fórum ampliado (m2)</v>
          </cell>
          <cell r="H2254" t="str">
            <v>14209 - Ampliação do Fórum da comarca de Blumenau - Fórum Universitário - FRJ</v>
          </cell>
        </row>
        <row r="2255">
          <cell r="A2255">
            <v>14210</v>
          </cell>
          <cell r="B2255" t="str">
            <v>Reforma do Fórum da comarca de Balneário Camboriú - Fórum de Família - FRJ</v>
          </cell>
          <cell r="C2255" t="str">
            <v>Soma</v>
          </cell>
          <cell r="D2255" t="str">
            <v>Fórum reformado</v>
          </cell>
          <cell r="E2255" t="str">
            <v>unidade</v>
          </cell>
          <cell r="F2255">
            <v>1</v>
          </cell>
          <cell r="G2255" t="str">
            <v>Fórum reformado (unidade)</v>
          </cell>
          <cell r="H2255" t="str">
            <v>14210 - Reforma do Fórum da comarca de Balneário Camboriú - Fórum de Família - FRJ</v>
          </cell>
        </row>
        <row r="2256">
          <cell r="A2256">
            <v>14211</v>
          </cell>
          <cell r="B2256" t="str">
            <v>Reforma do Fórum da comarca da Capital - Fórum do Norte da Ilha - FRJ</v>
          </cell>
          <cell r="C2256" t="str">
            <v>Soma</v>
          </cell>
          <cell r="D2256" t="str">
            <v>Fórum reformado</v>
          </cell>
          <cell r="E2256" t="str">
            <v>unidade</v>
          </cell>
          <cell r="F2256">
            <v>1</v>
          </cell>
          <cell r="G2256" t="str">
            <v>Fórum reformado (unidade)</v>
          </cell>
          <cell r="H2256" t="str">
            <v>14211 - Reforma do Fórum da comarca da Capital - Fórum do Norte da Ilha - FRJ</v>
          </cell>
        </row>
        <row r="2257">
          <cell r="A2257">
            <v>14212</v>
          </cell>
          <cell r="B2257" t="str">
            <v>Reforma do Fórum da comarca de Urubici - FRJ</v>
          </cell>
          <cell r="C2257" t="str">
            <v>Soma</v>
          </cell>
          <cell r="D2257" t="str">
            <v>Fórum reformado</v>
          </cell>
          <cell r="E2257" t="str">
            <v>unidade</v>
          </cell>
          <cell r="F2257">
            <v>1</v>
          </cell>
          <cell r="G2257" t="str">
            <v>Fórum reformado (unidade)</v>
          </cell>
          <cell r="H2257" t="str">
            <v>14212 - Reforma do Fórum da comarca de Urubici - FRJ</v>
          </cell>
        </row>
        <row r="2258">
          <cell r="A2258">
            <v>14213</v>
          </cell>
          <cell r="B2258" t="str">
            <v>Reforma do Fórum da comarca de Tangará - FRJ</v>
          </cell>
          <cell r="C2258" t="str">
            <v>Soma</v>
          </cell>
          <cell r="D2258" t="str">
            <v>Fórum reformado</v>
          </cell>
          <cell r="E2258" t="str">
            <v>unidade</v>
          </cell>
          <cell r="F2258">
            <v>1</v>
          </cell>
          <cell r="G2258" t="str">
            <v>Fórum reformado (unidade)</v>
          </cell>
          <cell r="H2258" t="str">
            <v>14213 - Reforma do Fórum da comarca de Tangará - FRJ</v>
          </cell>
        </row>
        <row r="2259">
          <cell r="A2259">
            <v>14214</v>
          </cell>
          <cell r="B2259" t="str">
            <v>Reforma do Fórum da comarca de Timbó - FRJ</v>
          </cell>
          <cell r="C2259" t="str">
            <v>Soma</v>
          </cell>
          <cell r="D2259" t="str">
            <v>Fórum reformado</v>
          </cell>
          <cell r="E2259" t="str">
            <v>unidade</v>
          </cell>
          <cell r="F2259">
            <v>1</v>
          </cell>
          <cell r="G2259" t="str">
            <v>Fórum reformado (unidade)</v>
          </cell>
          <cell r="H2259" t="str">
            <v>14214 - Reforma do Fórum da comarca de Timbó - FRJ</v>
          </cell>
        </row>
        <row r="2260">
          <cell r="A2260">
            <v>14215</v>
          </cell>
          <cell r="B2260" t="str">
            <v>Reforma do Fórum da comarca de Itajaí - Fórum Universitário - FRJ</v>
          </cell>
          <cell r="C2260" t="str">
            <v>Soma</v>
          </cell>
          <cell r="D2260" t="str">
            <v>Fórum reformado</v>
          </cell>
          <cell r="E2260" t="str">
            <v>unidade</v>
          </cell>
          <cell r="F2260">
            <v>1</v>
          </cell>
          <cell r="G2260" t="str">
            <v>Fórum reformado (unidade)</v>
          </cell>
          <cell r="H2260" t="str">
            <v>14215 - Reforma do Fórum da comarca de Itajaí - Fórum Universitário - FRJ</v>
          </cell>
        </row>
        <row r="2261">
          <cell r="A2261">
            <v>14216</v>
          </cell>
          <cell r="B2261" t="str">
            <v>Reforma do Fórum da comarca de Santa Cecília - FRJ</v>
          </cell>
          <cell r="C2261" t="str">
            <v>Soma</v>
          </cell>
          <cell r="D2261" t="str">
            <v>Fórum reformado</v>
          </cell>
          <cell r="E2261" t="str">
            <v>unidade</v>
          </cell>
          <cell r="F2261">
            <v>1</v>
          </cell>
          <cell r="G2261" t="str">
            <v>Fórum reformado (unidade)</v>
          </cell>
          <cell r="H2261" t="str">
            <v>14216 - Reforma do Fórum da comarca de Santa Cecília - FRJ</v>
          </cell>
        </row>
        <row r="2262">
          <cell r="A2262">
            <v>14217</v>
          </cell>
          <cell r="B2262" t="str">
            <v>Reforma do Fórum da comarca de Santo Amaro da Imperatriz - FRJ</v>
          </cell>
          <cell r="C2262" t="str">
            <v>Soma</v>
          </cell>
          <cell r="D2262" t="str">
            <v>Fórum reformado</v>
          </cell>
          <cell r="E2262" t="str">
            <v>unidade</v>
          </cell>
          <cell r="F2262">
            <v>1</v>
          </cell>
          <cell r="G2262" t="str">
            <v>Fórum reformado (unidade)</v>
          </cell>
          <cell r="H2262" t="str">
            <v>14217 - Reforma do Fórum da comarca de Santo Amaro da Imperatriz - FRJ</v>
          </cell>
        </row>
        <row r="2263">
          <cell r="A2263">
            <v>14218</v>
          </cell>
          <cell r="B2263" t="str">
            <v>Reforma do Fórum da comarca de Porto União - FRJ</v>
          </cell>
          <cell r="C2263" t="str">
            <v>Soma</v>
          </cell>
          <cell r="D2263" t="str">
            <v>Fórum reformado</v>
          </cell>
          <cell r="E2263" t="str">
            <v>unidade</v>
          </cell>
          <cell r="F2263">
            <v>1</v>
          </cell>
          <cell r="G2263" t="str">
            <v>Fórum reformado (unidade)</v>
          </cell>
          <cell r="H2263" t="str">
            <v>14218 - Reforma do Fórum da comarca de Porto União - FRJ</v>
          </cell>
        </row>
        <row r="2264">
          <cell r="A2264">
            <v>14219</v>
          </cell>
          <cell r="B2264" t="str">
            <v>Reforma do prédio do Arquivo do Brejaru - FRJ</v>
          </cell>
          <cell r="C2264" t="str">
            <v>Soma</v>
          </cell>
          <cell r="D2264" t="str">
            <v>Edificação construída ou reformada</v>
          </cell>
          <cell r="E2264" t="str">
            <v>unidade</v>
          </cell>
          <cell r="F2264">
            <v>1</v>
          </cell>
          <cell r="G2264" t="str">
            <v>Edificação construída ou reformada (unidade)</v>
          </cell>
          <cell r="H2264" t="str">
            <v>14219 - Reforma do prédio do Arquivo do Brejaru - FRJ</v>
          </cell>
        </row>
        <row r="2265">
          <cell r="A2265">
            <v>14220</v>
          </cell>
          <cell r="B2265" t="str">
            <v>Reforma do Fórum da comarca de Joinville - Fórum Fazendário - FRJ</v>
          </cell>
          <cell r="C2265" t="str">
            <v>Soma</v>
          </cell>
          <cell r="D2265" t="str">
            <v>Fórum reformado</v>
          </cell>
          <cell r="E2265" t="str">
            <v>unidade</v>
          </cell>
          <cell r="F2265">
            <v>1</v>
          </cell>
          <cell r="G2265" t="str">
            <v>Fórum reformado (unidade)</v>
          </cell>
          <cell r="H2265" t="str">
            <v>14220 - Reforma do Fórum da comarca de Joinville - Fórum Fazendário - FRJ</v>
          </cell>
        </row>
        <row r="2266">
          <cell r="A2266">
            <v>14221</v>
          </cell>
          <cell r="B2266" t="str">
            <v>Reforma do Fórum da comarca de Blumenau - Fórum Universitário - FRJ</v>
          </cell>
          <cell r="C2266" t="str">
            <v>Soma</v>
          </cell>
          <cell r="D2266" t="str">
            <v>Fórum reformado</v>
          </cell>
          <cell r="E2266" t="str">
            <v>unidade</v>
          </cell>
          <cell r="F2266">
            <v>1</v>
          </cell>
          <cell r="G2266" t="str">
            <v>Fórum reformado (unidade)</v>
          </cell>
          <cell r="H2266" t="str">
            <v>14221 - Reforma do Fórum da comarca de Blumenau - Fórum Universitário - FRJ</v>
          </cell>
        </row>
        <row r="2267">
          <cell r="A2267">
            <v>14222</v>
          </cell>
          <cell r="B2267" t="str">
            <v>Reforma do Fórum da comarca de Indaial - FRJ</v>
          </cell>
          <cell r="C2267" t="str">
            <v>Soma</v>
          </cell>
          <cell r="D2267" t="str">
            <v>Fórum reformado</v>
          </cell>
          <cell r="E2267" t="str">
            <v>unidade</v>
          </cell>
          <cell r="F2267">
            <v>1</v>
          </cell>
          <cell r="G2267" t="str">
            <v>Fórum reformado (unidade)</v>
          </cell>
          <cell r="H2267" t="str">
            <v>14222 - Reforma do Fórum da comarca de Indaial - FRJ</v>
          </cell>
        </row>
        <row r="2268">
          <cell r="A2268">
            <v>14223</v>
          </cell>
          <cell r="B2268" t="str">
            <v>Reforma do Fórum da comarca de Ituporanga - FRJ</v>
          </cell>
          <cell r="C2268" t="str">
            <v>Soma</v>
          </cell>
          <cell r="D2268" t="str">
            <v>Fórum reformado</v>
          </cell>
          <cell r="E2268" t="str">
            <v>unidade</v>
          </cell>
          <cell r="F2268">
            <v>1</v>
          </cell>
          <cell r="G2268" t="str">
            <v>Fórum reformado (unidade)</v>
          </cell>
          <cell r="H2268" t="str">
            <v>14223 - Reforma do Fórum da comarca de Ituporanga - FRJ</v>
          </cell>
        </row>
        <row r="2269">
          <cell r="A2269">
            <v>14224</v>
          </cell>
          <cell r="B2269" t="str">
            <v>Reforma do Fórum da comarca de São Joaquim - FRJ</v>
          </cell>
          <cell r="C2269" t="str">
            <v>Soma</v>
          </cell>
          <cell r="D2269" t="str">
            <v>Fórum reformado</v>
          </cell>
          <cell r="E2269" t="str">
            <v>unidade</v>
          </cell>
          <cell r="F2269">
            <v>1</v>
          </cell>
          <cell r="G2269" t="str">
            <v>Fórum reformado (unidade)</v>
          </cell>
          <cell r="H2269" t="str">
            <v>14224 - Reforma do Fórum da comarca de São Joaquim - FRJ</v>
          </cell>
        </row>
        <row r="2270">
          <cell r="A2270">
            <v>14225</v>
          </cell>
          <cell r="B2270" t="str">
            <v>Recuperação funcional rodovia SC-390, Trecho Orleans - Lauro Muller</v>
          </cell>
          <cell r="C2270" t="str">
            <v>Maior Valor</v>
          </cell>
          <cell r="D2270" t="str">
            <v>Rodovia pavimentada</v>
          </cell>
          <cell r="E2270" t="str">
            <v>km</v>
          </cell>
          <cell r="F2270">
            <v>12.9</v>
          </cell>
          <cell r="G2270" t="str">
            <v>Rodovia pavimentada (km)</v>
          </cell>
          <cell r="H2270" t="str">
            <v>14225 - Recuperação funcional rodovia SC-390, Trecho Orleans - Lauro Muller</v>
          </cell>
        </row>
        <row r="2271">
          <cell r="A2271">
            <v>14226</v>
          </cell>
          <cell r="B2271" t="str">
            <v>Encargos gerais com serviços da divida pública da Educação</v>
          </cell>
          <cell r="C2271" t="str">
            <v>Maior Valor</v>
          </cell>
          <cell r="D2271" t="str">
            <v>Encargo pago</v>
          </cell>
          <cell r="E2271" t="str">
            <v>unidade</v>
          </cell>
          <cell r="F2271">
            <v>1</v>
          </cell>
          <cell r="G2271" t="str">
            <v>Encargo pago (unidade)</v>
          </cell>
          <cell r="H2271" t="str">
            <v>14226 - Encargos gerais com serviços da divida pública da Educação</v>
          </cell>
        </row>
        <row r="2272">
          <cell r="A2272">
            <v>14227</v>
          </cell>
          <cell r="B2272" t="str">
            <v>Emenda parlamentar impositiva da Educação</v>
          </cell>
          <cell r="C2272" t="str">
            <v>Soma</v>
          </cell>
          <cell r="D2272" t="str">
            <v>Projeto executado</v>
          </cell>
          <cell r="E2272" t="str">
            <v>unidade</v>
          </cell>
          <cell r="F2272">
            <v>400</v>
          </cell>
          <cell r="G2272" t="str">
            <v>Projeto executado (unidade)</v>
          </cell>
          <cell r="H2272" t="str">
            <v>14227 - Emenda parlamentar impositiva da Educação</v>
          </cell>
        </row>
        <row r="2273">
          <cell r="A2273">
            <v>14228</v>
          </cell>
          <cell r="B2273" t="str">
            <v>Encargos com inativos - DPE - Fundo Financeiro</v>
          </cell>
          <cell r="C2273" t="str">
            <v>Maior Valor</v>
          </cell>
          <cell r="D2273" t="str">
            <v>Servidor inativo</v>
          </cell>
          <cell r="E2273" t="str">
            <v>unidade</v>
          </cell>
          <cell r="F2273">
            <v>5</v>
          </cell>
          <cell r="G2273" t="str">
            <v>Servidor inativo (unidade)</v>
          </cell>
          <cell r="H2273" t="str">
            <v>14228 - Encargos com inativos - DPE - Fundo Financeiro</v>
          </cell>
        </row>
        <row r="2274">
          <cell r="A2274">
            <v>14229</v>
          </cell>
          <cell r="B2274" t="str">
            <v>Construção do laboratório de anatomia patológica do Centro de Pesquisas Oncológicas - CEPON</v>
          </cell>
          <cell r="C2274" t="str">
            <v>Maior Valor</v>
          </cell>
          <cell r="D2274" t="str">
            <v>Unidade construída</v>
          </cell>
          <cell r="E2274" t="str">
            <v>unidade</v>
          </cell>
          <cell r="F2274">
            <v>1</v>
          </cell>
          <cell r="G2274" t="str">
            <v>Unidade construída (unidade)</v>
          </cell>
          <cell r="H2274" t="str">
            <v>14229 - Construção do laboratório de anatomia patológica do Centro de Pesquisas Oncológicas - CEPON</v>
          </cell>
        </row>
        <row r="2275">
          <cell r="A2275">
            <v>14230</v>
          </cell>
          <cell r="B2275" t="str">
            <v>Encargos gerais com serviços da dívida pública da Saúde</v>
          </cell>
          <cell r="C2275" t="str">
            <v>Soma</v>
          </cell>
          <cell r="D2275" t="str">
            <v>Encargo pago</v>
          </cell>
          <cell r="E2275" t="str">
            <v>unidade</v>
          </cell>
          <cell r="F2275">
            <v>1</v>
          </cell>
          <cell r="G2275" t="str">
            <v>Encargo pago (unidade)</v>
          </cell>
          <cell r="H2275" t="str">
            <v>14230 - Encargos gerais com serviços da dívida pública da Saúde</v>
          </cell>
        </row>
        <row r="2276">
          <cell r="A2276">
            <v>14231</v>
          </cell>
          <cell r="B2276" t="str">
            <v>Campanhas de caráter educacional, informativo e institucional - SED</v>
          </cell>
          <cell r="C2276" t="str">
            <v>Soma</v>
          </cell>
          <cell r="D2276" t="str">
            <v>Campanha realizada</v>
          </cell>
          <cell r="E2276" t="str">
            <v>unidade</v>
          </cell>
          <cell r="F2276">
            <v>30</v>
          </cell>
          <cell r="G2276" t="str">
            <v>Campanha realizada (unidade)</v>
          </cell>
          <cell r="H2276" t="str">
            <v>14231 - Campanhas de caráter educacional, informativo e institucional - SED</v>
          </cell>
        </row>
        <row r="2277">
          <cell r="A2277">
            <v>14232</v>
          </cell>
          <cell r="B2277" t="str">
            <v>Ações para qualificação das ouvidorias municipais</v>
          </cell>
          <cell r="C2277" t="str">
            <v>Soma</v>
          </cell>
          <cell r="D2277" t="str">
            <v>Ação realizada</v>
          </cell>
          <cell r="E2277" t="str">
            <v>unidade</v>
          </cell>
          <cell r="F2277">
            <v>3</v>
          </cell>
          <cell r="G2277" t="str">
            <v>Ação realizada (unidade)</v>
          </cell>
          <cell r="H2277" t="str">
            <v>14232 - Ações para qualificação das ouvidorias municipais</v>
          </cell>
        </row>
        <row r="2278">
          <cell r="A2278">
            <v>14236</v>
          </cell>
          <cell r="B2278" t="str">
            <v>Manutenção, desenvolvimento e modernização dos serviços de tecnologia da inform e comunic - FUNPAT</v>
          </cell>
          <cell r="C2278" t="str">
            <v>Soma</v>
          </cell>
          <cell r="D2278" t="str">
            <v>Estação de trabalho mantida</v>
          </cell>
          <cell r="E2278" t="str">
            <v>unidade</v>
          </cell>
          <cell r="F2278">
            <v>30</v>
          </cell>
          <cell r="G2278" t="str">
            <v>Estação de trabalho mantida (unidade)</v>
          </cell>
          <cell r="H2278" t="str">
            <v>14236 - Manutenção, desenvolvimento e modernização dos serviços de tecnologia da inform e comunic - FUNPAT</v>
          </cell>
        </row>
        <row r="2279">
          <cell r="A2279">
            <v>14237</v>
          </cell>
          <cell r="B2279" t="str">
            <v>Modernização de sistemas informatizados estruturantes da SEA - FUNPAT</v>
          </cell>
          <cell r="C2279" t="str">
            <v>Soma</v>
          </cell>
          <cell r="D2279" t="str">
            <v>Contrato gerenciado</v>
          </cell>
          <cell r="E2279" t="str">
            <v>unidade</v>
          </cell>
          <cell r="F2279">
            <v>5</v>
          </cell>
          <cell r="G2279" t="str">
            <v>Contrato gerenciado (unidade)</v>
          </cell>
          <cell r="H2279" t="str">
            <v>14237 - Modernização de sistemas informatizados estruturantes da SEA - FUNPAT</v>
          </cell>
        </row>
        <row r="2280">
          <cell r="A2280">
            <v>14238</v>
          </cell>
          <cell r="B2280" t="str">
            <v>Ampliação do Hospital Santa Terezinha de Braço do Norte</v>
          </cell>
          <cell r="C2280" t="str">
            <v>Maior Valor</v>
          </cell>
          <cell r="D2280" t="str">
            <v>Obra executada</v>
          </cell>
          <cell r="E2280" t="str">
            <v>unidade</v>
          </cell>
          <cell r="F2280">
            <v>1</v>
          </cell>
          <cell r="G2280" t="str">
            <v>Obra executada (unidade)</v>
          </cell>
          <cell r="H2280" t="str">
            <v>14238 - Ampliação do Hospital Santa Terezinha de Braço do Norte</v>
          </cell>
        </row>
        <row r="2281">
          <cell r="A2281">
            <v>14239</v>
          </cell>
          <cell r="B2281" t="str">
            <v>Transferências constitucionais ou legais - EGE</v>
          </cell>
          <cell r="C2281" t="str">
            <v>Soma</v>
          </cell>
          <cell r="D2281" t="str">
            <v>Repasse financeiro</v>
          </cell>
          <cell r="E2281" t="str">
            <v>unidade</v>
          </cell>
          <cell r="F2281">
            <v>1</v>
          </cell>
          <cell r="G2281" t="str">
            <v>Repasse financeiro (unidade)</v>
          </cell>
          <cell r="H2281" t="str">
            <v>14239 - Transferências constitucionais ou legais - EGE</v>
          </cell>
        </row>
        <row r="2282">
          <cell r="A2282">
            <v>14240</v>
          </cell>
          <cell r="B2282" t="str">
            <v>Emenda parlamentar impositiva da saúde</v>
          </cell>
          <cell r="C2282" t="str">
            <v>Maior Valor</v>
          </cell>
          <cell r="D2282" t="str">
            <v>Projeto executado</v>
          </cell>
          <cell r="E2282" t="str">
            <v>unidade</v>
          </cell>
          <cell r="F2282">
            <v>500</v>
          </cell>
          <cell r="G2282" t="str">
            <v>Projeto executado (unidade)</v>
          </cell>
          <cell r="H2282" t="str">
            <v>14240 - Emenda parlamentar impositiva da saúde</v>
          </cell>
        </row>
        <row r="2283">
          <cell r="A2283">
            <v>14241</v>
          </cell>
          <cell r="B2283" t="str">
            <v>Realizar estudos, pesquisas, campanhas educativas e capacitações - FEI</v>
          </cell>
          <cell r="C2283" t="str">
            <v>Maior Valor</v>
          </cell>
          <cell r="D2283" t="str">
            <v>Ação realizada</v>
          </cell>
          <cell r="E2283" t="str">
            <v>unidade</v>
          </cell>
          <cell r="F2283">
            <v>5</v>
          </cell>
          <cell r="G2283" t="str">
            <v>Ação realizada (unidade)</v>
          </cell>
          <cell r="H2283" t="str">
            <v>14241 - Realizar estudos, pesquisas, campanhas educativas e capacitações - FEI</v>
          </cell>
        </row>
        <row r="2284">
          <cell r="A2284">
            <v>14242</v>
          </cell>
          <cell r="B2284" t="str">
            <v>Apoio financeiro a entidades que atendam idosos - FEI</v>
          </cell>
          <cell r="C2284" t="str">
            <v>Maior Valor</v>
          </cell>
          <cell r="D2284" t="str">
            <v>Entidade beneficiada</v>
          </cell>
          <cell r="E2284" t="str">
            <v>unidade</v>
          </cell>
          <cell r="F2284">
            <v>10</v>
          </cell>
          <cell r="G2284" t="str">
            <v>Entidade beneficiada (unidade)</v>
          </cell>
          <cell r="H2284" t="str">
            <v>14242 - Apoio financeiro a entidades que atendam idosos - FEI</v>
          </cell>
        </row>
        <row r="2285">
          <cell r="A2285">
            <v>14244</v>
          </cell>
          <cell r="B2285" t="str">
            <v>Gestão arrecadação, fiscalização e combate à sonegação fiscal</v>
          </cell>
          <cell r="C2285" t="str">
            <v>Maior Valor</v>
          </cell>
          <cell r="D2285" t="str">
            <v>Programa gerenciado</v>
          </cell>
          <cell r="E2285" t="str">
            <v>unidade</v>
          </cell>
          <cell r="F2285">
            <v>1</v>
          </cell>
          <cell r="G2285" t="str">
            <v>Programa gerenciado (unidade)</v>
          </cell>
          <cell r="H2285" t="str">
            <v>14244 - Gestão arrecadação, fiscalização e combate à sonegação fiscal</v>
          </cell>
        </row>
        <row r="2286">
          <cell r="A2286">
            <v>14245</v>
          </cell>
          <cell r="B2286" t="str">
            <v>Gestão Fazendária e Transparência Fiscal - PROFISCO II</v>
          </cell>
          <cell r="C2286" t="str">
            <v>Maior Valor</v>
          </cell>
          <cell r="D2286" t="str">
            <v>Programa gerenciado</v>
          </cell>
          <cell r="E2286" t="str">
            <v>unidade</v>
          </cell>
          <cell r="F2286">
            <v>1</v>
          </cell>
          <cell r="G2286" t="str">
            <v>Programa gerenciado (unidade)</v>
          </cell>
          <cell r="H2286" t="str">
            <v>14245 - Gestão Fazendária e Transparência Fiscal - PROFISCO II</v>
          </cell>
        </row>
        <row r="2287">
          <cell r="A2287">
            <v>14246</v>
          </cell>
          <cell r="B2287" t="str">
            <v>Administração Tributária Contencioso Fiscal PROFISCO II</v>
          </cell>
          <cell r="C2287" t="str">
            <v>Maior Valor</v>
          </cell>
          <cell r="D2287" t="str">
            <v>Programa gerenciado</v>
          </cell>
          <cell r="E2287" t="str">
            <v>unidade</v>
          </cell>
          <cell r="F2287">
            <v>1</v>
          </cell>
          <cell r="G2287" t="str">
            <v>Programa gerenciado (unidade)</v>
          </cell>
          <cell r="H2287" t="str">
            <v>14246 - Administração Tributária Contencioso Fiscal PROFISCO II</v>
          </cell>
        </row>
        <row r="2288">
          <cell r="A2288">
            <v>14247</v>
          </cell>
          <cell r="B2288" t="str">
            <v>Administração Financeira e Gasto Público - PROFISCO II</v>
          </cell>
          <cell r="C2288" t="str">
            <v>Maior Valor</v>
          </cell>
          <cell r="D2288" t="str">
            <v>Programa gerenciado</v>
          </cell>
          <cell r="E2288" t="str">
            <v>unidade</v>
          </cell>
          <cell r="F2288">
            <v>1</v>
          </cell>
          <cell r="G2288" t="str">
            <v>Programa gerenciado (unidade)</v>
          </cell>
          <cell r="H2288" t="str">
            <v>14247 - Administração Financeira e Gasto Público - PROFISCO II</v>
          </cell>
        </row>
        <row r="2289">
          <cell r="A2289">
            <v>14248</v>
          </cell>
          <cell r="B2289" t="str">
            <v>Gestão do Projeto - PROFISCO II</v>
          </cell>
          <cell r="C2289" t="str">
            <v>Maior Valor</v>
          </cell>
          <cell r="D2289" t="str">
            <v>Programa gerenciado</v>
          </cell>
          <cell r="E2289" t="str">
            <v>unidade</v>
          </cell>
          <cell r="F2289">
            <v>1</v>
          </cell>
          <cell r="G2289" t="str">
            <v>Programa gerenciado (unidade)</v>
          </cell>
          <cell r="H2289" t="str">
            <v>14248 - Gestão do Projeto - PROFISCO II</v>
          </cell>
        </row>
        <row r="2290">
          <cell r="A2290">
            <v>14249</v>
          </cell>
          <cell r="B2290" t="str">
            <v>Gerenciamento do Financiamento - BNDES</v>
          </cell>
          <cell r="C2290" t="str">
            <v>Maior Valor</v>
          </cell>
          <cell r="D2290" t="str">
            <v>Programa gerenciado</v>
          </cell>
          <cell r="E2290" t="str">
            <v>unidade</v>
          </cell>
          <cell r="F2290">
            <v>1</v>
          </cell>
          <cell r="G2290" t="str">
            <v>Programa gerenciado (unidade)</v>
          </cell>
          <cell r="H2290" t="str">
            <v>14249 - Gerenciamento do Financiamento - BNDES</v>
          </cell>
        </row>
        <row r="2291">
          <cell r="A2291">
            <v>14251</v>
          </cell>
          <cell r="B2291" t="str">
            <v>Repasse financeiro para centro de hemoterapia e centro de pesquisas oncológicas</v>
          </cell>
          <cell r="C2291" t="str">
            <v>Maior Valor</v>
          </cell>
          <cell r="D2291" t="str">
            <v>Entidade beneficiada</v>
          </cell>
          <cell r="E2291" t="str">
            <v>unidade</v>
          </cell>
          <cell r="F2291">
            <v>2</v>
          </cell>
          <cell r="G2291" t="str">
            <v>Entidade beneficiada (unidade)</v>
          </cell>
          <cell r="H2291" t="str">
            <v>14251 - Repasse financeiro para centro de hemoterapia e centro de pesquisas oncológicas</v>
          </cell>
        </row>
        <row r="2292">
          <cell r="A2292">
            <v>14252</v>
          </cell>
          <cell r="B2292" t="str">
            <v>Encargos com precatórios - EGE</v>
          </cell>
          <cell r="C2292" t="str">
            <v>Soma</v>
          </cell>
          <cell r="D2292" t="str">
            <v>Precatório pago</v>
          </cell>
          <cell r="E2292" t="str">
            <v>unidade</v>
          </cell>
          <cell r="F2292">
            <v>1</v>
          </cell>
          <cell r="G2292" t="str">
            <v>Precatório pago (unidade)</v>
          </cell>
          <cell r="H2292" t="str">
            <v>14252 - Encargos com precatórios - EGE</v>
          </cell>
        </row>
        <row r="2293">
          <cell r="A2293">
            <v>14253</v>
          </cell>
          <cell r="B2293" t="str">
            <v>Ampliação e duplicação eixo Almirante Jaceguay - Joinville</v>
          </cell>
          <cell r="C2293" t="str">
            <v>Maior Valor</v>
          </cell>
          <cell r="D2293" t="str">
            <v>Obra executada</v>
          </cell>
          <cell r="E2293" t="str">
            <v>unidade</v>
          </cell>
          <cell r="F2293">
            <v>1</v>
          </cell>
          <cell r="G2293" t="str">
            <v>Obra executada (unidade)</v>
          </cell>
          <cell r="H2293" t="str">
            <v>14253 - Ampliação e duplicação eixo Almirante Jaceguay - Joinville</v>
          </cell>
        </row>
        <row r="2294">
          <cell r="A2294">
            <v>14254</v>
          </cell>
          <cell r="B2294" t="str">
            <v>Implementação e consolidação das políticas habitacionais - Regularização Fundiária - FECEP</v>
          </cell>
          <cell r="C2294" t="str">
            <v>Soma</v>
          </cell>
          <cell r="D2294" t="str">
            <v>Família beneficiada</v>
          </cell>
          <cell r="E2294" t="str">
            <v>unidade</v>
          </cell>
          <cell r="F2294">
            <v>20000</v>
          </cell>
          <cell r="G2294" t="str">
            <v>Família beneficiada (unidade)</v>
          </cell>
          <cell r="H2294" t="str">
            <v>14254 - Implementação e consolidação das políticas habitacionais - Regularização Fundiária - FECEP</v>
          </cell>
        </row>
        <row r="2295">
          <cell r="A2295">
            <v>14255</v>
          </cell>
          <cell r="B2295" t="str">
            <v>Ampliação e reforma de pátios, berços e sistemas de drenagens - SCPar Porto de São Francisco do Sul</v>
          </cell>
          <cell r="C2295" t="str">
            <v>Maior Valor</v>
          </cell>
          <cell r="D2295" t="str">
            <v>Pátio e área de triagem ampliada</v>
          </cell>
          <cell r="E2295" t="str">
            <v>m2</v>
          </cell>
          <cell r="F2295">
            <v>104350</v>
          </cell>
          <cell r="G2295" t="str">
            <v>Pátio e área de triagem ampliada (m2)</v>
          </cell>
          <cell r="H2295" t="str">
            <v>14255 - Ampliação e reforma de pátios, berços e sistemas de drenagens - SCPar Porto de São Francisco do Sul</v>
          </cell>
        </row>
        <row r="2296">
          <cell r="A2296">
            <v>14256</v>
          </cell>
          <cell r="B2296" t="str">
            <v>Aquisição terrenos para ampl e constr prédios e instalações - SCPar Porto de São Francisco do Sul</v>
          </cell>
          <cell r="C2296" t="str">
            <v>Maior Valor</v>
          </cell>
          <cell r="D2296" t="str">
            <v>Área construída</v>
          </cell>
          <cell r="E2296" t="str">
            <v>m2</v>
          </cell>
          <cell r="F2296">
            <v>7000</v>
          </cell>
          <cell r="G2296" t="str">
            <v>Área construída (m2)</v>
          </cell>
          <cell r="H2296" t="str">
            <v>14256 - Aquisição terrenos para ampl e constr prédios e instalações - SCPar Porto de São Francisco do Sul</v>
          </cell>
        </row>
        <row r="2297">
          <cell r="A2297">
            <v>14257</v>
          </cell>
          <cell r="B2297" t="str">
            <v>Aquisição de máquinas, veículos e equipamentos - SCPar Porto de São Francisco do Sul</v>
          </cell>
          <cell r="C2297" t="str">
            <v>Soma</v>
          </cell>
          <cell r="D2297" t="str">
            <v>Equipamento e material adquirido</v>
          </cell>
          <cell r="E2297" t="str">
            <v>unidade</v>
          </cell>
          <cell r="F2297">
            <v>10</v>
          </cell>
          <cell r="G2297" t="str">
            <v>Equipamento e material adquirido (unidade)</v>
          </cell>
          <cell r="H2297" t="str">
            <v>14257 - Aquisição de máquinas, veículos e equipamentos - SCPar Porto de São Francisco do Sul</v>
          </cell>
        </row>
        <row r="2298">
          <cell r="A2298">
            <v>14258</v>
          </cell>
          <cell r="B2298" t="str">
            <v>Elaboração de estudos e projetos para investimentos diversos - SCPar Porto de São Francisco do Sul</v>
          </cell>
          <cell r="C2298" t="str">
            <v>Soma</v>
          </cell>
          <cell r="D2298" t="str">
            <v>Estudo realizado</v>
          </cell>
          <cell r="E2298" t="str">
            <v>unidade</v>
          </cell>
          <cell r="F2298">
            <v>8</v>
          </cell>
          <cell r="G2298" t="str">
            <v>Estudo realizado (unidade)</v>
          </cell>
          <cell r="H2298" t="str">
            <v>14258 - Elaboração de estudos e projetos para investimentos diversos - SCPar Porto de São Francisco do Sul</v>
          </cell>
        </row>
        <row r="2299">
          <cell r="A2299">
            <v>14259</v>
          </cell>
          <cell r="B2299" t="str">
            <v>Aquisição de equipamentos para sinalização náutica e outros - SCPar Porto de São Francisco do Sul</v>
          </cell>
          <cell r="C2299" t="str">
            <v>Soma</v>
          </cell>
          <cell r="D2299" t="str">
            <v>Sinalização náutica</v>
          </cell>
          <cell r="E2299" t="str">
            <v>unidade</v>
          </cell>
          <cell r="F2299">
            <v>20</v>
          </cell>
          <cell r="G2299" t="str">
            <v>Sinalização náutica (unidade)</v>
          </cell>
          <cell r="H2299" t="str">
            <v>14259 - Aquisição de equipamentos para sinalização náutica e outros - SCPar Porto de São Francisco do Sul</v>
          </cell>
        </row>
        <row r="2300">
          <cell r="A2300">
            <v>14260</v>
          </cell>
          <cell r="B2300" t="str">
            <v>Construção de prédios e instalações - SCPar Porto de São Francisco do Sul</v>
          </cell>
          <cell r="C2300" t="str">
            <v>Maior Valor</v>
          </cell>
          <cell r="D2300" t="str">
            <v>Obra executada</v>
          </cell>
          <cell r="E2300" t="str">
            <v>unidade</v>
          </cell>
          <cell r="F2300">
            <v>2</v>
          </cell>
          <cell r="G2300" t="str">
            <v>Obra executada (unidade)</v>
          </cell>
          <cell r="H2300" t="str">
            <v>14260 - Construção de prédios e instalações - SCPar Porto de São Francisco do Sul</v>
          </cell>
        </row>
        <row r="2301">
          <cell r="A2301">
            <v>14261</v>
          </cell>
          <cell r="B2301" t="str">
            <v>Modern serviços de tecnologia da informação, comun e segurança - SCPar Porto de São Francisco do Sul</v>
          </cell>
          <cell r="C2301" t="str">
            <v>Soma</v>
          </cell>
          <cell r="D2301" t="str">
            <v>Sistema modernizado</v>
          </cell>
          <cell r="E2301" t="str">
            <v>unidade</v>
          </cell>
          <cell r="F2301">
            <v>3</v>
          </cell>
          <cell r="G2301" t="str">
            <v>Sistema modernizado (unidade)</v>
          </cell>
          <cell r="H2301" t="str">
            <v>14261 - Modern serviços de tecnologia da informação, comun e segurança - SCPar Porto de São Francisco do Sul</v>
          </cell>
        </row>
        <row r="2302">
          <cell r="A2302">
            <v>14262</v>
          </cell>
          <cell r="B2302" t="str">
            <v>Dragagem e derroc, canal de acesso, bacia de evolução, fundeadouro e berços - SCPar Porto de São Fco</v>
          </cell>
          <cell r="C2302" t="str">
            <v>Maior Valor</v>
          </cell>
          <cell r="D2302" t="str">
            <v>Material dragado e derrocado</v>
          </cell>
          <cell r="E2302" t="str">
            <v>m3</v>
          </cell>
          <cell r="F2302">
            <v>3000000</v>
          </cell>
          <cell r="G2302" t="str">
            <v>Material dragado e derrocado (m3)</v>
          </cell>
          <cell r="H2302" t="str">
            <v>14262 - Dragagem e derroc, canal de acesso, bacia de evolução, fundeadouro e berços - SCPar Porto de São Fco</v>
          </cell>
        </row>
        <row r="2303">
          <cell r="A2303">
            <v>14263</v>
          </cell>
          <cell r="B2303" t="str">
            <v>Encargos com precatórios - SES</v>
          </cell>
          <cell r="C2303" t="str">
            <v>Maior Valor</v>
          </cell>
          <cell r="D2303" t="str">
            <v>Precatório pago</v>
          </cell>
          <cell r="E2303" t="str">
            <v>unidade</v>
          </cell>
          <cell r="F2303">
            <v>1</v>
          </cell>
          <cell r="G2303" t="str">
            <v>Precatório pago (unidade)</v>
          </cell>
          <cell r="H2303" t="str">
            <v>14263 - Encargos com precatórios - SES</v>
          </cell>
        </row>
        <row r="2304">
          <cell r="A2304">
            <v>14264</v>
          </cell>
          <cell r="B2304" t="str">
            <v>Encargos com precatórios - SED</v>
          </cell>
          <cell r="C2304" t="str">
            <v>Maior Valor</v>
          </cell>
          <cell r="D2304" t="str">
            <v>Precatório pago</v>
          </cell>
          <cell r="E2304" t="str">
            <v>unidade</v>
          </cell>
          <cell r="F2304">
            <v>1</v>
          </cell>
          <cell r="G2304" t="str">
            <v>Precatório pago (unidade)</v>
          </cell>
          <cell r="H2304" t="str">
            <v>14264 - Encargos com precatórios - SED</v>
          </cell>
        </row>
        <row r="2305">
          <cell r="A2305">
            <v>14267</v>
          </cell>
          <cell r="B2305" t="str">
            <v>Prestação de Assistência Judiciária Gratuita</v>
          </cell>
          <cell r="C2305" t="str">
            <v>Soma</v>
          </cell>
          <cell r="D2305" t="str">
            <v>Pessoa atendida</v>
          </cell>
          <cell r="E2305" t="str">
            <v>unidade</v>
          </cell>
          <cell r="F2305">
            <v>58700</v>
          </cell>
          <cell r="G2305" t="str">
            <v>Pessoa atendida (unidade)</v>
          </cell>
          <cell r="H2305" t="str">
            <v>14267 - Prestação de Assistência Judiciária Gratuita</v>
          </cell>
        </row>
        <row r="2306">
          <cell r="A2306">
            <v>14276</v>
          </cell>
          <cell r="B2306" t="str">
            <v>Fiscalizar e monitorar transportes coletivos em rodovias estaduais</v>
          </cell>
          <cell r="C2306" t="str">
            <v>Maior Valor</v>
          </cell>
          <cell r="D2306" t="str">
            <v>Fiscalização realizada</v>
          </cell>
          <cell r="E2306" t="str">
            <v>unidade</v>
          </cell>
          <cell r="F2306">
            <v>1</v>
          </cell>
          <cell r="G2306" t="str">
            <v>Fiscalização realizada (unidade)</v>
          </cell>
          <cell r="H2306" t="str">
            <v>14276 - Fiscalizar e monitorar transportes coletivos em rodovias estaduais</v>
          </cell>
        </row>
        <row r="2307">
          <cell r="A2307">
            <v>14277</v>
          </cell>
          <cell r="B2307" t="str">
            <v>Construção e reforma de terminais rodoviários de passageiros</v>
          </cell>
          <cell r="C2307" t="str">
            <v>Soma</v>
          </cell>
          <cell r="D2307" t="str">
            <v>Obra executada</v>
          </cell>
          <cell r="E2307" t="str">
            <v>unidade</v>
          </cell>
          <cell r="F2307">
            <v>300</v>
          </cell>
          <cell r="G2307" t="str">
            <v>Obra executada (unidade)</v>
          </cell>
          <cell r="H2307" t="str">
            <v>14277 - Construção e reforma de terminais rodoviários de passageiros</v>
          </cell>
        </row>
        <row r="2308">
          <cell r="A2308">
            <v>14278</v>
          </cell>
          <cell r="B2308" t="str">
            <v>Construção de abrigos de passageiros</v>
          </cell>
          <cell r="C2308" t="str">
            <v>Soma</v>
          </cell>
          <cell r="D2308" t="str">
            <v>Obra executada</v>
          </cell>
          <cell r="E2308" t="str">
            <v>unidade</v>
          </cell>
          <cell r="F2308">
            <v>67</v>
          </cell>
          <cell r="G2308" t="str">
            <v>Obra executada (unidade)</v>
          </cell>
          <cell r="H2308" t="str">
            <v>14278 - Construção de abrigos de passageiros</v>
          </cell>
        </row>
        <row r="2309">
          <cell r="A2309">
            <v>14279</v>
          </cell>
          <cell r="B2309" t="str">
            <v>Investimentos em equipamentos de apoio hidroviário</v>
          </cell>
          <cell r="C2309" t="str">
            <v>Soma</v>
          </cell>
          <cell r="D2309" t="str">
            <v>Obra executada</v>
          </cell>
          <cell r="E2309" t="str">
            <v>unidade</v>
          </cell>
          <cell r="F2309">
            <v>10</v>
          </cell>
          <cell r="G2309" t="str">
            <v>Obra executada (unidade)</v>
          </cell>
          <cell r="H2309" t="str">
            <v>14279 - Investimentos em equipamentos de apoio hidroviário</v>
          </cell>
        </row>
        <row r="2310">
          <cell r="A2310">
            <v>14280</v>
          </cell>
          <cell r="B2310" t="str">
            <v>Manutenção preventiva dos sinais náuticos</v>
          </cell>
          <cell r="C2310" t="str">
            <v>Soma</v>
          </cell>
          <cell r="D2310" t="str">
            <v>Sinalização náutica</v>
          </cell>
          <cell r="E2310" t="str">
            <v>unidade</v>
          </cell>
          <cell r="F2310">
            <v>45</v>
          </cell>
          <cell r="G2310" t="str">
            <v>Sinalização náutica (unidade)</v>
          </cell>
          <cell r="H2310" t="str">
            <v>14280 - Manutenção preventiva dos sinais náuticos</v>
          </cell>
        </row>
        <row r="2311">
          <cell r="A2311">
            <v>14281</v>
          </cell>
          <cell r="B2311" t="str">
            <v>Pagamento de subsídio para travessia hidroviária de trabalhadores e estudantes Itajaí e Navegantes</v>
          </cell>
          <cell r="C2311" t="str">
            <v>Maior Valor</v>
          </cell>
          <cell r="D2311" t="str">
            <v>Subsídio pago</v>
          </cell>
          <cell r="E2311" t="str">
            <v>unidade</v>
          </cell>
          <cell r="F2311">
            <v>3000</v>
          </cell>
          <cell r="G2311" t="str">
            <v>Subsídio pago (unidade)</v>
          </cell>
          <cell r="H2311" t="str">
            <v>14281 - Pagamento de subsídio para travessia hidroviária de trabalhadores e estudantes Itajaí e Navegantes</v>
          </cell>
        </row>
        <row r="2312">
          <cell r="A2312">
            <v>14282</v>
          </cell>
          <cell r="B2312" t="str">
            <v>Realização de estudos, pesquisas e projetos na área de transporte rodoviário</v>
          </cell>
          <cell r="C2312" t="str">
            <v>Soma</v>
          </cell>
          <cell r="D2312" t="str">
            <v>Estudo realizado</v>
          </cell>
          <cell r="E2312" t="str">
            <v>unidade</v>
          </cell>
          <cell r="F2312">
            <v>1</v>
          </cell>
          <cell r="G2312" t="str">
            <v>Estudo realizado (unidade)</v>
          </cell>
          <cell r="H2312" t="str">
            <v>14282 - Realização de estudos, pesquisas e projetos na área de transporte rodoviário</v>
          </cell>
        </row>
        <row r="2313">
          <cell r="A2313">
            <v>14283</v>
          </cell>
          <cell r="B2313" t="str">
            <v>Realização de transportes e fiscalização intermunicipal do Terminal Rita Maria</v>
          </cell>
          <cell r="C2313" t="str">
            <v>Soma</v>
          </cell>
          <cell r="D2313" t="str">
            <v>Pessoa beneficiada</v>
          </cell>
          <cell r="E2313" t="str">
            <v>unidade</v>
          </cell>
          <cell r="F2313">
            <v>2760000</v>
          </cell>
          <cell r="G2313" t="str">
            <v>Pessoa beneficiada (unidade)</v>
          </cell>
          <cell r="H2313" t="str">
            <v>14283 - Realização de transportes e fiscalização intermunicipal do Terminal Rita Maria</v>
          </cell>
        </row>
        <row r="2314">
          <cell r="A2314">
            <v>14284</v>
          </cell>
          <cell r="B2314" t="str">
            <v>Realização de campanhas de caráter social informativo e institucional - SIE</v>
          </cell>
          <cell r="C2314" t="str">
            <v>Maior Valor</v>
          </cell>
          <cell r="D2314" t="str">
            <v>Campanha realizada</v>
          </cell>
          <cell r="E2314" t="str">
            <v>unidade</v>
          </cell>
          <cell r="F2314">
            <v>1</v>
          </cell>
          <cell r="G2314" t="str">
            <v>Campanha realizada (unidade)</v>
          </cell>
          <cell r="H2314" t="str">
            <v>14284 - Realização de campanhas de caráter social informativo e institucional - SIE</v>
          </cell>
        </row>
        <row r="2315">
          <cell r="A2315">
            <v>14289</v>
          </cell>
          <cell r="B2315" t="str">
            <v>Reabilitação da SC-390, trecho BR-116 - Campo Belo do Sul</v>
          </cell>
          <cell r="C2315" t="str">
            <v>Maior Valor</v>
          </cell>
          <cell r="D2315" t="str">
            <v>Rodovia reabilitada</v>
          </cell>
          <cell r="E2315" t="str">
            <v>km</v>
          </cell>
          <cell r="F2315">
            <v>37</v>
          </cell>
          <cell r="G2315" t="str">
            <v>Rodovia reabilitada (km)</v>
          </cell>
          <cell r="H2315" t="str">
            <v>14289 - Reabilitação da SC-390, trecho BR-116 - Campo Belo do Sul</v>
          </cell>
        </row>
        <row r="2316">
          <cell r="A2316">
            <v>14290</v>
          </cell>
          <cell r="B2316" t="str">
            <v>Reabilitação/aumento capacidade SC-412, trecho BR-101 - Ilhota - Gaspar e contorno de Ilhota</v>
          </cell>
          <cell r="C2316" t="str">
            <v>Maior Valor</v>
          </cell>
          <cell r="D2316" t="str">
            <v>Rodovia reabilitada</v>
          </cell>
          <cell r="E2316" t="str">
            <v>km</v>
          </cell>
          <cell r="F2316">
            <v>35</v>
          </cell>
          <cell r="G2316" t="str">
            <v>Rodovia reabilitada (km)</v>
          </cell>
          <cell r="H2316" t="str">
            <v>14290 - Reabilitação/aumento capacidade SC-412, trecho BR-101 - Ilhota - Gaspar e contorno de Ilhota</v>
          </cell>
        </row>
        <row r="2317">
          <cell r="A2317">
            <v>14292</v>
          </cell>
          <cell r="B2317" t="str">
            <v>Revitalização de rodovias - obras e supervisão</v>
          </cell>
          <cell r="C2317" t="str">
            <v>Soma</v>
          </cell>
          <cell r="D2317" t="str">
            <v>Rodovia revitalizada</v>
          </cell>
          <cell r="E2317" t="str">
            <v>km</v>
          </cell>
          <cell r="F2317">
            <v>300</v>
          </cell>
          <cell r="G2317" t="str">
            <v>Rodovia revitalizada (km)</v>
          </cell>
          <cell r="H2317" t="str">
            <v>14292 - Revitalização de rodovias - obras e supervisão</v>
          </cell>
        </row>
        <row r="2318">
          <cell r="A2318">
            <v>14294</v>
          </cell>
          <cell r="B2318" t="str">
            <v>Implantação do contorno de Tubarão, trecho entroncamento BR-101 - entroncamento SC-370</v>
          </cell>
          <cell r="C2318" t="str">
            <v>Maior Valor</v>
          </cell>
          <cell r="D2318" t="str">
            <v>Rodovia pavimentada</v>
          </cell>
          <cell r="E2318" t="str">
            <v>km</v>
          </cell>
          <cell r="F2318">
            <v>5</v>
          </cell>
          <cell r="G2318" t="str">
            <v>Rodovia pavimentada (km)</v>
          </cell>
          <cell r="H2318" t="str">
            <v>14294 - Implantação do contorno de Tubarão, trecho entroncamento BR-101 - entroncamento SC-370</v>
          </cell>
        </row>
        <row r="2319">
          <cell r="A2319">
            <v>14296</v>
          </cell>
          <cell r="B2319" t="str">
            <v>AP - Pavimentação da SC-370, trecho Urubici - Serra do Corvo Branco - Aiurê - Grão Pará</v>
          </cell>
          <cell r="C2319" t="str">
            <v>Maior Valor</v>
          </cell>
          <cell r="D2319" t="str">
            <v>Rodovia pavimentada</v>
          </cell>
          <cell r="E2319" t="str">
            <v>km</v>
          </cell>
          <cell r="F2319">
            <v>35</v>
          </cell>
          <cell r="G2319" t="str">
            <v>Rodovia pavimentada (km)</v>
          </cell>
          <cell r="H2319" t="str">
            <v>14296 - AP - Pavimentação da SC-370, trecho Urubici - Serra do Corvo Branco - Aiurê - Grão Pará</v>
          </cell>
        </row>
        <row r="2320">
          <cell r="A2320">
            <v>14297</v>
          </cell>
          <cell r="B2320" t="str">
            <v>Conclusão implant/supervisão via Expressa Sul e acessos, incl ao aeroporto H Luz em Fpolis</v>
          </cell>
          <cell r="C2320" t="str">
            <v>Maior Valor</v>
          </cell>
          <cell r="D2320" t="str">
            <v>Via expressa construída</v>
          </cell>
          <cell r="E2320" t="str">
            <v>km</v>
          </cell>
          <cell r="F2320">
            <v>16</v>
          </cell>
          <cell r="G2320" t="str">
            <v>Via expressa construída (km)</v>
          </cell>
          <cell r="H2320" t="str">
            <v>14297 - Conclusão implant/supervisão via Expressa Sul e acessos, incl ao aeroporto H Luz em Fpolis</v>
          </cell>
        </row>
        <row r="2321">
          <cell r="A2321">
            <v>14298</v>
          </cell>
          <cell r="B2321" t="str">
            <v>Pavimentação do trecho entroncamento BR-280 (p/ Araquari) - Rio do Morro - Joinville</v>
          </cell>
          <cell r="C2321" t="str">
            <v>Maior Valor</v>
          </cell>
          <cell r="D2321" t="str">
            <v>Rodovia pavimentada</v>
          </cell>
          <cell r="E2321" t="str">
            <v>km</v>
          </cell>
          <cell r="F2321">
            <v>10</v>
          </cell>
          <cell r="G2321" t="str">
            <v>Rodovia pavimentada (km)</v>
          </cell>
          <cell r="H2321" t="str">
            <v>14298 - Pavimentação do trecho entroncamento BR-280 (p/ Araquari) - Rio do Morro - Joinville</v>
          </cell>
        </row>
        <row r="2322">
          <cell r="A2322">
            <v>14299</v>
          </cell>
          <cell r="B2322" t="str">
            <v>Reabilit/aum capac da SC-135/453, trecho Videira - Tangará - Ibicaré - Luzerna - Joaçaba - BR-282</v>
          </cell>
          <cell r="C2322" t="str">
            <v>Maior Valor</v>
          </cell>
          <cell r="D2322" t="str">
            <v>Rodovia reabilitada</v>
          </cell>
          <cell r="E2322" t="str">
            <v>km</v>
          </cell>
          <cell r="F2322">
            <v>60</v>
          </cell>
          <cell r="G2322" t="str">
            <v>Rodovia reabilitada (km)</v>
          </cell>
          <cell r="H2322" t="str">
            <v>14299 - Reabilit/aum capac da SC-135/453, trecho Videira - Tangará - Ibicaré - Luzerna - Joaçaba - BR-282</v>
          </cell>
        </row>
        <row r="2323">
          <cell r="A2323">
            <v>14300</v>
          </cell>
          <cell r="B2323" t="str">
            <v>Reabilitação da ponte Hercílio Luz em Florianópolis</v>
          </cell>
          <cell r="C2323" t="str">
            <v>Maior Valor</v>
          </cell>
          <cell r="D2323" t="str">
            <v>Travessia conservada e reabilitada</v>
          </cell>
          <cell r="E2323" t="str">
            <v>unidade</v>
          </cell>
          <cell r="F2323">
            <v>1</v>
          </cell>
          <cell r="G2323" t="str">
            <v>Travessia conservada e reabilitada (unidade)</v>
          </cell>
          <cell r="H2323" t="str">
            <v>14300 - Reabilitação da ponte Hercílio Luz em Florianópolis</v>
          </cell>
        </row>
        <row r="2324">
          <cell r="A2324">
            <v>14301</v>
          </cell>
          <cell r="B2324" t="str">
            <v>AP - Pavimentação da SC-120, trecho Curitibanos - BR-282 (p/ São José do Cerrito)</v>
          </cell>
          <cell r="C2324" t="str">
            <v>Maior Valor</v>
          </cell>
          <cell r="D2324" t="str">
            <v>Rodovia pavimentada</v>
          </cell>
          <cell r="E2324" t="str">
            <v>km</v>
          </cell>
          <cell r="F2324">
            <v>42</v>
          </cell>
          <cell r="G2324" t="str">
            <v>Rodovia pavimentada (km)</v>
          </cell>
          <cell r="H2324" t="str">
            <v>14301 - AP - Pavimentação da SC-120, trecho Curitibanos - BR-282 (p/ São José do Cerrito)</v>
          </cell>
        </row>
        <row r="2325">
          <cell r="A2325">
            <v>14313</v>
          </cell>
          <cell r="B2325" t="str">
            <v>Implantação da Via Rápida, trecho Criciúma - BR-101 - BID-VI</v>
          </cell>
          <cell r="C2325" t="str">
            <v>Maior Valor</v>
          </cell>
          <cell r="D2325" t="str">
            <v>Rodovia pavimentada</v>
          </cell>
          <cell r="E2325" t="str">
            <v>km</v>
          </cell>
          <cell r="F2325">
            <v>13</v>
          </cell>
          <cell r="G2325" t="str">
            <v>Rodovia pavimentada (km)</v>
          </cell>
          <cell r="H2325" t="str">
            <v>14313 - Implantação da Via Rápida, trecho Criciúma - BR-101 - BID-VI</v>
          </cell>
        </row>
        <row r="2326">
          <cell r="A2326">
            <v>14319</v>
          </cell>
          <cell r="B2326" t="str">
            <v>Manutenção e melhorias das pontes Colombo M Salles e Pedro Ivo Campos - Florianópolis</v>
          </cell>
          <cell r="C2326" t="str">
            <v>Maior Valor</v>
          </cell>
          <cell r="D2326" t="str">
            <v>Travessia conservada e reabilitada</v>
          </cell>
          <cell r="E2326" t="str">
            <v>unidade</v>
          </cell>
          <cell r="F2326">
            <v>2</v>
          </cell>
          <cell r="G2326" t="str">
            <v>Travessia conservada e reabilitada (unidade)</v>
          </cell>
          <cell r="H2326" t="str">
            <v>14319 - Manutenção e melhorias das pontes Colombo M Salles e Pedro Ivo Campos - Florianópolis</v>
          </cell>
        </row>
        <row r="2327">
          <cell r="A2327">
            <v>14320</v>
          </cell>
          <cell r="B2327" t="str">
            <v>Melhorias terminais de integração, medidas moderad tráfego e Museu Transp - SITC Joinville - BNDES</v>
          </cell>
          <cell r="C2327" t="str">
            <v>Maior Valor</v>
          </cell>
          <cell r="D2327" t="str">
            <v>Obra executada</v>
          </cell>
          <cell r="E2327" t="str">
            <v>unidade</v>
          </cell>
          <cell r="F2327">
            <v>1</v>
          </cell>
          <cell r="G2327" t="str">
            <v>Obra executada (unidade)</v>
          </cell>
          <cell r="H2327" t="str">
            <v>14320 - Melhorias terminais de integração, medidas moderad tráfego e Museu Transp - SITC Joinville - BNDES</v>
          </cell>
        </row>
        <row r="2328">
          <cell r="A2328">
            <v>14415</v>
          </cell>
          <cell r="B2328" t="str">
            <v>AP - Pavimentação da SC-108, trecho Jacinto Machado - Praia Grande</v>
          </cell>
          <cell r="C2328" t="str">
            <v>Maior Valor</v>
          </cell>
          <cell r="D2328" t="str">
            <v>Rodovia pavimentada</v>
          </cell>
          <cell r="E2328" t="str">
            <v>km</v>
          </cell>
          <cell r="F2328">
            <v>31</v>
          </cell>
          <cell r="G2328" t="str">
            <v>Rodovia pavimentada (km)</v>
          </cell>
          <cell r="H2328" t="str">
            <v>14415 - AP - Pavimentação da SC-108, trecho Jacinto Machado - Praia Grande</v>
          </cell>
        </row>
        <row r="2329">
          <cell r="A2329">
            <v>14423</v>
          </cell>
          <cell r="B2329" t="str">
            <v>Supervisão regional e inspeção ambiental de obras de infraestrutura, incl sistemas de concessões</v>
          </cell>
          <cell r="C2329" t="str">
            <v>Maior Valor</v>
          </cell>
          <cell r="D2329" t="str">
            <v>Obra supervisionada</v>
          </cell>
          <cell r="E2329" t="str">
            <v>unidade</v>
          </cell>
          <cell r="F2329">
            <v>10</v>
          </cell>
          <cell r="G2329" t="str">
            <v>Obra supervisionada (unidade)</v>
          </cell>
          <cell r="H2329" t="str">
            <v>14423 - Supervisão regional e inspeção ambiental de obras de infraestrutura, incl sistemas de concessões</v>
          </cell>
        </row>
        <row r="2330">
          <cell r="A2330">
            <v>14425</v>
          </cell>
          <cell r="B2330" t="str">
            <v>Pavimentação da SC-100, trecho Barra do Camacho - Laguna e acesso ao Farol de Santa Marta</v>
          </cell>
          <cell r="C2330" t="str">
            <v>Maior Valor</v>
          </cell>
          <cell r="D2330" t="str">
            <v>Rodovia pavimentada</v>
          </cell>
          <cell r="E2330" t="str">
            <v>km</v>
          </cell>
          <cell r="F2330">
            <v>3</v>
          </cell>
          <cell r="G2330" t="str">
            <v>Rodovia pavimentada (km)</v>
          </cell>
          <cell r="H2330" t="str">
            <v>14425 - Pavimentação da SC-100, trecho Barra do Camacho - Laguna e acesso ao Farol de Santa Marta</v>
          </cell>
        </row>
        <row r="2331">
          <cell r="A2331">
            <v>14426</v>
          </cell>
          <cell r="B2331" t="str">
            <v>Consultoria de apoio institucional à Diretoria de Obras de Transportes</v>
          </cell>
          <cell r="C2331" t="str">
            <v>Maior Valor</v>
          </cell>
          <cell r="D2331" t="str">
            <v>Consultoria contratada</v>
          </cell>
          <cell r="E2331" t="str">
            <v>unidade</v>
          </cell>
          <cell r="F2331">
            <v>3</v>
          </cell>
          <cell r="G2331" t="str">
            <v>Consultoria contratada (unidade)</v>
          </cell>
          <cell r="H2331" t="str">
            <v>14426 - Consultoria de apoio institucional à Diretoria de Obras de Transportes</v>
          </cell>
        </row>
        <row r="2332">
          <cell r="A2332">
            <v>14431</v>
          </cell>
          <cell r="B2332" t="str">
            <v>Gerenciamento dos Programas BID</v>
          </cell>
          <cell r="C2332" t="str">
            <v>Soma</v>
          </cell>
          <cell r="D2332" t="str">
            <v>Consultoria contratada</v>
          </cell>
          <cell r="E2332" t="str">
            <v>unidade</v>
          </cell>
          <cell r="F2332">
            <v>2</v>
          </cell>
          <cell r="G2332" t="str">
            <v>Consultoria contratada (unidade)</v>
          </cell>
          <cell r="H2332" t="str">
            <v>14431 - Gerenciamento dos Programas BID</v>
          </cell>
        </row>
        <row r="2333">
          <cell r="A2333">
            <v>14432</v>
          </cell>
          <cell r="B2333" t="str">
            <v>Medidas de compensação ambiental</v>
          </cell>
          <cell r="C2333" t="str">
            <v>Soma</v>
          </cell>
          <cell r="D2333" t="str">
            <v>Compensação ambiental</v>
          </cell>
          <cell r="E2333" t="str">
            <v>km</v>
          </cell>
          <cell r="F2333">
            <v>200</v>
          </cell>
          <cell r="G2333" t="str">
            <v>Compensação ambiental (km)</v>
          </cell>
          <cell r="H2333" t="str">
            <v>14432 - Medidas de compensação ambiental</v>
          </cell>
        </row>
        <row r="2334">
          <cell r="A2334">
            <v>14434</v>
          </cell>
          <cell r="B2334" t="str">
            <v>Construção/supervisão de pontes ou viadutos, inclusive seus acessos</v>
          </cell>
          <cell r="C2334" t="str">
            <v>Soma</v>
          </cell>
          <cell r="D2334" t="str">
            <v>Obra rodoviária executada</v>
          </cell>
          <cell r="E2334" t="str">
            <v>unidade</v>
          </cell>
          <cell r="F2334">
            <v>35</v>
          </cell>
          <cell r="G2334" t="str">
            <v>Obra rodoviária executada (unidade)</v>
          </cell>
          <cell r="H2334" t="str">
            <v>14434 - Construção/supervisão de pontes ou viadutos, inclusive seus acessos</v>
          </cell>
        </row>
        <row r="2335">
          <cell r="A2335">
            <v>14435</v>
          </cell>
          <cell r="B2335" t="str">
            <v>Supervisão regional de obras de infraestrutura do Programa BID-VI</v>
          </cell>
          <cell r="C2335" t="str">
            <v>Soma</v>
          </cell>
          <cell r="D2335" t="str">
            <v>Obra supervisionada</v>
          </cell>
          <cell r="E2335" t="str">
            <v>unidade</v>
          </cell>
          <cell r="F2335">
            <v>3</v>
          </cell>
          <cell r="G2335" t="str">
            <v>Obra supervisionada (unidade)</v>
          </cell>
          <cell r="H2335" t="str">
            <v>14435 - Supervisão regional de obras de infraestrutura do Programa BID-VI</v>
          </cell>
        </row>
        <row r="2336">
          <cell r="A2336">
            <v>14436</v>
          </cell>
          <cell r="B2336" t="str">
            <v>AP - Pavimentação da SC-477, trecho Papanduva - entr SC-114 - Itaió - entr SC-112 - Dr Pedrinho</v>
          </cell>
          <cell r="C2336" t="str">
            <v>Maior Valor</v>
          </cell>
          <cell r="D2336" t="str">
            <v>Rodovia pavimentada</v>
          </cell>
          <cell r="E2336" t="str">
            <v>km</v>
          </cell>
          <cell r="F2336">
            <v>115</v>
          </cell>
          <cell r="G2336" t="str">
            <v>Rodovia pavimentada (km)</v>
          </cell>
          <cell r="H2336" t="str">
            <v>14436 - AP - Pavimentação da SC-477, trecho Papanduva - entr SC-114 - Itaió - entr SC-112 - Dr Pedrinho</v>
          </cell>
        </row>
        <row r="2337">
          <cell r="A2337">
            <v>14437</v>
          </cell>
          <cell r="B2337" t="str">
            <v>Pavimentação trecho Vila da Glória - Jaca/Itapoá</v>
          </cell>
          <cell r="C2337" t="str">
            <v>Maior Valor</v>
          </cell>
          <cell r="D2337" t="str">
            <v>Rodovia pavimentada</v>
          </cell>
          <cell r="E2337" t="str">
            <v>km</v>
          </cell>
          <cell r="F2337">
            <v>50</v>
          </cell>
          <cell r="G2337" t="str">
            <v>Rodovia pavimentada (km)</v>
          </cell>
          <cell r="H2337" t="str">
            <v>14437 - Pavimentação trecho Vila da Glória - Jaca/Itapoá</v>
          </cell>
        </row>
        <row r="2338">
          <cell r="A2338">
            <v>14438</v>
          </cell>
          <cell r="B2338" t="str">
            <v>Medidas de compensação ambiental - BID-VI</v>
          </cell>
          <cell r="C2338" t="str">
            <v>Soma</v>
          </cell>
          <cell r="D2338" t="str">
            <v>Compensação ambiental</v>
          </cell>
          <cell r="E2338" t="str">
            <v>km</v>
          </cell>
          <cell r="F2338">
            <v>100</v>
          </cell>
          <cell r="G2338" t="str">
            <v>Compensação ambiental (km)</v>
          </cell>
          <cell r="H2338" t="str">
            <v>14438 - Medidas de compensação ambiental - BID-VI</v>
          </cell>
        </row>
        <row r="2339">
          <cell r="A2339">
            <v>14439</v>
          </cell>
          <cell r="B2339" t="str">
            <v>Desapropriação de áreas para obras do Programa BID-VI</v>
          </cell>
          <cell r="C2339" t="str">
            <v>Soma</v>
          </cell>
          <cell r="D2339" t="str">
            <v>Área desapropriada</v>
          </cell>
          <cell r="E2339" t="str">
            <v>hectare</v>
          </cell>
          <cell r="F2339">
            <v>6000</v>
          </cell>
          <cell r="G2339" t="str">
            <v>Área desapropriada (hectare)</v>
          </cell>
          <cell r="H2339" t="str">
            <v>14439 - Desapropriação de áreas para obras do Programa BID-VI</v>
          </cell>
        </row>
        <row r="2340">
          <cell r="A2340">
            <v>14440</v>
          </cell>
          <cell r="B2340" t="str">
            <v>Pavimentação da SC-114 Caminho das Neves, trecho São Joaquim - Divisa SC/RS</v>
          </cell>
          <cell r="C2340" t="str">
            <v>Maior Valor</v>
          </cell>
          <cell r="D2340" t="str">
            <v>Rodovia pavimentada</v>
          </cell>
          <cell r="E2340" t="str">
            <v>km</v>
          </cell>
          <cell r="F2340">
            <v>35</v>
          </cell>
          <cell r="G2340" t="str">
            <v>Rodovia pavimentada (km)</v>
          </cell>
          <cell r="H2340" t="str">
            <v>14440 - Pavimentação da SC-114 Caminho das Neves, trecho São Joaquim - Divisa SC/RS</v>
          </cell>
        </row>
        <row r="2341">
          <cell r="A2341">
            <v>14441</v>
          </cell>
          <cell r="B2341" t="str">
            <v>AP - Pavimentação da SC-390, trecho Anita Garibaldi - Celso Ramos</v>
          </cell>
          <cell r="C2341" t="str">
            <v>Maior Valor</v>
          </cell>
          <cell r="D2341" t="str">
            <v>Rodovia pavimentada</v>
          </cell>
          <cell r="E2341" t="str">
            <v>km</v>
          </cell>
          <cell r="F2341">
            <v>28</v>
          </cell>
          <cell r="G2341" t="str">
            <v>Rodovia pavimentada (km)</v>
          </cell>
          <cell r="H2341" t="str">
            <v>14441 - AP - Pavimentação da SC-390, trecho Anita Garibaldi - Celso Ramos</v>
          </cell>
        </row>
        <row r="2342">
          <cell r="A2342">
            <v>14442</v>
          </cell>
          <cell r="B2342" t="str">
            <v>Pavimentação da SC-467, trecho Jaborá - entr SC-150 (p/ Ouro) /ct ac Jaborá/ac Sta Helena - BID-VI</v>
          </cell>
          <cell r="C2342" t="str">
            <v>Maior Valor</v>
          </cell>
          <cell r="D2342" t="str">
            <v>Rodovia pavimentada</v>
          </cell>
          <cell r="E2342" t="str">
            <v>km</v>
          </cell>
          <cell r="F2342">
            <v>34</v>
          </cell>
          <cell r="G2342" t="str">
            <v>Rodovia pavimentada (km)</v>
          </cell>
          <cell r="H2342" t="str">
            <v>14442 - Pavimentação da SC-467, trecho Jaborá - entr SC-150 (p/ Ouro) /ct ac Jaborá/ac Sta Helena - BID-VI</v>
          </cell>
        </row>
        <row r="2343">
          <cell r="A2343">
            <v>14443</v>
          </cell>
          <cell r="B2343" t="str">
            <v>Desapropriação de áreas para obras de infraestrutura</v>
          </cell>
          <cell r="C2343" t="str">
            <v>Soma</v>
          </cell>
          <cell r="D2343" t="str">
            <v>Área desapropriada</v>
          </cell>
          <cell r="E2343" t="str">
            <v>hectare</v>
          </cell>
          <cell r="F2343">
            <v>10000</v>
          </cell>
          <cell r="G2343" t="str">
            <v>Área desapropriada (hectare)</v>
          </cell>
          <cell r="H2343" t="str">
            <v>14443 - Desapropriação de áreas para obras de infraestrutura</v>
          </cell>
        </row>
        <row r="2344">
          <cell r="A2344">
            <v>14444</v>
          </cell>
          <cell r="B2344" t="str">
            <v>AP - Pavim SC-390, tr BR-116 (p Lages) - São Jorge, acesso Bodegão (p Usina Pai-Querê/ Coxilha Rica)</v>
          </cell>
          <cell r="C2344" t="str">
            <v>Maior Valor</v>
          </cell>
          <cell r="D2344" t="str">
            <v>Rodovia pavimentada</v>
          </cell>
          <cell r="E2344" t="str">
            <v>km</v>
          </cell>
          <cell r="F2344">
            <v>50</v>
          </cell>
          <cell r="G2344" t="str">
            <v>Rodovia pavimentada (km)</v>
          </cell>
          <cell r="H2344" t="str">
            <v>14444 - AP - Pavim SC-390, tr BR-116 (p Lages) - São Jorge, acesso Bodegão (p Usina Pai-Querê/ Coxilha Rica)</v>
          </cell>
        </row>
        <row r="2345">
          <cell r="A2345">
            <v>14445</v>
          </cell>
          <cell r="B2345" t="str">
            <v>Pavimentação da SC-290, trecho Praia Grande - Divisa SC/RS</v>
          </cell>
          <cell r="C2345" t="str">
            <v>Maior Valor</v>
          </cell>
          <cell r="D2345" t="str">
            <v>Rodovia pavimentada</v>
          </cell>
          <cell r="E2345" t="str">
            <v>km</v>
          </cell>
          <cell r="F2345">
            <v>17</v>
          </cell>
          <cell r="G2345" t="str">
            <v>Rodovia pavimentada (km)</v>
          </cell>
          <cell r="H2345" t="str">
            <v>14445 - Pavimentação da SC-290, trecho Praia Grande - Divisa SC/RS</v>
          </cell>
        </row>
        <row r="2346">
          <cell r="A2346">
            <v>14446</v>
          </cell>
          <cell r="B2346" t="str">
            <v>Administração e manutenção da Polícia Militar Rodoviária - PMRv</v>
          </cell>
          <cell r="C2346" t="str">
            <v>Maior Valor</v>
          </cell>
          <cell r="D2346" t="str">
            <v>Rodovia policiada</v>
          </cell>
          <cell r="E2346" t="str">
            <v>km</v>
          </cell>
          <cell r="F2346">
            <v>4400</v>
          </cell>
          <cell r="G2346" t="str">
            <v>Rodovia policiada (km)</v>
          </cell>
          <cell r="H2346" t="str">
            <v>14446 - Administração e manutenção da Polícia Militar Rodoviária - PMRv</v>
          </cell>
        </row>
        <row r="2347">
          <cell r="A2347">
            <v>14448</v>
          </cell>
          <cell r="B2347" t="str">
            <v>Recuperação e/ou substituição de Obras de Artes Correntes e Obras de Arte Especiais</v>
          </cell>
          <cell r="C2347" t="str">
            <v>Soma</v>
          </cell>
          <cell r="D2347" t="str">
            <v>Obra rodoviária executada</v>
          </cell>
          <cell r="E2347" t="str">
            <v>unidade</v>
          </cell>
          <cell r="F2347">
            <v>25</v>
          </cell>
          <cell r="G2347" t="str">
            <v>Obra rodoviária executada (unidade)</v>
          </cell>
          <cell r="H2347" t="str">
            <v>14448 - Recuperação e/ou substituição de Obras de Artes Correntes e Obras de Arte Especiais</v>
          </cell>
        </row>
        <row r="2348">
          <cell r="A2348">
            <v>14449</v>
          </cell>
          <cell r="B2348" t="str">
            <v>Conservação, sinalização e segurança rodoviária</v>
          </cell>
          <cell r="C2348" t="str">
            <v>Maior Valor</v>
          </cell>
          <cell r="D2348" t="str">
            <v>Rodovia conservada</v>
          </cell>
          <cell r="E2348" t="str">
            <v>km</v>
          </cell>
          <cell r="F2348">
            <v>6500</v>
          </cell>
          <cell r="G2348" t="str">
            <v>Rodovia conservada (km)</v>
          </cell>
          <cell r="H2348" t="str">
            <v>14449 - Conservação, sinalização e segurança rodoviária</v>
          </cell>
        </row>
        <row r="2349">
          <cell r="A2349">
            <v>14450</v>
          </cell>
          <cell r="B2349" t="str">
            <v>Operação de rodovias</v>
          </cell>
          <cell r="C2349" t="str">
            <v>Maior Valor</v>
          </cell>
          <cell r="D2349" t="str">
            <v>Rodovia operacionada</v>
          </cell>
          <cell r="E2349" t="str">
            <v>km</v>
          </cell>
          <cell r="F2349">
            <v>6500</v>
          </cell>
          <cell r="G2349" t="str">
            <v>Rodovia operacionada (km)</v>
          </cell>
          <cell r="H2349" t="str">
            <v>14450 - Operação de rodovias</v>
          </cell>
        </row>
        <row r="2350">
          <cell r="A2350">
            <v>14451</v>
          </cell>
          <cell r="B2350" t="str">
            <v>Consultoria de apoio institucional à Diretoria de Manutenção e Operação</v>
          </cell>
          <cell r="C2350" t="str">
            <v>Maior Valor</v>
          </cell>
          <cell r="D2350" t="str">
            <v>Consultoria contratada</v>
          </cell>
          <cell r="E2350" t="str">
            <v>unidade</v>
          </cell>
          <cell r="F2350">
            <v>2</v>
          </cell>
          <cell r="G2350" t="str">
            <v>Consultoria contratada (unidade)</v>
          </cell>
          <cell r="H2350" t="str">
            <v>14451 - Consultoria de apoio institucional à Diretoria de Manutenção e Operação</v>
          </cell>
        </row>
        <row r="2351">
          <cell r="A2351">
            <v>14452</v>
          </cell>
          <cell r="B2351" t="str">
            <v>Conservação, operação e monitoramento da via Expressa Sul e acessos em Florianópolis</v>
          </cell>
          <cell r="C2351" t="str">
            <v>Maior Valor</v>
          </cell>
          <cell r="D2351" t="str">
            <v>Rodovia conservada</v>
          </cell>
          <cell r="E2351" t="str">
            <v>km</v>
          </cell>
          <cell r="F2351">
            <v>20</v>
          </cell>
          <cell r="G2351" t="str">
            <v>Rodovia conservada (km)</v>
          </cell>
          <cell r="H2351" t="str">
            <v>14452 - Conservação, operação e monitoramento da via Expressa Sul e acessos em Florianópolis</v>
          </cell>
        </row>
        <row r="2352">
          <cell r="A2352">
            <v>14453</v>
          </cell>
          <cell r="B2352" t="str">
            <v>Construção e adequação de prédios da sede e anexos</v>
          </cell>
          <cell r="C2352" t="str">
            <v>Maior Valor</v>
          </cell>
          <cell r="D2352" t="str">
            <v>Obra executada</v>
          </cell>
          <cell r="E2352" t="str">
            <v>unidade</v>
          </cell>
          <cell r="F2352">
            <v>23</v>
          </cell>
          <cell r="G2352" t="str">
            <v>Obra executada (unidade)</v>
          </cell>
          <cell r="H2352" t="str">
            <v>14453 - Construção e adequação de prédios da sede e anexos</v>
          </cell>
        </row>
        <row r="2353">
          <cell r="A2353">
            <v>14454</v>
          </cell>
          <cell r="B2353" t="str">
            <v>Humanização de rodovias</v>
          </cell>
          <cell r="C2353" t="str">
            <v>Soma</v>
          </cell>
          <cell r="D2353" t="str">
            <v>Obra executada</v>
          </cell>
          <cell r="E2353" t="str">
            <v>unidade</v>
          </cell>
          <cell r="F2353">
            <v>100</v>
          </cell>
          <cell r="G2353" t="str">
            <v>Obra executada (unidade)</v>
          </cell>
          <cell r="H2353" t="str">
            <v>14454 - Humanização de rodovias</v>
          </cell>
        </row>
        <row r="2354">
          <cell r="A2354">
            <v>14455</v>
          </cell>
          <cell r="B2354" t="str">
            <v>Aquisição de combustíveis e lubrificantes</v>
          </cell>
          <cell r="C2354" t="str">
            <v>Maior Valor</v>
          </cell>
          <cell r="D2354" t="str">
            <v>Unidade gestora mantida</v>
          </cell>
          <cell r="E2354" t="str">
            <v>unidade</v>
          </cell>
          <cell r="F2354">
            <v>50</v>
          </cell>
          <cell r="G2354" t="str">
            <v>Unidade gestora mantida (unidade)</v>
          </cell>
          <cell r="H2354" t="str">
            <v>14455 - Aquisição de combustíveis e lubrificantes</v>
          </cell>
        </row>
        <row r="2355">
          <cell r="A2355">
            <v>14456</v>
          </cell>
          <cell r="B2355" t="str">
            <v>Modernização da frota de veículos, aeronaves e equipamentos de conserv e segurança rodov</v>
          </cell>
          <cell r="C2355" t="str">
            <v>Soma</v>
          </cell>
          <cell r="D2355" t="str">
            <v>Unidade adquirida</v>
          </cell>
          <cell r="E2355" t="str">
            <v>unidade</v>
          </cell>
          <cell r="F2355">
            <v>100</v>
          </cell>
          <cell r="G2355" t="str">
            <v>Unidade adquirida (unidade)</v>
          </cell>
          <cell r="H2355" t="str">
            <v>14456 - Modernização da frota de veículos, aeronaves e equipamentos de conserv e segurança rodov</v>
          </cell>
        </row>
        <row r="2356">
          <cell r="A2356">
            <v>14457</v>
          </cell>
          <cell r="B2356" t="str">
            <v>Construção e adequação de postos da Polícia Militar Rodoviária</v>
          </cell>
          <cell r="C2356" t="str">
            <v>Soma</v>
          </cell>
          <cell r="D2356" t="str">
            <v>Obra executada</v>
          </cell>
          <cell r="E2356" t="str">
            <v>unidade</v>
          </cell>
          <cell r="F2356">
            <v>7</v>
          </cell>
          <cell r="G2356" t="str">
            <v>Obra executada (unidade)</v>
          </cell>
          <cell r="H2356" t="str">
            <v>14457 - Construção e adequação de postos da Polícia Militar Rodoviária</v>
          </cell>
        </row>
        <row r="2357">
          <cell r="A2357">
            <v>14458</v>
          </cell>
          <cell r="B2357" t="str">
            <v>Execução de obras emergenciais</v>
          </cell>
          <cell r="C2357" t="str">
            <v>Soma</v>
          </cell>
          <cell r="D2357" t="str">
            <v>Obra executada</v>
          </cell>
          <cell r="E2357" t="str">
            <v>unidade</v>
          </cell>
          <cell r="F2357">
            <v>200</v>
          </cell>
          <cell r="G2357" t="str">
            <v>Obra executada (unidade)</v>
          </cell>
          <cell r="H2357" t="str">
            <v>14458 - Execução de obras emergenciais</v>
          </cell>
        </row>
        <row r="2358">
          <cell r="A2358">
            <v>14459</v>
          </cell>
          <cell r="B2358" t="str">
            <v>Tratamento de pontos críticos e passivos ambientais nas rodovias - BID-VI</v>
          </cell>
          <cell r="C2358" t="str">
            <v>Soma</v>
          </cell>
          <cell r="D2358" t="str">
            <v>Obra rodoviária executada</v>
          </cell>
          <cell r="E2358" t="str">
            <v>unidade</v>
          </cell>
          <cell r="F2358">
            <v>200</v>
          </cell>
          <cell r="G2358" t="str">
            <v>Obra rodoviária executada (unidade)</v>
          </cell>
          <cell r="H2358" t="str">
            <v>14459 - Tratamento de pontos críticos e passivos ambientais nas rodovias - BID-VI</v>
          </cell>
        </row>
        <row r="2359">
          <cell r="A2359">
            <v>14465</v>
          </cell>
          <cell r="B2359" t="str">
            <v>Reabilitação/aumento de capacidade/melhorias/superv Rod SC-400/401/402/403/404/405 e 406 em Fpolis</v>
          </cell>
          <cell r="C2359" t="str">
            <v>Maior Valor</v>
          </cell>
          <cell r="D2359" t="str">
            <v>Rodovia reabilitada</v>
          </cell>
          <cell r="E2359" t="str">
            <v>km</v>
          </cell>
          <cell r="F2359">
            <v>100</v>
          </cell>
          <cell r="G2359" t="str">
            <v>Rodovia reabilitada (km)</v>
          </cell>
          <cell r="H2359" t="str">
            <v>14465 - Reabilitação/aumento de capacidade/melhorias/superv Rod SC-400/401/402/403/404/405 e 406 em Fpolis</v>
          </cell>
        </row>
        <row r="2360">
          <cell r="A2360">
            <v>14466</v>
          </cell>
          <cell r="B2360" t="str">
            <v>AP - Reabilitação/aumento de capacidade da SC-418, trecho São Bento do Sul - Fragosos - Divisa SC/PR</v>
          </cell>
          <cell r="C2360" t="str">
            <v>Maior Valor</v>
          </cell>
          <cell r="D2360" t="str">
            <v>Rodovia reabilitada</v>
          </cell>
          <cell r="E2360" t="str">
            <v>km</v>
          </cell>
          <cell r="F2360">
            <v>13</v>
          </cell>
          <cell r="G2360" t="str">
            <v>Rodovia reabilitada (km)</v>
          </cell>
          <cell r="H2360" t="str">
            <v>14466 - AP - Reabilitação/aumento de capacidade da SC-418, trecho São Bento do Sul - Fragosos - Divisa SC/PR</v>
          </cell>
        </row>
        <row r="2361">
          <cell r="A2361">
            <v>14468</v>
          </cell>
          <cell r="B2361" t="str">
            <v>AP - Reabilitação/aumento capacidade da SC-407, trecho Biguaçu - Antônio Carlos</v>
          </cell>
          <cell r="C2361" t="str">
            <v>Maior Valor</v>
          </cell>
          <cell r="D2361" t="str">
            <v>Rodovia reabilitada</v>
          </cell>
          <cell r="E2361" t="str">
            <v>km</v>
          </cell>
          <cell r="F2361">
            <v>16</v>
          </cell>
          <cell r="G2361" t="str">
            <v>Rodovia reabilitada (km)</v>
          </cell>
          <cell r="H2361" t="str">
            <v>14468 - AP - Reabilitação/aumento capacidade da SC-407, trecho Biguaçu - Antônio Carlos</v>
          </cell>
        </row>
        <row r="2362">
          <cell r="A2362">
            <v>14471</v>
          </cell>
          <cell r="B2362" t="str">
            <v>AP - Reabilitação/aum cap SC-283, tr BR-153 -Concórdia-Seara-Chapecó - S Carlos - Palmitos - Mondaí</v>
          </cell>
          <cell r="C2362" t="str">
            <v>Maior Valor</v>
          </cell>
          <cell r="D2362" t="str">
            <v>Rodovia reabilitada</v>
          </cell>
          <cell r="E2362" t="str">
            <v>km</v>
          </cell>
          <cell r="F2362">
            <v>160</v>
          </cell>
          <cell r="G2362" t="str">
            <v>Rodovia reabilitada (km)</v>
          </cell>
          <cell r="H2362" t="str">
            <v>14471 - AP - Reabilitação/aum cap SC-283, tr BR-153 -Concórdia-Seara-Chapecó - S Carlos - Palmitos - Mondaí</v>
          </cell>
        </row>
        <row r="2363">
          <cell r="A2363">
            <v>14474</v>
          </cell>
          <cell r="B2363" t="str">
            <v>AP - Reabilitação da SC-114, trecho BR-116 - Itaiópolis - SC-477</v>
          </cell>
          <cell r="C2363" t="str">
            <v>Maior Valor</v>
          </cell>
          <cell r="D2363" t="str">
            <v>Rodovia reabilitada</v>
          </cell>
          <cell r="E2363" t="str">
            <v>km</v>
          </cell>
          <cell r="F2363">
            <v>23</v>
          </cell>
          <cell r="G2363" t="str">
            <v>Rodovia reabilitada (km)</v>
          </cell>
          <cell r="H2363" t="str">
            <v>14474 - AP - Reabilitação da SC-114, trecho BR-116 - Itaiópolis - SC-477</v>
          </cell>
        </row>
        <row r="2364">
          <cell r="A2364">
            <v>14477</v>
          </cell>
          <cell r="B2364" t="str">
            <v>AP - Reabilitação da SC-477, trecho Canoinhas - Major Vieira - BR-116</v>
          </cell>
          <cell r="C2364" t="str">
            <v>Maior Valor</v>
          </cell>
          <cell r="D2364" t="str">
            <v>Rodovia reabilitada</v>
          </cell>
          <cell r="E2364" t="str">
            <v>km</v>
          </cell>
          <cell r="F2364">
            <v>36</v>
          </cell>
          <cell r="G2364" t="str">
            <v>Rodovia reabilitada (km)</v>
          </cell>
          <cell r="H2364" t="str">
            <v>14477 - AP - Reabilitação da SC-477, trecho Canoinhas - Major Vieira - BR-116</v>
          </cell>
        </row>
        <row r="2365">
          <cell r="A2365">
            <v>14478</v>
          </cell>
          <cell r="B2365" t="str">
            <v>AP - Reabilitação da SC-114, trecho Otacílio Costa - entroncamento BR-282 (p/ Lages)</v>
          </cell>
          <cell r="C2365" t="str">
            <v>Maior Valor</v>
          </cell>
          <cell r="D2365" t="str">
            <v>Rodovia reabilitada</v>
          </cell>
          <cell r="E2365" t="str">
            <v>km</v>
          </cell>
          <cell r="F2365">
            <v>50</v>
          </cell>
          <cell r="G2365" t="str">
            <v>Rodovia reabilitada (km)</v>
          </cell>
          <cell r="H2365" t="str">
            <v>14478 - AP - Reabilitação da SC-114, trecho Otacílio Costa - entroncamento BR-282 (p/ Lages)</v>
          </cell>
        </row>
        <row r="2366">
          <cell r="A2366">
            <v>14492</v>
          </cell>
          <cell r="B2366" t="str">
            <v>Reabilitação/aumento de capacidade da SC-486, trecho BR-101 - Brusque</v>
          </cell>
          <cell r="C2366" t="str">
            <v>Maior Valor</v>
          </cell>
          <cell r="D2366" t="str">
            <v>Rodovia reabilitada</v>
          </cell>
          <cell r="E2366" t="str">
            <v>km</v>
          </cell>
          <cell r="F2366">
            <v>30</v>
          </cell>
          <cell r="G2366" t="str">
            <v>Rodovia reabilitada (km)</v>
          </cell>
          <cell r="H2366" t="str">
            <v>14492 - Reabilitação/aumento de capacidade da SC-486, trecho BR-101 - Brusque</v>
          </cell>
        </row>
        <row r="2367">
          <cell r="A2367">
            <v>14494</v>
          </cell>
          <cell r="B2367" t="str">
            <v>Reabilitação/aumento de capac da SC-370/108, trecho BR-101 - Gravatal - Braço do Norte - São Ludgero</v>
          </cell>
          <cell r="C2367" t="str">
            <v>Maior Valor</v>
          </cell>
          <cell r="D2367" t="str">
            <v>Rodovia reabilitada</v>
          </cell>
          <cell r="E2367" t="str">
            <v>km</v>
          </cell>
          <cell r="F2367">
            <v>45</v>
          </cell>
          <cell r="G2367" t="str">
            <v>Rodovia reabilitada (km)</v>
          </cell>
          <cell r="H2367" t="str">
            <v>14494 - Reabilitação/aumento de capac da SC-370/108, trecho BR-101 - Gravatal - Braço do Norte - São Ludgero</v>
          </cell>
        </row>
        <row r="2368">
          <cell r="A2368">
            <v>14495</v>
          </cell>
          <cell r="B2368" t="str">
            <v>Reabilitação/contenção encostas SC-390, tr Orleans - Lauro Muller - Alto Serra Rio do Rastro</v>
          </cell>
          <cell r="C2368" t="str">
            <v>Maior Valor</v>
          </cell>
          <cell r="D2368" t="str">
            <v>Rodovia reabilitada</v>
          </cell>
          <cell r="E2368" t="str">
            <v>km</v>
          </cell>
          <cell r="F2368">
            <v>37</v>
          </cell>
          <cell r="G2368" t="str">
            <v>Rodovia reabilitada (km)</v>
          </cell>
          <cell r="H2368" t="str">
            <v>14495 - Reabilitação/contenção encostas SC-390, tr Orleans - Lauro Muller - Alto Serra Rio do Rastro</v>
          </cell>
        </row>
        <row r="2369">
          <cell r="A2369">
            <v>14496</v>
          </cell>
          <cell r="B2369" t="str">
            <v>Reabilitação e aumento de capacidade de rodovias - obras e supervisão</v>
          </cell>
          <cell r="C2369" t="str">
            <v>Maior Valor</v>
          </cell>
          <cell r="D2369" t="str">
            <v>Rodovia reabilitada</v>
          </cell>
          <cell r="E2369" t="str">
            <v>km</v>
          </cell>
          <cell r="F2369">
            <v>150</v>
          </cell>
          <cell r="G2369" t="str">
            <v>Rodovia reabilitada (km)</v>
          </cell>
          <cell r="H2369" t="str">
            <v>14496 - Reabilitação e aumento de capacidade de rodovias - obras e supervisão</v>
          </cell>
        </row>
        <row r="2370">
          <cell r="A2370">
            <v>14506</v>
          </cell>
          <cell r="B2370" t="str">
            <v>Reabilitação da SC-135, trecho Caçador - Rio das Antas - Videira</v>
          </cell>
          <cell r="C2370" t="str">
            <v>Maior Valor</v>
          </cell>
          <cell r="D2370" t="str">
            <v>Rodovia reabilitada</v>
          </cell>
          <cell r="E2370" t="str">
            <v>km</v>
          </cell>
          <cell r="F2370">
            <v>40</v>
          </cell>
          <cell r="G2370" t="str">
            <v>Rodovia reabilitada (km)</v>
          </cell>
          <cell r="H2370" t="str">
            <v>14506 - Reabilitação da SC-135, trecho Caçador - Rio das Antas - Videira</v>
          </cell>
        </row>
        <row r="2371">
          <cell r="A2371">
            <v>14510</v>
          </cell>
          <cell r="B2371" t="str">
            <v>Elaboração de planos diretores, desenvolvimento institucional e sist de planej rodoviário - BID-VI</v>
          </cell>
          <cell r="C2371" t="str">
            <v>Soma</v>
          </cell>
          <cell r="D2371" t="str">
            <v>Plano elaborado</v>
          </cell>
          <cell r="E2371" t="str">
            <v>unidade</v>
          </cell>
          <cell r="F2371">
            <v>3</v>
          </cell>
          <cell r="G2371" t="str">
            <v>Plano elaborado (unidade)</v>
          </cell>
          <cell r="H2371" t="str">
            <v>14510 - Elaboração de planos diretores, desenvolvimento institucional e sist de planej rodoviário - BID-VI</v>
          </cell>
        </row>
        <row r="2372">
          <cell r="A2372">
            <v>14511</v>
          </cell>
          <cell r="B2372" t="str">
            <v>Projetos de engenharia rodoviária - DEINFRA</v>
          </cell>
          <cell r="C2372" t="str">
            <v>Soma</v>
          </cell>
          <cell r="D2372" t="str">
            <v>Projeto de rodovia elaborado</v>
          </cell>
          <cell r="E2372" t="str">
            <v>km</v>
          </cell>
          <cell r="F2372">
            <v>700</v>
          </cell>
          <cell r="G2372" t="str">
            <v>Projeto de rodovia elaborado (km)</v>
          </cell>
          <cell r="H2372" t="str">
            <v>14511 - Projetos de engenharia rodoviária - DEINFRA</v>
          </cell>
        </row>
        <row r="2373">
          <cell r="A2373">
            <v>14512</v>
          </cell>
          <cell r="B2373" t="str">
            <v>Levantamentos, estudos e projetos de obras hidráulicas e civis</v>
          </cell>
          <cell r="C2373" t="str">
            <v>Soma</v>
          </cell>
          <cell r="D2373" t="str">
            <v>Estudo realizado</v>
          </cell>
          <cell r="E2373" t="str">
            <v>unidade</v>
          </cell>
          <cell r="F2373">
            <v>10</v>
          </cell>
          <cell r="G2373" t="str">
            <v>Estudo realizado (unidade)</v>
          </cell>
          <cell r="H2373" t="str">
            <v>14512 - Levantamentos, estudos e projetos de obras hidráulicas e civis</v>
          </cell>
        </row>
        <row r="2374">
          <cell r="A2374">
            <v>14513</v>
          </cell>
          <cell r="B2374" t="str">
            <v>Levantamentos, estudos e projetos relativos a meio ambiente</v>
          </cell>
          <cell r="C2374" t="str">
            <v>Soma</v>
          </cell>
          <cell r="D2374" t="str">
            <v>Estudo realizado</v>
          </cell>
          <cell r="E2374" t="str">
            <v>unidade</v>
          </cell>
          <cell r="F2374">
            <v>10</v>
          </cell>
          <cell r="G2374" t="str">
            <v>Estudo realizado (unidade)</v>
          </cell>
          <cell r="H2374" t="str">
            <v>14513 - Levantamentos, estudos e projetos relativos a meio ambiente</v>
          </cell>
        </row>
        <row r="2375">
          <cell r="A2375">
            <v>14514</v>
          </cell>
          <cell r="B2375" t="str">
            <v>Consultoria de apoio institucional à Diretoria de Planejamento e Projetos - DEINFRA</v>
          </cell>
          <cell r="C2375" t="str">
            <v>Soma</v>
          </cell>
          <cell r="D2375" t="str">
            <v>Consultoria contratada</v>
          </cell>
          <cell r="E2375" t="str">
            <v>unidade</v>
          </cell>
          <cell r="F2375">
            <v>3</v>
          </cell>
          <cell r="G2375" t="str">
            <v>Consultoria contratada (unidade)</v>
          </cell>
          <cell r="H2375" t="str">
            <v>14514 - Consultoria de apoio institucional à Diretoria de Planejamento e Projetos - DEINFRA</v>
          </cell>
        </row>
        <row r="2376">
          <cell r="A2376">
            <v>14515</v>
          </cell>
          <cell r="B2376" t="str">
            <v>Contagens e estudos de tráfego, levtos e estudos para Gerência de Pavimentos - BID-VI</v>
          </cell>
          <cell r="C2376" t="str">
            <v>Maior Valor</v>
          </cell>
          <cell r="D2376" t="str">
            <v>Estudo rodoviário realizado</v>
          </cell>
          <cell r="E2376" t="str">
            <v>km</v>
          </cell>
          <cell r="F2376">
            <v>6500</v>
          </cell>
          <cell r="G2376" t="str">
            <v>Estudo rodoviário realizado (km)</v>
          </cell>
          <cell r="H2376" t="str">
            <v>14515 - Contagens e estudos de tráfego, levtos e estudos para Gerência de Pavimentos - BID-VI</v>
          </cell>
        </row>
        <row r="2377">
          <cell r="A2377">
            <v>14516</v>
          </cell>
          <cell r="B2377" t="str">
            <v>Levantamentos, estudos e projetos diversos - DEINFRA</v>
          </cell>
          <cell r="C2377" t="str">
            <v>Soma</v>
          </cell>
          <cell r="D2377" t="str">
            <v>Estudo realizado</v>
          </cell>
          <cell r="E2377" t="str">
            <v>unidade</v>
          </cell>
          <cell r="F2377">
            <v>10</v>
          </cell>
          <cell r="G2377" t="str">
            <v>Estudo realizado (unidade)</v>
          </cell>
          <cell r="H2377" t="str">
            <v>14516 - Levantamentos, estudos e projetos diversos - DEINFRA</v>
          </cell>
        </row>
        <row r="2378">
          <cell r="A2378">
            <v>14517</v>
          </cell>
          <cell r="B2378" t="str">
            <v>Projetos de engenharia rodoviária - BID-VI</v>
          </cell>
          <cell r="C2378" t="str">
            <v>Soma</v>
          </cell>
          <cell r="D2378" t="str">
            <v>Projeto de rodovia elaborado</v>
          </cell>
          <cell r="E2378" t="str">
            <v>km</v>
          </cell>
          <cell r="F2378">
            <v>140</v>
          </cell>
          <cell r="G2378" t="str">
            <v>Projeto de rodovia elaborado (km)</v>
          </cell>
          <cell r="H2378" t="str">
            <v>14517 - Projetos de engenharia rodoviária - BID-VI</v>
          </cell>
        </row>
        <row r="2379">
          <cell r="A2379">
            <v>14518</v>
          </cell>
          <cell r="B2379" t="str">
            <v>Medidas de compensação ambiental decorrentes da construção de obras hidráulicas</v>
          </cell>
          <cell r="C2379" t="str">
            <v>Soma</v>
          </cell>
          <cell r="D2379" t="str">
            <v>Obra executada</v>
          </cell>
          <cell r="E2379" t="str">
            <v>unidade</v>
          </cell>
          <cell r="F2379">
            <v>2</v>
          </cell>
          <cell r="G2379" t="str">
            <v>Obra executada (unidade)</v>
          </cell>
          <cell r="H2379" t="str">
            <v>14518 - Medidas de compensação ambiental decorrentes da construção de obras hidráulicas</v>
          </cell>
        </row>
        <row r="2380">
          <cell r="A2380">
            <v>14519</v>
          </cell>
          <cell r="B2380" t="str">
            <v>Construção de barragens e obras hidráulicas para controle de cheias, irrigação e captação</v>
          </cell>
          <cell r="C2380" t="str">
            <v>Soma</v>
          </cell>
          <cell r="D2380" t="str">
            <v>Obra executada</v>
          </cell>
          <cell r="E2380" t="str">
            <v>unidade</v>
          </cell>
          <cell r="F2380">
            <v>12</v>
          </cell>
          <cell r="G2380" t="str">
            <v>Obra executada (unidade)</v>
          </cell>
          <cell r="H2380" t="str">
            <v>14519 - Construção de barragens e obras hidráulicas para controle de cheias, irrigação e captação</v>
          </cell>
        </row>
        <row r="2381">
          <cell r="A2381">
            <v>14520</v>
          </cell>
          <cell r="B2381" t="str">
            <v>Dragagem, desassoreamento, recuperação e proteção margens rios, córregos, canais e lagoas</v>
          </cell>
          <cell r="C2381" t="str">
            <v>Soma</v>
          </cell>
          <cell r="D2381" t="str">
            <v>Obra executada</v>
          </cell>
          <cell r="E2381" t="str">
            <v>unidade</v>
          </cell>
          <cell r="F2381">
            <v>40</v>
          </cell>
          <cell r="G2381" t="str">
            <v>Obra executada (unidade)</v>
          </cell>
          <cell r="H2381" t="str">
            <v>14520 - Dragagem, desassoreamento, recuperação e proteção margens rios, córregos, canais e lagoas</v>
          </cell>
        </row>
        <row r="2382">
          <cell r="A2382">
            <v>14532</v>
          </cell>
          <cell r="B2382" t="str">
            <v>Administração e manutenção das Superintendências Regionais e anexos - SIE</v>
          </cell>
          <cell r="C2382" t="str">
            <v>Maior Valor</v>
          </cell>
          <cell r="D2382" t="str">
            <v>Unidade gestora mantida</v>
          </cell>
          <cell r="E2382" t="str">
            <v>unidade</v>
          </cell>
          <cell r="F2382">
            <v>22</v>
          </cell>
          <cell r="G2382" t="str">
            <v>Unidade gestora mantida (unidade)</v>
          </cell>
          <cell r="H2382" t="str">
            <v>14532 - Administração e manutenção das Superintendências Regionais e anexos - SIE</v>
          </cell>
        </row>
        <row r="2383">
          <cell r="A2383">
            <v>14558</v>
          </cell>
          <cell r="B2383" t="str">
            <v>Encargos com estagiários - SOL</v>
          </cell>
          <cell r="C2383" t="str">
            <v>(vazio)</v>
          </cell>
          <cell r="D2383" t="str">
            <v>Estagiário contratado</v>
          </cell>
          <cell r="E2383" t="str">
            <v>unidade</v>
          </cell>
          <cell r="F2383">
            <v>1</v>
          </cell>
          <cell r="G2383" t="str">
            <v>Estagiário contratado (unidade)</v>
          </cell>
          <cell r="H2383" t="str">
            <v>14558 - Encargos com estagiários - SOL</v>
          </cell>
        </row>
        <row r="2384">
          <cell r="A2384">
            <v>14562</v>
          </cell>
          <cell r="B2384" t="str">
            <v>Capacitação profissional dos agentes públicos - SANTUR</v>
          </cell>
          <cell r="C2384" t="str">
            <v>(vazio)</v>
          </cell>
          <cell r="D2384" t="str">
            <v>Servidor capacitado</v>
          </cell>
          <cell r="E2384" t="str">
            <v>unidade</v>
          </cell>
          <cell r="F2384">
            <v>47</v>
          </cell>
          <cell r="G2384" t="str">
            <v>Servidor capacitado (unidade)</v>
          </cell>
          <cell r="H2384" t="str">
            <v>14562 - Capacitação profissional dos agentes públicos - SANTUR</v>
          </cell>
        </row>
        <row r="2385">
          <cell r="A2385">
            <v>14564</v>
          </cell>
          <cell r="B2385" t="str">
            <v>Administração de pessoal e encargos sociais - SOL</v>
          </cell>
          <cell r="C2385" t="str">
            <v>Maior Valor</v>
          </cell>
          <cell r="D2385" t="str">
            <v>Servidor remunerado</v>
          </cell>
          <cell r="E2385" t="str">
            <v>unidade</v>
          </cell>
          <cell r="F2385">
            <v>47</v>
          </cell>
          <cell r="G2385" t="str">
            <v>Servidor remunerado (unidade)</v>
          </cell>
          <cell r="H2385" t="str">
            <v>14564 - Administração de pessoal e encargos sociais - SOL</v>
          </cell>
        </row>
        <row r="2386">
          <cell r="A2386">
            <v>14567</v>
          </cell>
          <cell r="B2386" t="str">
            <v>Administração e manutenção dos serviços administrativos gerais - SOL</v>
          </cell>
          <cell r="C2386" t="str">
            <v>Maior Valor</v>
          </cell>
          <cell r="D2386" t="str">
            <v>Unidade gestora mantida</v>
          </cell>
          <cell r="E2386" t="str">
            <v>unidade</v>
          </cell>
          <cell r="F2386">
            <v>1</v>
          </cell>
          <cell r="G2386" t="str">
            <v>Unidade gestora mantida (unidade)</v>
          </cell>
          <cell r="H2386" t="str">
            <v>14567 - Administração e manutenção dos serviços administrativos gerais - SOL</v>
          </cell>
        </row>
        <row r="2387">
          <cell r="A2387">
            <v>14570</v>
          </cell>
          <cell r="B2387" t="str">
            <v>Manutenção e modernização dos serviços de tecnologia e comunicação - SANTUR</v>
          </cell>
          <cell r="C2387" t="str">
            <v>Maior Valor</v>
          </cell>
          <cell r="D2387" t="str">
            <v>Estação de trabalho mantida</v>
          </cell>
          <cell r="E2387" t="str">
            <v>unidade</v>
          </cell>
          <cell r="F2387">
            <v>51</v>
          </cell>
          <cell r="G2387" t="str">
            <v>Estação de trabalho mantida (unidade)</v>
          </cell>
          <cell r="H2387" t="str">
            <v>14570 - Manutenção e modernização dos serviços de tecnologia e comunicação - SANTUR</v>
          </cell>
        </row>
        <row r="2388">
          <cell r="A2388">
            <v>14589</v>
          </cell>
          <cell r="B2388" t="str">
            <v>Construção de centro de eventos em Balneário Camboriú - SOL</v>
          </cell>
          <cell r="C2388" t="str">
            <v>Maior Valor</v>
          </cell>
          <cell r="D2388" t="str">
            <v>Centro de evento construído</v>
          </cell>
          <cell r="E2388" t="str">
            <v>unidade</v>
          </cell>
          <cell r="F2388">
            <v>1</v>
          </cell>
          <cell r="G2388" t="str">
            <v>Centro de evento construído (unidade)</v>
          </cell>
          <cell r="H2388" t="str">
            <v>14589 - Construção de centro de eventos em Balneário Camboriú - SOL</v>
          </cell>
        </row>
        <row r="2389">
          <cell r="A2389">
            <v>14590</v>
          </cell>
          <cell r="B2389" t="str">
            <v>Construção dos Centros de Atendimento aos Turistas - CATS</v>
          </cell>
          <cell r="C2389" t="str">
            <v>Maior Valor</v>
          </cell>
          <cell r="D2389" t="str">
            <v>Centro construído</v>
          </cell>
          <cell r="E2389" t="str">
            <v>unidade</v>
          </cell>
          <cell r="F2389">
            <v>3</v>
          </cell>
          <cell r="G2389" t="str">
            <v>Centro construído (unidade)</v>
          </cell>
          <cell r="H2389" t="str">
            <v>14590 - Construção dos Centros de Atendimento aos Turistas - CATS</v>
          </cell>
        </row>
        <row r="2390">
          <cell r="A2390">
            <v>14591</v>
          </cell>
          <cell r="B2390" t="str">
            <v>Incentivo turístico e manutenção de entidades ligadas ao setor</v>
          </cell>
          <cell r="C2390" t="str">
            <v>Soma</v>
          </cell>
          <cell r="D2390" t="str">
            <v>Evento apoiado e realizado</v>
          </cell>
          <cell r="E2390" t="str">
            <v>unidade</v>
          </cell>
          <cell r="F2390">
            <v>20</v>
          </cell>
          <cell r="G2390" t="str">
            <v>Evento apoiado e realizado (unidade)</v>
          </cell>
          <cell r="H2390" t="str">
            <v>14591 - Incentivo turístico e manutenção de entidades ligadas ao setor</v>
          </cell>
        </row>
        <row r="2391">
          <cell r="A2391">
            <v>14592</v>
          </cell>
          <cell r="B2391" t="str">
            <v>Divulgação do potencial turístico de Santa Catarina em eventos em âmbito regional, estadual e intern</v>
          </cell>
          <cell r="C2391" t="str">
            <v>Soma</v>
          </cell>
          <cell r="D2391" t="str">
            <v>Evento apoiado e realizado</v>
          </cell>
          <cell r="E2391" t="str">
            <v>unidade</v>
          </cell>
          <cell r="F2391">
            <v>75</v>
          </cell>
          <cell r="G2391" t="str">
            <v>Evento apoiado e realizado (unidade)</v>
          </cell>
          <cell r="H2391" t="str">
            <v>14592 - Divulgação do potencial turístico de Santa Catarina em eventos em âmbito regional, estadual e intern</v>
          </cell>
        </row>
        <row r="2392">
          <cell r="A2392">
            <v>14593</v>
          </cell>
          <cell r="B2392" t="str">
            <v>Elaboração de estudos e pesquisas de turismo</v>
          </cell>
          <cell r="C2392" t="str">
            <v>Soma</v>
          </cell>
          <cell r="D2392" t="str">
            <v>Estudo realizado</v>
          </cell>
          <cell r="E2392" t="str">
            <v>unidade</v>
          </cell>
          <cell r="F2392">
            <v>10</v>
          </cell>
          <cell r="G2392" t="str">
            <v>Estudo realizado (unidade)</v>
          </cell>
          <cell r="H2392" t="str">
            <v>14593 - Elaboração de estudos e pesquisas de turismo</v>
          </cell>
        </row>
        <row r="2393">
          <cell r="A2393">
            <v>14595</v>
          </cell>
          <cell r="B2393" t="str">
            <v>Geração de informações turísticas de Santa Catarina</v>
          </cell>
          <cell r="C2393" t="str">
            <v>Maior Valor</v>
          </cell>
          <cell r="D2393" t="str">
            <v>Informação disponibilizada</v>
          </cell>
          <cell r="E2393" t="str">
            <v>unidade</v>
          </cell>
          <cell r="F2393">
            <v>1</v>
          </cell>
          <cell r="G2393" t="str">
            <v>Informação disponibilizada (unidade)</v>
          </cell>
          <cell r="H2393" t="str">
            <v>14595 - Geração de informações turísticas de Santa Catarina</v>
          </cell>
        </row>
        <row r="2394">
          <cell r="A2394">
            <v>14596</v>
          </cell>
          <cell r="B2394" t="str">
            <v>Gerenciamentodo centro de eventos Governador Luiz Henrique da Silveira</v>
          </cell>
          <cell r="C2394" t="str">
            <v>Maior Valor</v>
          </cell>
          <cell r="D2394" t="str">
            <v>Centro de  eventos gerenciado</v>
          </cell>
          <cell r="E2394" t="str">
            <v>unidade</v>
          </cell>
          <cell r="F2394">
            <v>1</v>
          </cell>
          <cell r="G2394" t="str">
            <v>Centro de  eventos gerenciado (unidade)</v>
          </cell>
          <cell r="H2394" t="str">
            <v>14596 - Gerenciamentodo centro de eventos Governador Luiz Henrique da Silveira</v>
          </cell>
        </row>
        <row r="2395">
          <cell r="A2395">
            <v>14597</v>
          </cell>
          <cell r="B2395" t="str">
            <v>Preparação de profissionais p/ apresentar destino turístico SC nos mercados nacional e internacional</v>
          </cell>
          <cell r="C2395" t="str">
            <v>Soma</v>
          </cell>
          <cell r="D2395" t="str">
            <v>Profissional capacitado</v>
          </cell>
          <cell r="E2395" t="str">
            <v>unidade</v>
          </cell>
          <cell r="F2395">
            <v>30</v>
          </cell>
          <cell r="G2395" t="str">
            <v>Profissional capacitado (unidade)</v>
          </cell>
          <cell r="H2395" t="str">
            <v>14597 - Preparação de profissionais p/ apresentar destino turístico SC nos mercados nacional e internacional</v>
          </cell>
        </row>
        <row r="2396">
          <cell r="A2396">
            <v>14598</v>
          </cell>
          <cell r="B2396" t="str">
            <v>Realização de campanhas de caráter promocional do produto turístico catarinense</v>
          </cell>
          <cell r="C2396" t="str">
            <v>Soma</v>
          </cell>
          <cell r="D2396" t="str">
            <v>Campanha realizada</v>
          </cell>
          <cell r="E2396" t="str">
            <v>unidade</v>
          </cell>
          <cell r="F2396">
            <v>2</v>
          </cell>
          <cell r="G2396" t="str">
            <v>Campanha realizada (unidade)</v>
          </cell>
          <cell r="H2396" t="str">
            <v>14598 - Realização de campanhas de caráter promocional do produto turístico catarinense</v>
          </cell>
        </row>
        <row r="2397">
          <cell r="A2397">
            <v>14599</v>
          </cell>
          <cell r="B2397" t="str">
            <v>Realização de jornadas de familiarização</v>
          </cell>
          <cell r="C2397" t="str">
            <v>Soma</v>
          </cell>
          <cell r="D2397" t="str">
            <v>Jornada realizada</v>
          </cell>
          <cell r="E2397" t="str">
            <v>unidade</v>
          </cell>
          <cell r="F2397">
            <v>50</v>
          </cell>
          <cell r="G2397" t="str">
            <v>Jornada realizada (unidade)</v>
          </cell>
          <cell r="H2397" t="str">
            <v>14599 - Realização de jornadas de familiarização</v>
          </cell>
        </row>
        <row r="2398">
          <cell r="A2398">
            <v>14618</v>
          </cell>
          <cell r="B2398" t="str">
            <v>Campanhas de caráter social, informativa e institucional</v>
          </cell>
          <cell r="C2398" t="str">
            <v>Soma</v>
          </cell>
          <cell r="D2398" t="str">
            <v>Campanha realizada</v>
          </cell>
          <cell r="E2398" t="str">
            <v>unidade</v>
          </cell>
          <cell r="F2398">
            <v>30</v>
          </cell>
          <cell r="G2398" t="str">
            <v>Campanha realizada (unidade)</v>
          </cell>
          <cell r="H2398" t="str">
            <v>14618 - Campanhas de caráter social, informativa e institucional</v>
          </cell>
        </row>
        <row r="2399">
          <cell r="A2399">
            <v>14619</v>
          </cell>
          <cell r="B2399" t="str">
            <v>Patrocínio de eventos culturais, comunitários, esportivos e educativos</v>
          </cell>
          <cell r="C2399" t="str">
            <v>Soma</v>
          </cell>
          <cell r="D2399" t="str">
            <v>Evento realizado</v>
          </cell>
          <cell r="E2399" t="str">
            <v>unidade</v>
          </cell>
          <cell r="F2399">
            <v>60</v>
          </cell>
          <cell r="G2399" t="str">
            <v>Evento realizado (unidade)</v>
          </cell>
          <cell r="H2399" t="str">
            <v>14619 - Patrocínio de eventos culturais, comunitários, esportivos e educativos</v>
          </cell>
        </row>
        <row r="2400">
          <cell r="A2400">
            <v>14620</v>
          </cell>
          <cell r="B2400" t="str">
            <v>Realizar publicações legais na mídia impressa</v>
          </cell>
          <cell r="C2400" t="str">
            <v>Soma</v>
          </cell>
          <cell r="D2400" t="str">
            <v>Informação disponibilizada</v>
          </cell>
          <cell r="E2400" t="str">
            <v>unidade</v>
          </cell>
          <cell r="F2400">
            <v>144</v>
          </cell>
          <cell r="G2400" t="str">
            <v>Informação disponibilizada (unidade)</v>
          </cell>
          <cell r="H2400" t="str">
            <v>14620 - Realizar publicações legais na mídia impressa</v>
          </cell>
        </row>
        <row r="2401">
          <cell r="A2401">
            <v>14931</v>
          </cell>
          <cell r="B2401" t="str">
            <v>Reabilitação da Ponte Hercílio Luz - Serviços Estruturais Complementares</v>
          </cell>
          <cell r="C2401" t="str">
            <v>Maior Valor</v>
          </cell>
          <cell r="D2401" t="str">
            <v>Travessia conservada e reabilitada</v>
          </cell>
          <cell r="E2401" t="str">
            <v>unidade</v>
          </cell>
          <cell r="F2401">
            <v>1</v>
          </cell>
          <cell r="G2401" t="str">
            <v>Travessia conservada e reabilitada (unidade)</v>
          </cell>
          <cell r="H2401" t="str">
            <v>14931 - Reabilitação da Ponte Hercílio Luz - Serviços Estruturais Complementares</v>
          </cell>
        </row>
        <row r="2402">
          <cell r="A2402">
            <v>14932</v>
          </cell>
          <cell r="B2402" t="str">
            <v>Otimização e correção da aplicação dos recursos públicos</v>
          </cell>
          <cell r="C2402" t="str">
            <v>Soma</v>
          </cell>
          <cell r="D2402" t="str">
            <v>Ação de auditoria realizada</v>
          </cell>
          <cell r="E2402" t="str">
            <v>unidade</v>
          </cell>
          <cell r="F2402">
            <v>140</v>
          </cell>
          <cell r="G2402" t="str">
            <v>Ação de auditoria realizada (unidade)</v>
          </cell>
          <cell r="H2402" t="str">
            <v>14932 - Otimização e correção da aplicação dos recursos públicos</v>
          </cell>
        </row>
        <row r="2403">
          <cell r="A2403">
            <v>15011</v>
          </cell>
          <cell r="B2403" t="str">
            <v>Desenvolvimento de planos, estudos, pesquisas e ações para modernização organizacional</v>
          </cell>
          <cell r="C2403" t="str">
            <v>Maior Valor</v>
          </cell>
          <cell r="D2403" t="str">
            <v>Sistema modernizado</v>
          </cell>
          <cell r="E2403" t="str">
            <v>unidade</v>
          </cell>
          <cell r="F2403">
            <v>1</v>
          </cell>
          <cell r="G2403" t="str">
            <v>Sistema modernizado (unidade)</v>
          </cell>
          <cell r="H2403" t="str">
            <v>15011 - Desenvolvimento de planos, estudos, pesquisas e ações para modernização organizacional</v>
          </cell>
        </row>
        <row r="2404">
          <cell r="A2404">
            <v>15012</v>
          </cell>
          <cell r="B2404" t="str">
            <v>Desenvolvimento de estudos, projetos e ações de gestão organizacional</v>
          </cell>
          <cell r="C2404" t="str">
            <v>Maior Valor</v>
          </cell>
          <cell r="D2404" t="str">
            <v>Projeto implantado</v>
          </cell>
          <cell r="E2404" t="str">
            <v>unidade</v>
          </cell>
          <cell r="F2404">
            <v>1</v>
          </cell>
          <cell r="G2404" t="str">
            <v>Projeto implantado (unidade)</v>
          </cell>
          <cell r="H2404" t="str">
            <v>15012 - Desenvolvimento de estudos, projetos e ações de gestão organizacional</v>
          </cell>
        </row>
        <row r="2405">
          <cell r="A2405">
            <v>15013</v>
          </cell>
          <cell r="B2405" t="str">
            <v>Implantação de sistema de tecnologia de informação</v>
          </cell>
          <cell r="C2405" t="str">
            <v>Maior Valor</v>
          </cell>
          <cell r="D2405" t="str">
            <v>Sistema implantado</v>
          </cell>
          <cell r="E2405" t="str">
            <v>unidade</v>
          </cell>
          <cell r="F2405">
            <v>1</v>
          </cell>
          <cell r="G2405" t="str">
            <v>Sistema implantado (unidade)</v>
          </cell>
          <cell r="H2405" t="str">
            <v>15013 - Implantação de sistema de tecnologia de informação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liana  Cruz" refreshedDate="43853.749100347224" createdVersion="6" refreshedVersion="6" minRefreshableVersion="3" recordCount="1061">
  <cacheSource type="worksheet">
    <worksheetSource ref="J1:W1062" sheet="programas"/>
  </cacheSource>
  <cacheFields count="14">
    <cacheField name="UG_Nova" numFmtId="0">
      <sharedItems containsSemiMixedTypes="0" containsString="0" containsNumber="1" containsInteger="1" minValue="150001" maxValue="690001" count="97">
        <n v="530001"/>
        <n v="410051"/>
        <n v="430001"/>
        <n v="410048"/>
        <n v="550001"/>
        <n v="160085"/>
        <n v="410053"/>
        <n v="410039"/>
        <n v="410005"/>
        <n v="410011"/>
        <n v="520002"/>
        <n v="410043"/>
        <n v="410059"/>
        <n v="480091"/>
        <n v="410037"/>
        <n v="230021"/>
        <n v="410038"/>
        <n v="180001"/>
        <n v="410044"/>
        <n v="530025"/>
        <n v="410040"/>
        <n v="410001"/>
        <n v="410056"/>
        <n v="520030"/>
        <n v="410041"/>
        <n v="270024"/>
        <n v="410012"/>
        <n v="230023"/>
        <n v="410047"/>
        <n v="410042"/>
        <n v="230001"/>
        <n v="410055"/>
        <n v="520001"/>
        <n v="410062"/>
        <n v="410058"/>
        <n v="230022"/>
        <n v="260001"/>
        <n v="160091"/>
        <n v="160097"/>
        <n v="260022"/>
        <n v="440093"/>
        <n v="450021"/>
        <n v="270001"/>
        <n v="440023"/>
        <n v="540091"/>
        <n v="270023"/>
        <n v="410007"/>
        <n v="470001"/>
        <n v="450022"/>
        <n v="470022"/>
        <n v="410002"/>
        <n v="410045"/>
        <n v="410060"/>
        <n v="470076"/>
        <n v="180021"/>
        <n v="550091"/>
        <n v="420001"/>
        <n v="540096"/>
        <n v="520092"/>
        <n v="410057"/>
        <n v="470091"/>
        <n v="270029"/>
        <n v="440022"/>
        <n v="270021"/>
        <n v="260093"/>
        <n v="160084"/>
        <n v="440001"/>
        <n v="470092"/>
        <n v="470093"/>
        <n v="270025"/>
        <n v="440091"/>
        <n v="260098"/>
        <n v="270092"/>
        <n v="530023"/>
        <n v="540095"/>
        <n v="450001"/>
        <n v="270095"/>
        <n v="480092"/>
        <n v="410094"/>
        <n v="260096"/>
        <n v="520090"/>
        <n v="270091"/>
        <n v="690001"/>
        <n v="540092"/>
        <n v="150001"/>
        <n v="540097"/>
        <n v="410003"/>
        <n v="410091"/>
        <n v="260099"/>
        <n v="540093"/>
        <n v="480093"/>
        <n v="540094"/>
        <n v="440094"/>
        <n v="450092"/>
        <n v="520093"/>
        <n v="150091"/>
        <n v="450091"/>
      </sharedItems>
    </cacheField>
    <cacheField name="função" numFmtId="0">
      <sharedItems containsSemiMixedTypes="0" containsString="0" containsNumber="1" containsInteger="1" minValue="2" maxValue="99"/>
    </cacheField>
    <cacheField name="cod_subacao" numFmtId="0">
      <sharedItems containsSemiMixedTypes="0" containsString="0" containsNumber="1" containsInteger="1" minValue="22" maxValue="14932"/>
    </cacheField>
    <cacheField name="cod_programa" numFmtId="0">
      <sharedItems containsSemiMixedTypes="0" containsString="0" containsNumber="1" containsInteger="1" minValue="100" maxValue="999"/>
    </cacheField>
    <cacheField name="2019e" numFmtId="0">
      <sharedItems containsSemiMixedTypes="0" containsString="0" containsNumber="1" minValue="0" maxValue="2366192259.77"/>
    </cacheField>
    <cacheField name="2019d" numFmtId="0">
      <sharedItems containsSemiMixedTypes="0" containsString="0" containsNumber="1" minValue="0.1" maxValue="2539444303.5100002"/>
    </cacheField>
    <cacheField name="nom_programa" numFmtId="0">
      <sharedItems/>
    </cacheField>
    <cacheField name="programa" numFmtId="0">
      <sharedItems count="65">
        <s v="140 - Reabilitação e Aumento de Capacidade de Rodovias"/>
        <s v="430 - Atenção de Média e Alta Complexidade Ambulatorial e Hospitalar"/>
        <s v="850 - Gestão de Pessoas"/>
        <s v="900 - Gestão Administrativa - Poder Executivo"/>
        <s v="730 - Prevenção e Preparação para Desastres"/>
        <s v="705 - Segurança Cidadã"/>
        <s v="610 - Educação Básica com Qualidade e Equidade"/>
        <s v="101 - Acelera Santa Catarina"/>
        <s v="810 - Comunicação do Poder Executivo"/>
        <s v="640 - Promoção do Turismo Catarinense"/>
        <s v="410 - Vigilância em Saúde"/>
        <s v="625 - Valorização dos Profissionais da Educação"/>
        <s v="740 - Gestão do Sistema Prisional e Socioeducativo"/>
        <s v="400 - Gestão do SUS"/>
        <s v="707 - Suporte Institucional Integrado"/>
        <s v="660 - Pró-Cultura"/>
        <s v="745 - Fortalecendo Direitos"/>
        <s v="320 - Agricultura Familiar"/>
        <s v="520 - Inclusão Social - Identificação e Eliminação de Barreiras"/>
        <s v="145 - Elaboração de Projetos e Estudos de Infraestrutura"/>
        <s v="110 - Construção de Rodovias"/>
        <s v="750 - Expansão e Modernização do Sistema Prisional e Socioeducativo"/>
        <s v="350 - Gestão dos Recursos Hídricos"/>
        <s v="830 - Modernização da Gestão Fiscal"/>
        <s v="855 - Saúde Ocupacional"/>
        <s v="230 - CTI - Fomento à Ciência, Tecnologia e Inovação"/>
        <s v="860 - Gestão Previdenciária"/>
        <s v="650 - Desenvolvimento e Fortalecimento do Esporte e do Lazer"/>
        <s v="870 - Pensões Especiais"/>
        <s v="210 - Estudos e Projetos para o Desenvolvimento Regional"/>
        <s v="630 - Gestão do Ensino Superior"/>
        <s v="626 - Redução das Desigualdades e Valorização da Diversidade"/>
        <s v="348 - Gestão Ambiental Estratégica"/>
        <s v="708 - Valorização do Servidor - Segurança Pública"/>
        <s v="100 - Caminhos do Desenvolvimento"/>
        <s v="910 - Gestão Administrativa - Ministério Público"/>
        <s v="706 - De Olho no Crime"/>
        <s v="950 - Defesa dos Interesses Sociais"/>
        <s v="340 - Desenvolvimento Ambiental Sustentável"/>
        <s v="115 - Gestão do Sistema de Transporte Intermunicipal de Pessoas"/>
        <s v="510 - Gestão do SUAS"/>
        <s v="120 - Integração Logística"/>
        <s v="915 - Gestão Estratégica - Ministério Público"/>
        <s v="130 - Conservação e Segurança Rodoviária"/>
        <s v="635 - Desenvolvimento do Desporto Educacional"/>
        <s v="440 - Assistência Farmacêutica"/>
        <s v="300 - Qualidade de Vida no Campo e na Cidade"/>
        <s v="315 - Defesa Sanitária Agropecuária"/>
        <s v="420 - Atenção Básica"/>
        <s v="550 - Comer Bem SC"/>
        <s v="930 - Gestão Administrativa - Poder Judiciário"/>
        <s v="731 - Gestão de Riscos e Redução de Desastres"/>
        <s v="623 - Gestão Democrática da Educação"/>
        <s v="825 - Formação de Gestores Públicos"/>
        <s v="346 - Tecnologia e Inovação para o Desenvolvimento Sustentável"/>
        <s v="310 - Agronegócio Competitivo"/>
        <s v="105 - Mobilidade Urbana"/>
        <s v="990 - Encargos Especiais"/>
        <s v="999 - Reserva de Contingência"/>
        <s v="760 - Ressocialização dos Apenados e dos Adolescentes em Conflito com a Lei"/>
        <s v="530 - Pró-Emprego e Renda"/>
        <s v="211 - Metrologia e Qualidade de Produtos e Serviços"/>
        <s v="735 - Respostas aos Desastres e Recuperação"/>
        <s v="342 - Revitalização da Economia Catarinense - PREC"/>
        <s v="627 - Acesso à Educação Superior"/>
      </sharedItems>
    </cacheField>
    <cacheField name="subação" numFmtId="0">
      <sharedItems/>
    </cacheField>
    <cacheField name="produto" numFmtId="0">
      <sharedItems/>
    </cacheField>
    <cacheField name="acumulação" numFmtId="0">
      <sharedItems/>
    </cacheField>
    <cacheField name="meta física" numFmtId="4">
      <sharedItems containsMixedTypes="1" containsNumber="1" minValue="0" maxValue="11000000"/>
    </cacheField>
    <cacheField name="Objetivo" numFmtId="0">
      <sharedItems count="65">
        <s v="Aumentar a capacidade e reabilitar rodovias visando melhorar as condições de segurança e de trafegabilidade nas rodovias do Estado, reduzindo desta forma os custos de transporte."/>
        <s v="Ampliar o acesso da população aos serviços de Média e Alta Complexidade e promover a qualidade, integralidade, equidade e a humanização na atenção à saúde."/>
        <s v="Desenvolver ações administrativas e financeiras visando garantir aos órgãos do Estado, pessoal qualificado, comprometido e motivado à execução das políticas públicas a cargo do Governo do Estado."/>
        <s v="Gerir administrativa e financeiramente os órgãos do Poder Executivo do Estado."/>
        <s v="Prevenir danos e prejuízos provocados por desastres naturais e antropogênicos. Prevenir e/ou minimizar os efeitos de desastres, através da análise de risco, de implementação medidas estruturais e não estruturais, como o sistema de monitoramento, alerta e "/>
        <s v="Prestar serviços de proteção à vida, ao patrimônio e o meio ambiente, e estabelecer parcerias e proximidade com o cidadão na construção da segurança pública. Garantir o acesso a informação e a emissão de documentos ao cidadão."/>
        <s v="Oferecer educação básica com qualidade e equidade para todos os cidadãos catarinenses, assegurando o direito à aprendizagem neste nível de ensino, em idade adequada, promovendo a melhoria dos indicadores educacionais da rede estadual."/>
        <s v="Incrementar a estrutura de atendimento das necessidades da sociedade para melhorar a qualidade de vida e a competitividade das empresas catarinenses."/>
        <s v="Fazer prevalecer o direito do cidadão de ser informado e o dever do homem público de informar."/>
        <s v="Fomentar o desenvolvimento das atividades turísticas em todas as regiões do estado."/>
        <s v="Reduzir os riscos decorrentes de fatores ambientais e antropogênicos (sociais, econômicos, culturais e étnico-raciais), que contribuem para a ocorrência de problemas de saúde na população; Prevenir e controlar doenças, outros agravos e riscos à saúde da p"/>
        <s v="Valorizar os profissionais da educação básica e profissional de Santa Catarina, dando efetividade ao Plano de Carreira dos Profissionais do Magistério de Santa Catarina no que se refere ao estímulo para o exercício da docência por meio de remuneração, for"/>
        <s v="Aperfeiçoar a gestão das unidades prisionais visando reduzir os custos e aumentar os investimentos, melhorando assim, a qualidade dos serviços e aumentando o número de apenados e adolescentes trabalhando, estudando e reintegrados à sociedade."/>
        <s v="Fortalecer a gestão do SUS nas esferas de governo estadual e municipal e atuar de forma intersetorial para identificar e reduzir desigualdades e vulnerabilidades sociais."/>
        <s v="Garantir às instituições da segurança pública suporte às suas ações e uma gestão eficiente e integrada dos recursos disponíveis."/>
        <s v="Promover o acesso, o desenvolvimento e a preservação de bens e das manifestações artísticas e culturais em todas as regiões do Estado."/>
        <s v="Fortalecer ações na Resolução de situações de vulnerabilidade e riscos sociais e na violação de direito."/>
        <s v="Fomentar a infraestrutura e tecnologia de produção nas propriedades rurais e pesqueiras."/>
        <s v="Incluir as pessoas com deficiência, transtorno do espectro autista, transtorno do déficit de atenção/hiperatividade e altas habilidades/superdotação na sociedade; Formular políticas públicas de atendimento às pessoas público da educação especial; Produzir"/>
        <s v="Planejar a atividade rodoviária do Estado, buscando a modernização do sistema, e promover a recuperação do passivo ambiental rodoviário."/>
        <s v="Construir, implantar e pavimentar obras rodoviárias, ampliando a rede rodoviária pavimentada do Estado, de forma a propiciar melhores condições de conforto e trafegabilidade aos seus usuários."/>
        <s v="Reduzir o déficit de vagas no sistema prisional e socioeducativo e aperfeiçoar a segurança através de investimentos na construção e reforma de instalações físicas, aquisição e instalação de equipamentos e aquisição de viaturas."/>
        <s v="Administração das águas catarinenses para que todos os usuários possam utilizá-la com qualidade e quantidade satisfatórias para atendimento aos vários usos. Preservação e conservação da água. Gerir de forma efetiva o direito aos recursos hídricos que comp"/>
        <s v="Prover o Estado de recursos financeiros suficientes para o atendimento de serviços públicos e investimentos de qualidade; gerir os recursos arrecadados visando à eficiência e eficácia de sua aplicação; e, promover a transparência da gestão."/>
        <s v="Promover e manter, no ambiente laboral, elevado grau de qualidade de vida no trabalho, protegendo a saúde dos servidores, promovendo o bem-estar físico, mental e social, prevenindo e controlando acidentes e doenças através da redução dos riscos, contribui"/>
        <s v="Contribuir à melhoria das condições de vida da população de Santa Catarina, bem como para o avanço do conhecimento, ao articular instituições para o fomento das pesquisas científicas, tecnológicas e inovações na busca de soluções para o desenvolvimento so"/>
        <s v="Proporcionar o pagamento de aposentadorias, pensões e demais auxílios previdenciárias, com segurança, para os atuais e futuros beneficiários."/>
        <s v="Fomentar o desenvolvimento das atividades esportivas e de lazer em todas as regiões do estado."/>
        <s v="Garantir a inserção social de pessoas atingidas por moléstias graves definidas em lei, bem como atender demandas sociais ou individuais de projeção social, geradas por fatos extraordinários de repercussão estadual que exijam a intervenção do estado para m"/>
        <s v="Promover e realizar estudos e projetos visando o desenvolvimento regional."/>
        <s v="Gerir o ensino superior para garantir a produção, sistematização, socialização e aplicação do conhecimento nos diversos campos do saber, por meio do ensino, da pesquisa e da extensão, indissociavelmente articulados no Estado de Santa Catarina."/>
        <s v="Reduzir as desigualdades educacionais e valorizar a diversidade promovendo a equidade na educação básica."/>
        <s v="Realizar a gestão estratégica dos recursos naturais de Santa Catarina unindo a preservação ambiental com as demandas de crescimento econômico do estado. Elaborar, a partir de dados sobre características ambientais de cada região e da identificação das pri"/>
        <s v="Promover políticas de formação, capacitação, valorização profissional, atenção a saúde e a promoção social dos servidores da segurança pública."/>
        <s v="Promover o desenvolvimento econômico, social e ambiental através da melhoria e adequação da infraestrutura de transporte e segurança rodoviária; melhoria da mobilidade urbana; ampliação e melhoria do sistema penitenciário; melhoria da infraestrutura de sa"/>
        <s v="Prover recursos humanos, financeiros, tecnológicos, materiais e de logística visando a atender aos objetivos estratégicos."/>
        <s v="Reduzir os índices de criminalidade, violência e desordem e aumentar a sensação de segurança do cidadão."/>
        <s v="Assegurar a adequada prestação dos serviços públicos concedidos no estado de Santa Catarina, observando a qualidade, regularidade, continuidade, generalidade, segurança, eficiência e contribuindo para o desenvolvimento sustentável dos setores, garantindo "/>
        <s v="Garantir a sustentabilidade dos diversos ecossistemas em sua integração para o desenvolvimento sustentado; Melhorar a gestão e a qualidade ambiental e promover a conservação e uso sustentável dos recursos naturais, com ênfase na promoção da educação ambie"/>
        <s v="Melhorar e modernizar o sistema de transporte intermunicipal de passageiros no estado de Santa Catarina."/>
        <s v="Qualificar a gestão e execução dos serviços, programas, projetos e benefícios socioassistenciais visando a implementação do SUAS em Santa Catarina, objetivando diminuir o número de pessoas em situação de vulnerabilidade, risco e de violação de direitos."/>
        <s v="Melhorar, qualificar e administrar aeroportos, portos e ferrovias, entre outras ações que visem consolidar o Estado como centro integrador da plataforma logística do sul do país para os mercados nacionais e internacionais."/>
        <s v="Garantir para a Sociedade Catarinense o cumprimento das leis, a defesa da democracia e os interesses individuais indisponíveis."/>
        <s v="Conservar, operar, monitorar e melhorar todas as rodovias a cargo do Estado, permitindo dessa forma o tráfego seguro de veículos e a redução do número de acidentes, mortos e feridos por acidentes e os custos do transporte."/>
        <s v="Formular políticas públicas voltadas aos alunos/atletas, aos alunos paratletas bem como aos professores, coordenar e implementar ações voltadas ao desporto escolar assim como promover o intercâmbio entre as instituições de ensino municipal, estadual e int"/>
        <s v="Promover a atenção à saúde da população, mediante a adoção de medidas que contribuam para sua qualidade de vida."/>
        <s v="Melhorar a infraestrutura do meio rural, pesqueiro e regularização de áreas produtivas."/>
        <s v="Promover a sanidade e bem-estar das populações animais e vegetais, seus produtos e subprodutos, a idoneidade dos insumos agropecuários, garantir aspectos higiênico-sanitários de segurança alimentar e preservar o meio ambiente."/>
        <s v="Ampliar o acesso da população aos serviços e promover a qualidade, integralidade, equidade e a humanização na atenção à saúde."/>
        <s v="Facilitar o acesso ao direito humano a alimentação adequada e saudável."/>
        <s v="Gerir administrativa e financeiramente o Poder Judiciário do Estado."/>
        <s v="Identificar e analisar os riscos; Adotar medidas não estruturas com implantação de planos preventivos de proteção e defesa civil; Informar e capacitar o público para prevenção e autodefesa."/>
        <s v="Promover o princípio da gestão democrática na educação pública, por meio de ações que evidenciem o compromisso com o acesso, a permanência e o êxito na aprendizagem do estudante."/>
        <s v="Desenvolver cursos ciclo longo e cursos ciclo curto, capacitar servidores e funcionários públicos dos diversos órgãos/entes públicos nas diversas esferas, sempre voltadas para o resultado e cidadania e o atendimento na prestação de serviços com eficiência"/>
        <s v="Promover e incentivar a tecnologia e a inovação em Santa Catarina através de ações para ampliar o acesso de empreendedores a informações e novas tecnologias, de estímulo financeiro a pequenas empresas de inovação tecnológica e da criação de ambientes de i"/>
        <s v="Incrementar a base de conhecimentos científicos e tecnológicos necessária para a manutenção e evolução da capacidade competitiva das cadeias produtivas do agronegócio catarinense, enfatizando as dimensões relacionadas à sustentabilidade ambiental, à quali"/>
        <s v="Conservar, construir, implantar, pavimentar e demais ações necessárias para promover a integração dos diversos modos de transporte, considerando a demanda e as características das cidades."/>
        <s v="Prover recursos para os pagamentos dos encargos especiais, tais como dívida."/>
        <s v="Reserva de Contingência"/>
        <s v="Desenvolver ações de educação, profissionalização, trabalho, saúde e assistência social que auxiliem na reintegração à sociedade do apenado e adolescente em conflito com a lei."/>
        <s v="Facilitar o acesso ao mercado de trabalho e a geração de renda."/>
        <s v="Executar a política metrológica e da qualidade de produtos e serviços, visando a proteção do consumidor, a orientação para o consumo e a leal concorrência."/>
        <s v="Coordenar e apoiar ações de salvamento, assistência e reabilitação de cidades catarinenses, vítimas da ação de eventos adversos, com danos superiores a sua capacidade local de resposta. Promover o socorro e a assistência às pessoas afetadas por desastres,"/>
        <s v="Promover o desenvolvimento econômico sustentável através de ações para o fortalecimento de pólos produtivos já existentes, criação de polos econômicos em regiões de baixo IDH, novos negócios ligados à economia verde e apoio financeiro e técnico a micro em"/>
        <s v="Contribuir para a elevação do acesso e da permanência na educação superior, com ênfase na superação das desigualdades econômicas e sociais."/>
      </sharedItems>
    </cacheField>
    <cacheField name="Publico Alvo" numFmtId="0">
      <sharedItems containsBlank="1" count="48">
        <s v="Usuários do sistema de transporte"/>
        <s v="Usuários do Sistema Único de Saúde"/>
        <s v="Servidores públicos estaduais"/>
        <s v="Órgãos do Poder Executivo"/>
        <s v="População catarinense"/>
        <s v="Sociedade e cidadão"/>
        <s v="Alunos"/>
        <s v="Cidadãos, investidores, turistas e consumidores"/>
        <s v="PF, PJ sem fins lucrativos e Direito Público"/>
        <s v="Profissionais da educação básica e profissional"/>
        <s v="Pop. carcerária e adolescentes em sit. infracional"/>
        <s v="Profissionais do SUS"/>
        <s v="Pessoa física/ jurídica vinculada setor cultural"/>
        <s v="População hipossuficiente de Santa Catarina"/>
        <s v="Pessoas do campo"/>
        <s v="Pessoas com deficiência, TEA, TDAH e superdotação"/>
        <s v="Administradores públicos"/>
        <s v="Popul. carcerária e adolescentes sit. infracional"/>
        <s v="Sociedade catarinense"/>
        <s v="Servidores públicos"/>
        <s v="Instituições de CTI; Empresas; Governo; Sociedade"/>
        <s v="Pessoas beneficiadas definidas por lei específica"/>
        <s v="Sociedade, Governo e Servidores públicos estaduais"/>
        <s v="Cidadãos que se enquadram no objetivo do Programa"/>
        <s v="Servidor e instituições"/>
        <s v="Órgão de Administração Superior e de apoio do MPSC"/>
        <s v="Cidadãos catarinenses"/>
        <s v="Gerações atual e futuras"/>
        <s v="Usuários do sistema de transporte intermunicipal"/>
        <s v="Famílias e indivíduos em situação vulnerabilidade"/>
        <s v="População residente em Santa Catarina"/>
        <s v="Estudantes catarinenses"/>
        <s v="Usuários do SUS"/>
        <s v="Moradores das áreas rurais"/>
        <s v="Atores do agronegócio e consumidores"/>
        <s v="População em risco de segurança alimentar"/>
        <s v="Gestores"/>
        <s v="Empreendedores catarinenses"/>
        <s v="Produtores rurais e Atores da Agroindústria"/>
        <s v="Moradores das localidades beneficiadas"/>
        <s v="Tesouro do Estado"/>
        <s v="Reserva de Contingência"/>
        <s v="População apenado e adolescente infrator"/>
        <s v="Cidadãos socialmente vulnerabilizados"/>
        <s v="Consumidor, Indústria, Comércio, Prest de Serviço"/>
        <s v="Micro empresas e empreendedores individuais"/>
        <s v="Alunos da educação superior"/>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61">
  <r>
    <x v="0"/>
    <n v="26"/>
    <n v="14496"/>
    <n v="140"/>
    <n v="0"/>
    <n v="0.1"/>
    <s v="Reabilitação e Aumento de Capacidade de Rodovias"/>
    <x v="0"/>
    <s v="14496 - Reabilitação e aumento de capacidade de rodovias - obras e supervisão"/>
    <s v="Rodovia reabilitada (km)"/>
    <s v="Maior Valor"/>
    <n v="150"/>
    <x v="0"/>
    <x v="0"/>
  </r>
  <r>
    <x v="1"/>
    <n v="10"/>
    <n v="13270"/>
    <n v="430"/>
    <n v="181"/>
    <n v="181"/>
    <s v="Atenção de Média e Alta Complexidade Ambulatorial e Hospitalar"/>
    <x v="1"/>
    <s v="13270 - Ações das Centrais de Regulação"/>
    <s v="Paciente atendido (unidade)"/>
    <s v="Soma"/>
    <n v="350"/>
    <x v="1"/>
    <x v="1"/>
  </r>
  <r>
    <x v="2"/>
    <n v="4"/>
    <n v="12928"/>
    <n v="850"/>
    <n v="200"/>
    <n v="200"/>
    <s v="Gestão de Pessoas"/>
    <x v="2"/>
    <s v="12928 - Capacitação profissional dos agentes públicos - PGTC"/>
    <s v="Servidor capacitado (unidade)"/>
    <s v="(vazio)"/>
    <n v="40"/>
    <x v="2"/>
    <x v="2"/>
  </r>
  <r>
    <x v="3"/>
    <n v="12"/>
    <n v="4840"/>
    <n v="900"/>
    <n v="225"/>
    <n v="225"/>
    <s v="Gestão Administrativa - Poder Executivo"/>
    <x v="3"/>
    <s v="4840 - Administração e manutenção dos serviços administrativos gerais - SED"/>
    <s v="Unidade gestora mantida (unidade)"/>
    <s v="Maior Valor"/>
    <n v="1"/>
    <x v="3"/>
    <x v="3"/>
  </r>
  <r>
    <x v="4"/>
    <n v="6"/>
    <n v="11883"/>
    <n v="730"/>
    <n v="334.62"/>
    <n v="334.62"/>
    <s v="Prevenção e Preparação para Desastres"/>
    <x v="4"/>
    <s v="11883 - Estruturação das unidades de Proteção Civil"/>
    <s v="Estrutura adequada (unidade)"/>
    <s v="Maior Valor"/>
    <n v="296"/>
    <x v="4"/>
    <x v="4"/>
  </r>
  <r>
    <x v="4"/>
    <n v="6"/>
    <n v="12989"/>
    <n v="900"/>
    <n v="464.41"/>
    <n v="464.41"/>
    <s v="Gestão Administrativa - Poder Executivo"/>
    <x v="3"/>
    <s v="12989 - Administração e manutenção dos serviços administrativos gerais - SDC"/>
    <s v="Unidade gestora mantida (unidade)"/>
    <s v="Maior Valor"/>
    <n v="22"/>
    <x v="3"/>
    <x v="3"/>
  </r>
  <r>
    <x v="5"/>
    <n v="6"/>
    <n v="11906"/>
    <n v="705"/>
    <n v="0"/>
    <n v="500"/>
    <s v="Segurança Cidadã"/>
    <x v="5"/>
    <s v="11906 - Ações em Defesa Civil"/>
    <s v="Pessoa atendida (unidade)"/>
    <s v="Maior Valor"/>
    <n v="150"/>
    <x v="5"/>
    <x v="5"/>
  </r>
  <r>
    <x v="6"/>
    <n v="12"/>
    <n v="13697"/>
    <n v="610"/>
    <n v="521.9"/>
    <n v="521.9"/>
    <s v="Educação Básica com Qualidade e Equidade"/>
    <x v="6"/>
    <s v="13697 - Administração e manutenção da Gerência Regional de Educação - ADR - Itajaí"/>
    <s v="Unidade gestora mantida (unidade)"/>
    <s v="Maior Valor"/>
    <n v="1"/>
    <x v="6"/>
    <x v="6"/>
  </r>
  <r>
    <x v="0"/>
    <n v="26"/>
    <n v="14299"/>
    <n v="101"/>
    <n v="0"/>
    <n v="593.72"/>
    <s v="Acelera Santa Catarina"/>
    <x v="7"/>
    <s v="14299 - Reabilit/aum capac da SC-135/453, trecho Videira - Tangará - Ibicaré - Luzerna - Joaçaba - BR-282"/>
    <s v="Rodovia reabilitada (km)"/>
    <s v="Maior Valor"/>
    <n v="60"/>
    <x v="7"/>
    <x v="4"/>
  </r>
  <r>
    <x v="7"/>
    <n v="12"/>
    <n v="13663"/>
    <n v="610"/>
    <n v="596.6"/>
    <n v="596.6"/>
    <s v="Educação Básica com Qualidade e Equidade"/>
    <x v="6"/>
    <s v="13663 - Operacionalização da educação profissional - ADR - São Lourenço do Oeste"/>
    <s v="Aluno atendido (unidade)"/>
    <s v="Maior Valor"/>
    <n v="185"/>
    <x v="6"/>
    <x v="6"/>
  </r>
  <r>
    <x v="8"/>
    <n v="24"/>
    <n v="2565"/>
    <n v="810"/>
    <n v="931.39"/>
    <n v="931.39"/>
    <s v="Comunicação do Poder Executivo"/>
    <x v="8"/>
    <s v="2565 - Campanhas de caráter social, informativa e institucional - SECOM"/>
    <s v="Campanha realizada (unidade)"/>
    <s v="Soma"/>
    <n v="30"/>
    <x v="8"/>
    <x v="7"/>
  </r>
  <r>
    <x v="9"/>
    <n v="23"/>
    <n v="14599"/>
    <n v="640"/>
    <n v="0"/>
    <n v="1000"/>
    <s v="Promoção do Turismo Catarinense"/>
    <x v="9"/>
    <s v="14599 - Realização de jornadas de familiarização"/>
    <s v="Jornada realizada (unidade)"/>
    <s v="Soma"/>
    <n v="50"/>
    <x v="9"/>
    <x v="8"/>
  </r>
  <r>
    <x v="10"/>
    <n v="4"/>
    <n v="3207"/>
    <n v="900"/>
    <n v="0"/>
    <n v="1000"/>
    <s v="Gestão Administrativa - Poder Executivo"/>
    <x v="3"/>
    <s v="3207 - Participação no capital social - CELESC Geração"/>
    <s v="Aumento do capital social (% de realização)"/>
    <s v="Maior Valor"/>
    <n v="100"/>
    <x v="3"/>
    <x v="3"/>
  </r>
  <r>
    <x v="10"/>
    <n v="4"/>
    <n v="3218"/>
    <n v="900"/>
    <n v="0"/>
    <n v="1000"/>
    <s v="Gestão Administrativa - Poder Executivo"/>
    <x v="3"/>
    <s v="3218 - Participação no capital social - CASAN"/>
    <s v="Aumento do capital social (% de realização)"/>
    <s v="Maior Valor"/>
    <n v="100"/>
    <x v="3"/>
    <x v="3"/>
  </r>
  <r>
    <x v="10"/>
    <n v="4"/>
    <n v="3224"/>
    <n v="900"/>
    <n v="0"/>
    <n v="1000"/>
    <s v="Gestão Administrativa - Poder Executivo"/>
    <x v="3"/>
    <s v="3224 - Participação no capital social - BADESC"/>
    <s v="Aumento do capital social (% de realização)"/>
    <s v="Maior Valor"/>
    <n v="100"/>
    <x v="3"/>
    <x v="3"/>
  </r>
  <r>
    <x v="10"/>
    <n v="4"/>
    <n v="3320"/>
    <n v="900"/>
    <n v="0"/>
    <n v="1000"/>
    <s v="Gestão Administrativa - Poder Executivo"/>
    <x v="3"/>
    <s v="3320 - Participação no capital social - SC Gás"/>
    <s v="Aumento do capital social (% de realização)"/>
    <s v="Maior Valor"/>
    <n v="100"/>
    <x v="3"/>
    <x v="3"/>
  </r>
  <r>
    <x v="10"/>
    <n v="4"/>
    <n v="3635"/>
    <n v="900"/>
    <n v="0"/>
    <n v="1000"/>
    <s v="Gestão Administrativa - Poder Executivo"/>
    <x v="3"/>
    <s v="3635 - Participação no capital social - CIASC"/>
    <s v="Aumento do capital social (% de realização)"/>
    <s v="Maior Valor"/>
    <n v="100"/>
    <x v="3"/>
    <x v="3"/>
  </r>
  <r>
    <x v="10"/>
    <n v="4"/>
    <n v="10033"/>
    <n v="900"/>
    <n v="0"/>
    <n v="1000"/>
    <s v="Gestão Administrativa - Poder Executivo"/>
    <x v="3"/>
    <s v="10033 - Participação no capital social - CELESC Distribuição"/>
    <s v="Aumento do capital social (% de realização)"/>
    <s v="Maior Valor"/>
    <n v="100"/>
    <x v="3"/>
    <x v="3"/>
  </r>
  <r>
    <x v="10"/>
    <n v="4"/>
    <n v="12623"/>
    <n v="101"/>
    <n v="0"/>
    <n v="1000"/>
    <s v="Acelera Santa Catarina"/>
    <x v="7"/>
    <s v="12623 - Participação no capital social - BRDE"/>
    <s v="Aumento do capital social (% de realização)"/>
    <s v="Maior Valor"/>
    <n v="100"/>
    <x v="7"/>
    <x v="4"/>
  </r>
  <r>
    <x v="11"/>
    <n v="10"/>
    <n v="11254"/>
    <n v="410"/>
    <n v="1300"/>
    <n v="1300"/>
    <s v="Vigilância em Saúde"/>
    <x v="10"/>
    <s v="11254 - Realização de exames e ensaios de interesse da saúde pública pelo laboratório central (LACEN)"/>
    <s v="Exames e ensaios laboratoriais realizados (unidade)"/>
    <s v="(vazio)"/>
    <n v="700000"/>
    <x v="10"/>
    <x v="4"/>
  </r>
  <r>
    <x v="12"/>
    <n v="12"/>
    <n v="13958"/>
    <n v="610"/>
    <n v="1302.01"/>
    <n v="1302.01"/>
    <s v="Educação Básica com Qualidade e Equidade"/>
    <x v="6"/>
    <s v="13958 - Administração e manutenção da Gerência Regional de Educação - ADR - Jaraguá do Sul"/>
    <s v="Unidade gestora mantida (unidade)"/>
    <s v="Maior Valor"/>
    <n v="1"/>
    <x v="6"/>
    <x v="6"/>
  </r>
  <r>
    <x v="13"/>
    <n v="10"/>
    <n v="9375"/>
    <n v="430"/>
    <n v="0"/>
    <n v="1312.1"/>
    <s v="Atenção de Média e Alta Complexidade Ambulatorial e Hospitalar"/>
    <x v="1"/>
    <s v="9375 - Manutenção das aeronaves do SAMU/Corpo de Bombeiro Militar"/>
    <s v="Aeronave mantida (unidade)"/>
    <s v="Soma"/>
    <n v="5"/>
    <x v="1"/>
    <x v="1"/>
  </r>
  <r>
    <x v="14"/>
    <n v="12"/>
    <n v="4840"/>
    <n v="900"/>
    <n v="1510"/>
    <n v="1510"/>
    <s v="Gestão Administrativa - Poder Executivo"/>
    <x v="3"/>
    <s v="4840 - Administração e manutenção dos serviços administrativos gerais - SED"/>
    <s v="Unidade gestora mantida (unidade)"/>
    <s v="Maior Valor"/>
    <n v="1"/>
    <x v="3"/>
    <x v="3"/>
  </r>
  <r>
    <x v="15"/>
    <n v="27"/>
    <n v="4698"/>
    <n v="900"/>
    <n v="1740.13"/>
    <n v="1740.13"/>
    <s v="Gestão Administrativa - Poder Executivo"/>
    <x v="3"/>
    <s v="4698 - Manutenção e modernização dos serviços de tecnologia da informação e comunicação - FESPORTE"/>
    <s v="Estação de trabalho mantida (unidade)"/>
    <s v="Maior Valor"/>
    <n v="20"/>
    <x v="3"/>
    <x v="3"/>
  </r>
  <r>
    <x v="8"/>
    <n v="24"/>
    <n v="2566"/>
    <n v="810"/>
    <n v="1742.4"/>
    <n v="1742.4"/>
    <s v="Comunicação do Poder Executivo"/>
    <x v="8"/>
    <s v="2566 - Realizar publicações legais na mídia impressa - SECOM"/>
    <s v="Informação disponibilizada (unidade)"/>
    <s v="Soma"/>
    <n v="144"/>
    <x v="8"/>
    <x v="7"/>
  </r>
  <r>
    <x v="16"/>
    <n v="12"/>
    <n v="13637"/>
    <n v="625"/>
    <n v="1953"/>
    <n v="1953"/>
    <s v="Valorização dos Profissionais da Educação"/>
    <x v="11"/>
    <s v="13637 - Capacitação de profissionais da educação básica - ADR - Maravilha"/>
    <s v="Profissional capacitado (unidade)"/>
    <s v="Maior Valor"/>
    <n v="536"/>
    <x v="11"/>
    <x v="9"/>
  </r>
  <r>
    <x v="17"/>
    <n v="4"/>
    <n v="1242"/>
    <n v="850"/>
    <n v="0"/>
    <n v="1980"/>
    <s v="Gestão de Pessoas"/>
    <x v="2"/>
    <s v="1242 - Capacitação profissional dos agentes públicos - SPG"/>
    <s v="Servidor capacitado (unidade)"/>
    <s v="Maior Valor"/>
    <n v="100"/>
    <x v="2"/>
    <x v="2"/>
  </r>
  <r>
    <x v="18"/>
    <n v="12"/>
    <n v="13770"/>
    <n v="610"/>
    <n v="2092.58"/>
    <n v="2092.58"/>
    <s v="Educação Básica com Qualidade e Equidade"/>
    <x v="6"/>
    <s v="13770 - Operacionalização da educação profissional - ADR - Campos Novos"/>
    <s v="Aluno atendido (unidade)"/>
    <s v="Maior Valor"/>
    <n v="47"/>
    <x v="6"/>
    <x v="6"/>
  </r>
  <r>
    <x v="19"/>
    <n v="26"/>
    <n v="37"/>
    <n v="850"/>
    <n v="2190"/>
    <n v="2190"/>
    <s v="Gestão de Pessoas"/>
    <x v="2"/>
    <s v="37 - Capacitação profissional dos agentes públicos - DEINFRA"/>
    <s v="Servidor capacitado (unidade)"/>
    <s v="Maior Valor"/>
    <n v="500"/>
    <x v="2"/>
    <x v="2"/>
  </r>
  <r>
    <x v="20"/>
    <n v="10"/>
    <n v="13270"/>
    <n v="430"/>
    <n v="2202.79"/>
    <n v="2202.79"/>
    <s v="Atenção de Média e Alta Complexidade Ambulatorial e Hospitalar"/>
    <x v="1"/>
    <s v="13270 - Ações das Centrais de Regulação"/>
    <s v="Paciente atendido (unidade)"/>
    <s v="Soma"/>
    <n v="350"/>
    <x v="1"/>
    <x v="1"/>
  </r>
  <r>
    <x v="21"/>
    <n v="4"/>
    <n v="3613"/>
    <n v="850"/>
    <n v="2253.33"/>
    <n v="2253.33"/>
    <s v="Gestão de Pessoas"/>
    <x v="2"/>
    <s v="3613 - Encargos com estagiários - SCC"/>
    <s v="Estagiário contratado (unidade)"/>
    <s v="Maior Valor"/>
    <n v="6"/>
    <x v="2"/>
    <x v="2"/>
  </r>
  <r>
    <x v="22"/>
    <n v="4"/>
    <n v="13810"/>
    <n v="850"/>
    <n v="2306.66"/>
    <n v="2306.66"/>
    <s v="Gestão de Pessoas"/>
    <x v="2"/>
    <s v="13810 - Encargos com estagiários - ADR - Criciúma"/>
    <s v="Estagiário contratado (unidade)"/>
    <s v="Maior Valor"/>
    <n v="4"/>
    <x v="2"/>
    <x v="2"/>
  </r>
  <r>
    <x v="16"/>
    <n v="4"/>
    <n v="13642"/>
    <n v="850"/>
    <n v="2338.33"/>
    <n v="2338.33"/>
    <s v="Gestão de Pessoas"/>
    <x v="2"/>
    <s v="13642 - Encargos com estagiários - ADR - Maravilha"/>
    <s v="Estagiário contratado (unidade)"/>
    <s v="Maior Valor"/>
    <n v="2"/>
    <x v="2"/>
    <x v="2"/>
  </r>
  <r>
    <x v="23"/>
    <n v="4"/>
    <n v="2702"/>
    <n v="850"/>
    <n v="2400"/>
    <n v="2400"/>
    <s v="Gestão de Pessoas"/>
    <x v="2"/>
    <s v="2702 - Capacitação profissional dos agentes públicos - FMPIO - SEA"/>
    <s v="Servidor capacitado (unidade)"/>
    <s v="Soma"/>
    <n v="93000"/>
    <x v="2"/>
    <x v="2"/>
  </r>
  <r>
    <x v="23"/>
    <n v="6"/>
    <n v="12993"/>
    <n v="850"/>
    <n v="2400"/>
    <n v="2400"/>
    <s v="Gestão de Pessoas"/>
    <x v="2"/>
    <s v="12993 - Capacitação profissional dos agentes públicos - SDC"/>
    <s v="Servidor capacitado (unidade)"/>
    <s v="Maior Valor"/>
    <n v="70"/>
    <x v="2"/>
    <x v="2"/>
  </r>
  <r>
    <x v="23"/>
    <n v="14"/>
    <n v="12007"/>
    <n v="740"/>
    <n v="2400"/>
    <n v="2400"/>
    <s v="Gestão do Sistema Prisional e Socioeducativo"/>
    <x v="12"/>
    <s v="12007 - Capacitação profissional dos agentes públicos - SJC"/>
    <s v="Servidor capacitado (unidade)"/>
    <s v="Maior Valor"/>
    <n v="3000"/>
    <x v="12"/>
    <x v="10"/>
  </r>
  <r>
    <x v="23"/>
    <n v="26"/>
    <n v="4783"/>
    <n v="850"/>
    <n v="2400"/>
    <n v="2400"/>
    <s v="Gestão de Pessoas"/>
    <x v="2"/>
    <s v="4783 - Capacitação profissional dos agentes públicos - SIE"/>
    <s v="Servidor capacitado (unidade)"/>
    <s v="Maior Valor"/>
    <n v="10"/>
    <x v="2"/>
    <x v="2"/>
  </r>
  <r>
    <x v="9"/>
    <n v="23"/>
    <n v="14562"/>
    <n v="850"/>
    <n v="0"/>
    <n v="2500"/>
    <s v="Gestão de Pessoas"/>
    <x v="2"/>
    <s v="14562 - Capacitação profissional dos agentes públicos - SANTUR"/>
    <s v="Servidor capacitado (unidade)"/>
    <s v="(vazio)"/>
    <n v="47"/>
    <x v="2"/>
    <x v="2"/>
  </r>
  <r>
    <x v="12"/>
    <n v="10"/>
    <n v="11481"/>
    <n v="400"/>
    <n v="2708.53"/>
    <n v="2708.53"/>
    <s v="Gestão do SUS"/>
    <x v="13"/>
    <s v="11481 - Manutenção dos serviços administrativos gerais das Gerências de Saúde/ADRs"/>
    <s v="Unidade gestora mantida (unidade)"/>
    <s v="Maior Valor"/>
    <n v="20"/>
    <x v="13"/>
    <x v="11"/>
  </r>
  <r>
    <x v="18"/>
    <n v="12"/>
    <n v="13765"/>
    <n v="610"/>
    <n v="2843"/>
    <n v="2843"/>
    <s v="Educação Básica com Qualidade e Equidade"/>
    <x v="6"/>
    <s v="13765 - Capacitação de profissionais da educação básica - ADR - Campos Novos"/>
    <s v="Profissional capacitado (unidade)"/>
    <s v="Maior Valor"/>
    <n v="316"/>
    <x v="6"/>
    <x v="6"/>
  </r>
  <r>
    <x v="24"/>
    <n v="4"/>
    <n v="13699"/>
    <n v="850"/>
    <n v="2905"/>
    <n v="2905"/>
    <s v="Gestão de Pessoas"/>
    <x v="2"/>
    <s v="13699 - Encargos com estagiários - ADR - Xanxerê"/>
    <s v="Estagiário contratado (unidade)"/>
    <s v="Maior Valor"/>
    <n v="3"/>
    <x v="2"/>
    <x v="2"/>
  </r>
  <r>
    <x v="23"/>
    <n v="23"/>
    <n v="5253"/>
    <n v="900"/>
    <n v="2843.78"/>
    <n v="2971.13"/>
    <s v="Gestão Administrativa - Poder Executivo"/>
    <x v="3"/>
    <s v="5253 - Administração e manutenção dos serviços administrativos gerais - JUCESC"/>
    <s v="Unidade gestora mantida (unidade)"/>
    <s v="Maior Valor"/>
    <n v="1"/>
    <x v="3"/>
    <x v="3"/>
  </r>
  <r>
    <x v="25"/>
    <n v="19"/>
    <n v="9637"/>
    <n v="850"/>
    <n v="2980"/>
    <n v="2980"/>
    <s v="Gestão de Pessoas"/>
    <x v="2"/>
    <s v="9637 - Capacitação profissional dos agentes públicos - FAPESC"/>
    <s v="Servidor capacitado (unidade)"/>
    <s v="Maior Valor"/>
    <n v="70"/>
    <x v="2"/>
    <x v="2"/>
  </r>
  <r>
    <x v="22"/>
    <n v="10"/>
    <n v="5429"/>
    <n v="430"/>
    <n v="3036.28"/>
    <n v="3036.28"/>
    <s v="Atenção de Média e Alta Complexidade Ambulatorial e Hospitalar"/>
    <x v="1"/>
    <s v="5429 - Manutenção das unidades assistenciais sob administração da Secretaria de Estado da Saúde"/>
    <s v="Paciente atendido (unidade)"/>
    <s v="Soma"/>
    <n v="750000"/>
    <x v="1"/>
    <x v="1"/>
  </r>
  <r>
    <x v="12"/>
    <n v="12"/>
    <n v="13967"/>
    <n v="610"/>
    <n v="3057.74"/>
    <n v="3057.74"/>
    <s v="Educação Básica com Qualidade e Equidade"/>
    <x v="6"/>
    <s v="13967 - Operacionalização da educação profissional - ADR - Jaraguá do Sul"/>
    <s v="Aluno atendido (unidade)"/>
    <s v="Maior Valor"/>
    <n v="340"/>
    <x v="6"/>
    <x v="6"/>
  </r>
  <r>
    <x v="6"/>
    <n v="4"/>
    <n v="13688"/>
    <n v="850"/>
    <n v="3236.66"/>
    <n v="3236.66"/>
    <s v="Gestão de Pessoas"/>
    <x v="2"/>
    <s v="13688 - Encargos com estagiários - ADR - Itajaí"/>
    <s v="Estagiário contratado (unidade)"/>
    <s v="Maior Valor"/>
    <n v="4"/>
    <x v="2"/>
    <x v="2"/>
  </r>
  <r>
    <x v="18"/>
    <n v="12"/>
    <n v="13758"/>
    <n v="610"/>
    <n v="3536"/>
    <n v="3536"/>
    <s v="Educação Básica com Qualidade e Equidade"/>
    <x v="6"/>
    <s v="13758 - Administração e manutenção da Gerência Regional de Educação - ADR - Campos Novos"/>
    <s v="Unidade gestora mantida (unidade)"/>
    <s v="Maior Valor"/>
    <n v="1"/>
    <x v="6"/>
    <x v="6"/>
  </r>
  <r>
    <x v="26"/>
    <n v="6"/>
    <n v="6382"/>
    <n v="707"/>
    <n v="3570"/>
    <n v="3570"/>
    <s v="Suporte Institucional Integrado"/>
    <x v="14"/>
    <s v="6382 - Encargos com estagiários - SSP"/>
    <s v="Estagiário contratado (unidade)"/>
    <s v="Maior Valor"/>
    <n v="255"/>
    <x v="14"/>
    <x v="5"/>
  </r>
  <r>
    <x v="27"/>
    <n v="23"/>
    <n v="11529"/>
    <n v="640"/>
    <n v="3968"/>
    <n v="3968"/>
    <s v="Promoção do Turismo Catarinense"/>
    <x v="9"/>
    <s v="11529 - Elaboração de estudos e pesquisas de turismo"/>
    <s v="Estudo realizado (unidade)"/>
    <s v="Soma"/>
    <n v="10"/>
    <x v="9"/>
    <x v="8"/>
  </r>
  <r>
    <x v="24"/>
    <n v="12"/>
    <n v="12482"/>
    <n v="610"/>
    <n v="4015.77"/>
    <n v="4015.77"/>
    <s v="Educação Básica com Qualidade e Equidade"/>
    <x v="6"/>
    <s v="12482 - Manutenção e reforma das escolas de educação básica"/>
    <s v="Escola atendida (unidade)"/>
    <s v="Maior Valor"/>
    <n v="1084"/>
    <x v="6"/>
    <x v="6"/>
  </r>
  <r>
    <x v="28"/>
    <n v="12"/>
    <n v="13820"/>
    <n v="610"/>
    <n v="4354.1899999999996"/>
    <n v="4354.1899999999996"/>
    <s v="Educação Básica com Qualidade e Equidade"/>
    <x v="6"/>
    <s v="13820 - Administração e manutenção da Gerência Regional de Educação - ADR - Curitibanos"/>
    <s v="Unidade gestora mantida (unidade)"/>
    <s v="Maior Valor"/>
    <n v="1"/>
    <x v="6"/>
    <x v="6"/>
  </r>
  <r>
    <x v="29"/>
    <n v="4"/>
    <n v="13719"/>
    <n v="850"/>
    <n v="4403.32"/>
    <n v="4403.32"/>
    <s v="Gestão de Pessoas"/>
    <x v="2"/>
    <s v="13719 - Encargos com estagiários - ADR - Concórdia"/>
    <s v="Estagiário contratado (unidade)"/>
    <s v="Maior Valor"/>
    <n v="3"/>
    <x v="2"/>
    <x v="2"/>
  </r>
  <r>
    <x v="30"/>
    <n v="13"/>
    <n v="11697"/>
    <n v="660"/>
    <n v="4510"/>
    <n v="4510"/>
    <s v="Pró-Cultura"/>
    <x v="15"/>
    <s v="11697 - Incentivo cultural e manutenção de entidades ligadas ao setor - SOL"/>
    <s v="Evento apoiado e realizado (unidade)"/>
    <s v="Maior Valor"/>
    <n v="25"/>
    <x v="15"/>
    <x v="12"/>
  </r>
  <r>
    <x v="28"/>
    <n v="4"/>
    <n v="13822"/>
    <n v="850"/>
    <n v="4695"/>
    <n v="4695"/>
    <s v="Gestão de Pessoas"/>
    <x v="2"/>
    <s v="13822 - Encargos com estagiários - ADR - Curitibanos"/>
    <s v="Estagiário contratado (unidade)"/>
    <s v="Maior Valor"/>
    <n v="2"/>
    <x v="2"/>
    <x v="2"/>
  </r>
  <r>
    <x v="24"/>
    <n v="12"/>
    <n v="13709"/>
    <n v="610"/>
    <n v="4707.95"/>
    <n v="4707.95"/>
    <s v="Educação Básica com Qualidade e Equidade"/>
    <x v="6"/>
    <s v="13709 - Administração e manutenção da Gerência Regional de Educação - ADR - Xanxerê"/>
    <s v="Unidade gestora mantida (unidade)"/>
    <s v="Maior Valor"/>
    <n v="1"/>
    <x v="6"/>
    <x v="6"/>
  </r>
  <r>
    <x v="23"/>
    <n v="10"/>
    <n v="4650"/>
    <n v="900"/>
    <n v="4800"/>
    <n v="4800"/>
    <s v="Gestão Administrativa - Poder Executivo"/>
    <x v="3"/>
    <s v="4650 - Administração e manutenção dos serviços administrativos gerais - SES"/>
    <s v="Unidade gestora mantida (unidade)"/>
    <s v="Maior Valor"/>
    <n v="1"/>
    <x v="3"/>
    <x v="3"/>
  </r>
  <r>
    <x v="23"/>
    <n v="12"/>
    <n v="5582"/>
    <n v="625"/>
    <n v="4800"/>
    <n v="4800"/>
    <s v="Valorização dos Profissionais da Educação"/>
    <x v="11"/>
    <s v="5582 - Capacitação profissional dos agentes públicos - SED"/>
    <s v="Servidor capacitado (unidade)"/>
    <s v="Maior Valor"/>
    <n v="600"/>
    <x v="11"/>
    <x v="9"/>
  </r>
  <r>
    <x v="27"/>
    <n v="23"/>
    <n v="4605"/>
    <n v="900"/>
    <n v="4910"/>
    <n v="4910"/>
    <s v="Gestão Administrativa - Poder Executivo"/>
    <x v="3"/>
    <s v="4605 - Manutenção e modernização dos serviços de tecnologia da informação e comunicação - SANTUR"/>
    <s v="Estação de trabalho mantida (unidade)"/>
    <s v="Maior Valor"/>
    <n v="51"/>
    <x v="3"/>
    <x v="3"/>
  </r>
  <r>
    <x v="9"/>
    <n v="23"/>
    <n v="14595"/>
    <n v="640"/>
    <n v="0"/>
    <n v="5000"/>
    <s v="Promoção do Turismo Catarinense"/>
    <x v="9"/>
    <s v="14595 - Geração de informações turísticas de Santa Catarina"/>
    <s v="Informação disponibilizada (unidade)"/>
    <s v="Maior Valor"/>
    <n v="1"/>
    <x v="9"/>
    <x v="8"/>
  </r>
  <r>
    <x v="9"/>
    <n v="23"/>
    <n v="14597"/>
    <n v="640"/>
    <n v="0"/>
    <n v="5000"/>
    <s v="Promoção do Turismo Catarinense"/>
    <x v="9"/>
    <s v="14597 - Preparação de profissionais p/ apresentar destino turístico SC nos mercados nacional e internacional"/>
    <s v="Profissional capacitado (unidade)"/>
    <s v="Soma"/>
    <n v="30"/>
    <x v="9"/>
    <x v="8"/>
  </r>
  <r>
    <x v="23"/>
    <n v="4"/>
    <n v="3607"/>
    <n v="850"/>
    <n v="4320"/>
    <n v="5045.7"/>
    <s v="Gestão de Pessoas"/>
    <x v="2"/>
    <s v="3607 - Capacitação profissional dos agentes públicos - SCC"/>
    <s v="Servidor capacitado (unidade)"/>
    <s v="Soma"/>
    <n v="30"/>
    <x v="2"/>
    <x v="2"/>
  </r>
  <r>
    <x v="23"/>
    <n v="18"/>
    <n v="5030"/>
    <n v="900"/>
    <n v="1706"/>
    <n v="5062.3999999999996"/>
    <s v="Gestão Administrativa - Poder Executivo"/>
    <x v="3"/>
    <s v="5030 - Administração e manutenção dos serviços administrativos gerais - SDS"/>
    <s v="Unidade gestora mantida (unidade)"/>
    <s v="Maior Valor"/>
    <n v="1"/>
    <x v="3"/>
    <x v="3"/>
  </r>
  <r>
    <x v="21"/>
    <n v="4"/>
    <n v="3607"/>
    <n v="850"/>
    <n v="5230"/>
    <n v="5230"/>
    <s v="Gestão de Pessoas"/>
    <x v="2"/>
    <s v="3607 - Capacitação profissional dos agentes públicos - SCC"/>
    <s v="Servidor capacitado (unidade)"/>
    <s v="Soma"/>
    <n v="30"/>
    <x v="2"/>
    <x v="2"/>
  </r>
  <r>
    <x v="31"/>
    <n v="4"/>
    <n v="13769"/>
    <n v="850"/>
    <n v="5346.75"/>
    <n v="5346.75"/>
    <s v="Gestão de Pessoas"/>
    <x v="2"/>
    <s v="13769 - Encargos com estagiários - ADR - Tubarão"/>
    <s v="Estagiário contratado (unidade)"/>
    <s v="Maior Valor"/>
    <n v="4"/>
    <x v="2"/>
    <x v="2"/>
  </r>
  <r>
    <x v="32"/>
    <n v="4"/>
    <n v="12021"/>
    <n v="900"/>
    <n v="0"/>
    <n v="5511"/>
    <s v="Gestão Administrativa - Poder Executivo"/>
    <x v="3"/>
    <s v="12021 - Modernização do processo de planejamento e orçamento - SEF"/>
    <s v="Processo aprimorado (unidade)"/>
    <s v="Maior Valor"/>
    <n v="3"/>
    <x v="3"/>
    <x v="3"/>
  </r>
  <r>
    <x v="22"/>
    <n v="4"/>
    <n v="13813"/>
    <n v="900"/>
    <n v="5568.65"/>
    <n v="5568.65"/>
    <s v="Gestão Administrativa - Poder Executivo"/>
    <x v="3"/>
    <s v="13813 - Manutenção e modernização dos serviços de tecnologia da informação e comunicação - ADR - Criciúma"/>
    <s v="Estação de trabalho mantida (unidade)"/>
    <s v="Maior Valor"/>
    <n v="72"/>
    <x v="3"/>
    <x v="3"/>
  </r>
  <r>
    <x v="11"/>
    <n v="4"/>
    <n v="13736"/>
    <n v="850"/>
    <n v="5569"/>
    <n v="5569"/>
    <s v="Gestão de Pessoas"/>
    <x v="2"/>
    <s v="13736 - Encargos com estagiários - ADR - Joaçaba"/>
    <s v="Estagiário contratado (unidade)"/>
    <s v="Maior Valor"/>
    <n v="2"/>
    <x v="2"/>
    <x v="2"/>
  </r>
  <r>
    <x v="33"/>
    <n v="12"/>
    <n v="4840"/>
    <n v="900"/>
    <n v="5638.31"/>
    <n v="5638.31"/>
    <s v="Gestão Administrativa - Poder Executivo"/>
    <x v="3"/>
    <s v="4840 - Administração e manutenção dos serviços administrativos gerais - SED"/>
    <s v="Unidade gestora mantida (unidade)"/>
    <s v="Maior Valor"/>
    <n v="1"/>
    <x v="3"/>
    <x v="3"/>
  </r>
  <r>
    <x v="20"/>
    <n v="10"/>
    <n v="11254"/>
    <n v="410"/>
    <n v="5709.75"/>
    <n v="5709.75"/>
    <s v="Vigilância em Saúde"/>
    <x v="10"/>
    <s v="11254 - Realização de exames e ensaios de interesse da saúde pública pelo laboratório central (LACEN)"/>
    <s v="Exames e ensaios laboratoriais realizados (unidade)"/>
    <s v="(vazio)"/>
    <n v="700000"/>
    <x v="10"/>
    <x v="4"/>
  </r>
  <r>
    <x v="34"/>
    <n v="10"/>
    <n v="4771"/>
    <n v="900"/>
    <n v="5800"/>
    <n v="5800"/>
    <s v="Gestão Administrativa - Poder Executivo"/>
    <x v="3"/>
    <s v="4771 - Manutenção e modernização dos serviços de tecnologia da informação e comunicação - SES"/>
    <s v="Estação de trabalho mantida (unidade)"/>
    <s v="Soma"/>
    <n v="5000"/>
    <x v="3"/>
    <x v="3"/>
  </r>
  <r>
    <x v="23"/>
    <n v="4"/>
    <n v="11357"/>
    <n v="850"/>
    <n v="5979"/>
    <n v="5979"/>
    <s v="Gestão de Pessoas"/>
    <x v="2"/>
    <s v="11357 - Capacitação profissional dos agentes públicos - SEF"/>
    <s v="Servidor capacitado (unidade)"/>
    <s v="Maior Valor"/>
    <n v="200"/>
    <x v="2"/>
    <x v="2"/>
  </r>
  <r>
    <x v="35"/>
    <n v="13"/>
    <n v="11697"/>
    <n v="660"/>
    <n v="6389"/>
    <n v="6389"/>
    <s v="Pró-Cultura"/>
    <x v="15"/>
    <s v="11697 - Incentivo cultural e manutenção de entidades ligadas ao setor - SOL"/>
    <s v="Evento apoiado e realizado (unidade)"/>
    <s v="Maior Valor"/>
    <n v="25"/>
    <x v="15"/>
    <x v="12"/>
  </r>
  <r>
    <x v="24"/>
    <n v="12"/>
    <n v="4840"/>
    <n v="900"/>
    <n v="6507"/>
    <n v="6507"/>
    <s v="Gestão Administrativa - Poder Executivo"/>
    <x v="3"/>
    <s v="4840 - Administração e manutenção dos serviços administrativos gerais - SED"/>
    <s v="Unidade gestora mantida (unidade)"/>
    <s v="Maior Valor"/>
    <n v="1"/>
    <x v="3"/>
    <x v="3"/>
  </r>
  <r>
    <x v="34"/>
    <n v="4"/>
    <n v="13886"/>
    <n v="850"/>
    <n v="6575"/>
    <n v="6575"/>
    <s v="Gestão de Pessoas"/>
    <x v="2"/>
    <s v="13886 - Encargos com estagiários - ADR - Joinville"/>
    <s v="Estagiário contratado (unidade)"/>
    <s v="Maior Valor"/>
    <n v="5"/>
    <x v="2"/>
    <x v="2"/>
  </r>
  <r>
    <x v="23"/>
    <n v="4"/>
    <n v="1242"/>
    <n v="850"/>
    <n v="6930"/>
    <n v="6930"/>
    <s v="Gestão de Pessoas"/>
    <x v="2"/>
    <s v="1242 - Capacitação profissional dos agentes públicos - SPG"/>
    <s v="Servidor capacitado (unidade)"/>
    <s v="Maior Valor"/>
    <n v="100"/>
    <x v="2"/>
    <x v="2"/>
  </r>
  <r>
    <x v="7"/>
    <n v="12"/>
    <n v="13661"/>
    <n v="610"/>
    <n v="7680.2"/>
    <n v="7680.2"/>
    <s v="Educação Básica com Qualidade e Equidade"/>
    <x v="6"/>
    <s v="13661 - Transporte escolar dos alunos da educação básica - ADR - São Lourenço do Oeste"/>
    <s v="Aluno atendido (unidade)"/>
    <s v="Maior Valor"/>
    <n v="5628"/>
    <x v="6"/>
    <x v="6"/>
  </r>
  <r>
    <x v="23"/>
    <n v="12"/>
    <n v="5852"/>
    <n v="850"/>
    <n v="7715"/>
    <n v="7715"/>
    <s v="Gestão de Pessoas"/>
    <x v="2"/>
    <s v="5852 - Capacitação profissional dos agentes públicos - UDESC"/>
    <s v="Servidor capacitado (unidade)"/>
    <s v="Maior Valor"/>
    <n v="200"/>
    <x v="2"/>
    <x v="2"/>
  </r>
  <r>
    <x v="36"/>
    <n v="18"/>
    <n v="5030"/>
    <n v="900"/>
    <n v="8109"/>
    <n v="8109"/>
    <s v="Gestão Administrativa - Poder Executivo"/>
    <x v="3"/>
    <s v="5030 - Administração e manutenção dos serviços administrativos gerais - SDS"/>
    <s v="Unidade gestora mantida (unidade)"/>
    <s v="Maior Valor"/>
    <n v="1"/>
    <x v="3"/>
    <x v="3"/>
  </r>
  <r>
    <x v="37"/>
    <n v="6"/>
    <n v="4072"/>
    <n v="707"/>
    <n v="8176.82"/>
    <n v="8176.82"/>
    <s v="Suporte Institucional Integrado"/>
    <x v="14"/>
    <s v="4072 - Gestão estratégica, controle e suporte adminsitrativo - PM"/>
    <s v="Unidade mantida (unidade)"/>
    <s v="Maior Valor"/>
    <n v="15"/>
    <x v="14"/>
    <x v="5"/>
  </r>
  <r>
    <x v="20"/>
    <n v="12"/>
    <n v="11490"/>
    <n v="610"/>
    <n v="8526.56"/>
    <n v="8526.56"/>
    <s v="Educação Básica com Qualidade e Equidade"/>
    <x v="6"/>
    <s v="11490 - AP - Construção, ampliação ou reforma de unidades escolares - rede física - educação básica"/>
    <s v="Escola construída, ampliada ou reformada (unidade)"/>
    <s v="Soma"/>
    <n v="150"/>
    <x v="6"/>
    <x v="6"/>
  </r>
  <r>
    <x v="33"/>
    <n v="4"/>
    <n v="13933"/>
    <n v="850"/>
    <n v="9100.74"/>
    <n v="9100.74"/>
    <s v="Gestão de Pessoas"/>
    <x v="2"/>
    <s v="13933 - Encargos com estagiários - ADR - Lages"/>
    <s v="Estagiário contratado (unidade)"/>
    <s v="Maior Valor"/>
    <n v="4"/>
    <x v="2"/>
    <x v="2"/>
  </r>
  <r>
    <x v="14"/>
    <n v="12"/>
    <n v="13620"/>
    <n v="610"/>
    <n v="9242.23"/>
    <n v="9242.23"/>
    <s v="Educação Básica com Qualidade e Equidade"/>
    <x v="6"/>
    <s v="13620 - Administração e manutenção da Gerência Regional de Educação - ADR - São Miguel do Oeste"/>
    <s v="Unidade gestora mantida (unidade)"/>
    <s v="Maior Valor"/>
    <n v="1"/>
    <x v="6"/>
    <x v="6"/>
  </r>
  <r>
    <x v="38"/>
    <n v="14"/>
    <n v="12522"/>
    <n v="745"/>
    <n v="0"/>
    <n v="9270.4500000000007"/>
    <s v="Fortalecendo Direitos"/>
    <x v="16"/>
    <s v="12522 - Ampliação da atuação do Estado na Defensoria Pública - DPE"/>
    <s v="Atendimento realizado (unidade)"/>
    <s v="Maior Valor"/>
    <n v="555000"/>
    <x v="16"/>
    <x v="13"/>
  </r>
  <r>
    <x v="20"/>
    <n v="10"/>
    <n v="11481"/>
    <n v="400"/>
    <n v="9280.4599999999991"/>
    <n v="9280.4599999999991"/>
    <s v="Gestão do SUS"/>
    <x v="13"/>
    <s v="11481 - Manutenção dos serviços administrativos gerais das Gerências de Saúde/ADRs"/>
    <s v="Unidade gestora mantida (unidade)"/>
    <s v="Maior Valor"/>
    <n v="20"/>
    <x v="13"/>
    <x v="11"/>
  </r>
  <r>
    <x v="16"/>
    <n v="12"/>
    <n v="13646"/>
    <n v="610"/>
    <n v="9808.4"/>
    <n v="9808.4"/>
    <s v="Educação Básica com Qualidade e Equidade"/>
    <x v="6"/>
    <s v="13646 - Transporte escolar dos alunos da educação básica - ADR - Maravilha"/>
    <s v="Aluno atendido (unidade)"/>
    <s v="Maior Valor"/>
    <n v="16102"/>
    <x v="6"/>
    <x v="6"/>
  </r>
  <r>
    <x v="39"/>
    <n v="4"/>
    <n v="13004"/>
    <n v="850"/>
    <n v="0"/>
    <n v="10000"/>
    <s v="Gestão de Pessoas"/>
    <x v="2"/>
    <s v="13004 - Capacitação profissional dos agentes públicos - COHAB"/>
    <s v="Servidor capacitado (unidade)"/>
    <s v="Maior Valor"/>
    <n v="5"/>
    <x v="2"/>
    <x v="2"/>
  </r>
  <r>
    <x v="40"/>
    <n v="20"/>
    <n v="11385"/>
    <n v="320"/>
    <n v="0"/>
    <n v="10000"/>
    <s v="Agricultura Familiar"/>
    <x v="17"/>
    <s v="11385 - Subvenção ao prêmio do seguro rural - FDR"/>
    <s v="Família atendida (unidade)"/>
    <s v="(vazio)"/>
    <n v="1500"/>
    <x v="17"/>
    <x v="14"/>
  </r>
  <r>
    <x v="41"/>
    <n v="12"/>
    <n v="13021"/>
    <n v="520"/>
    <n v="0"/>
    <n v="10000"/>
    <s v="Inclusão Social - Identificação e Eliminação de Barreiras"/>
    <x v="18"/>
    <s v="13021 - Projetos de extensão na área de educação especial"/>
    <s v="Projeto realizado (unidade)"/>
    <s v="Soma"/>
    <n v="5"/>
    <x v="18"/>
    <x v="15"/>
  </r>
  <r>
    <x v="42"/>
    <n v="18"/>
    <n v="5039"/>
    <n v="900"/>
    <n v="2198.5"/>
    <n v="10000"/>
    <s v="Gestão Administrativa - Poder Executivo"/>
    <x v="3"/>
    <s v="5039 - Manutenção e modernização dos serviços de tecnologia da informação e comunicação - SDS"/>
    <s v="Estação de trabalho mantida (unidade)"/>
    <s v="Maior Valor"/>
    <n v="150"/>
    <x v="3"/>
    <x v="3"/>
  </r>
  <r>
    <x v="24"/>
    <n v="4"/>
    <n v="9259"/>
    <n v="900"/>
    <n v="10546.69"/>
    <n v="10546.69"/>
    <s v="Gestão Administrativa - Poder Executivo"/>
    <x v="3"/>
    <s v="9259 - Ampliação e reforma de imóveis - FUNPAT - SEA"/>
    <s v="Obra executada (unidade)"/>
    <s v="Maior Valor"/>
    <n v="6"/>
    <x v="3"/>
    <x v="3"/>
  </r>
  <r>
    <x v="0"/>
    <n v="26"/>
    <n v="14516"/>
    <n v="145"/>
    <n v="0"/>
    <n v="10840.67"/>
    <s v="Elaboração de Projetos e Estudos de Infraestrutura"/>
    <x v="19"/>
    <s v="14516 - Levantamentos, estudos e projetos diversos - DEINFRA"/>
    <s v="Estudo realizado (unidade)"/>
    <s v="Soma"/>
    <n v="10"/>
    <x v="19"/>
    <x v="16"/>
  </r>
  <r>
    <x v="19"/>
    <n v="26"/>
    <n v="316"/>
    <n v="110"/>
    <n v="11948.2"/>
    <n v="11948.2"/>
    <s v="Construção de Rodovias"/>
    <x v="20"/>
    <s v="316 - Desapropriação de áreas para obras de infraestrutura - DEINFRA"/>
    <s v="Área desapropriada (hectare)"/>
    <s v="Soma"/>
    <n v="10000"/>
    <x v="20"/>
    <x v="0"/>
  </r>
  <r>
    <x v="43"/>
    <n v="20"/>
    <n v="11409"/>
    <n v="320"/>
    <n v="11980"/>
    <n v="11980"/>
    <s v="Agricultura Familiar"/>
    <x v="17"/>
    <s v="11409 - Apoiar as melhorias nas atividades agropastoris e pesqueiras - FDR"/>
    <s v="Equipamento cedido (unidade)"/>
    <s v="(vazio)"/>
    <n v="250"/>
    <x v="17"/>
    <x v="14"/>
  </r>
  <r>
    <x v="34"/>
    <n v="12"/>
    <n v="13890"/>
    <n v="610"/>
    <n v="12003.88"/>
    <n v="12003.88"/>
    <s v="Educação Básica com Qualidade e Equidade"/>
    <x v="6"/>
    <s v="13890 - Administração e manutenção da Gerência Regional de Educação - ADR - Joinville"/>
    <s v="Unidade gestora mantida (unidade)"/>
    <s v="Maior Valor"/>
    <n v="1"/>
    <x v="6"/>
    <x v="6"/>
  </r>
  <r>
    <x v="8"/>
    <n v="24"/>
    <n v="2562"/>
    <n v="900"/>
    <n v="12179.53"/>
    <n v="12179.53"/>
    <s v="Gestão Administrativa - Poder Executivo"/>
    <x v="3"/>
    <s v="2562 - Manutenção e modernização dos serviços de tecnologia da informação e comunicação - SECOM"/>
    <s v="Estação de trabalho mantida (unidade)"/>
    <s v="Maior Valor"/>
    <n v="81"/>
    <x v="3"/>
    <x v="3"/>
  </r>
  <r>
    <x v="1"/>
    <n v="12"/>
    <n v="12482"/>
    <n v="610"/>
    <n v="13123.34"/>
    <n v="13123.34"/>
    <s v="Educação Básica com Qualidade e Equidade"/>
    <x v="6"/>
    <s v="12482 - Manutenção e reforma das escolas de educação básica"/>
    <s v="Escola atendida (unidade)"/>
    <s v="Maior Valor"/>
    <n v="1084"/>
    <x v="6"/>
    <x v="6"/>
  </r>
  <r>
    <x v="44"/>
    <n v="14"/>
    <n v="10924"/>
    <n v="750"/>
    <n v="13280"/>
    <n v="13280"/>
    <s v="Expansão e Modernização do Sistema Prisional e Socioeducativo"/>
    <x v="21"/>
    <s v="10924 - Construção, reforma e ampliação de unidades do sistema prisional e socioeducativo"/>
    <s v="Unidade construída (unidade)"/>
    <s v="Soma"/>
    <n v="60"/>
    <x v="21"/>
    <x v="17"/>
  </r>
  <r>
    <x v="43"/>
    <n v="18"/>
    <n v="7658"/>
    <n v="350"/>
    <n v="14009.25"/>
    <n v="14009.25"/>
    <s v="Gestão dos Recursos Hídricos"/>
    <x v="22"/>
    <s v="7658 - Fortalecimento dos comitês de gerenciamento de bacias hidrográficas - SDS"/>
    <s v="Bacia hidrográfica administrada (unidade)"/>
    <s v="Soma"/>
    <n v="16"/>
    <x v="22"/>
    <x v="4"/>
  </r>
  <r>
    <x v="31"/>
    <n v="10"/>
    <n v="11481"/>
    <n v="400"/>
    <n v="14293.47"/>
    <n v="14293.47"/>
    <s v="Gestão do SUS"/>
    <x v="13"/>
    <s v="11481 - Manutenção dos serviços administrativos gerais das Gerências de Saúde/ADRs"/>
    <s v="Unidade gestora mantida (unidade)"/>
    <s v="Maior Valor"/>
    <n v="20"/>
    <x v="13"/>
    <x v="11"/>
  </r>
  <r>
    <x v="20"/>
    <n v="12"/>
    <n v="13679"/>
    <n v="610"/>
    <n v="14439.74"/>
    <n v="14439.74"/>
    <s v="Educação Básica com Qualidade e Equidade"/>
    <x v="6"/>
    <s v="13679 - Administração e manutenção da Gerência Regional de Educação - ADR - Chapecó"/>
    <s v="Unidade gestora mantida (unidade)"/>
    <s v="Maior Valor"/>
    <n v="1"/>
    <x v="6"/>
    <x v="6"/>
  </r>
  <r>
    <x v="23"/>
    <n v="4"/>
    <n v="14932"/>
    <n v="830"/>
    <n v="13600"/>
    <n v="14640"/>
    <s v="Modernização da Gestão Fiscal"/>
    <x v="23"/>
    <s v="14932 - Otimização e correção da aplicação dos recursos públicos"/>
    <s v="Ação de auditoria realizada (unidade)"/>
    <s v="Soma"/>
    <n v="140"/>
    <x v="23"/>
    <x v="18"/>
  </r>
  <r>
    <x v="45"/>
    <n v="23"/>
    <n v="5331"/>
    <n v="850"/>
    <n v="8980"/>
    <n v="14740"/>
    <s v="Gestão de Pessoas"/>
    <x v="2"/>
    <s v="5331 - Capacitação profissional dos agentes públicos - JUCESC"/>
    <s v="Servidor capacitado (unidade)"/>
    <s v="Maior Valor"/>
    <n v="74"/>
    <x v="2"/>
    <x v="2"/>
  </r>
  <r>
    <x v="9"/>
    <n v="23"/>
    <n v="14598"/>
    <n v="640"/>
    <n v="0"/>
    <n v="15000"/>
    <s v="Promoção do Turismo Catarinense"/>
    <x v="9"/>
    <s v="14598 - Realização de campanhas de caráter promocional do produto turístico catarinense"/>
    <s v="Campanha realizada (unidade)"/>
    <s v="Soma"/>
    <n v="2"/>
    <x v="9"/>
    <x v="8"/>
  </r>
  <r>
    <x v="23"/>
    <n v="4"/>
    <n v="10937"/>
    <n v="850"/>
    <n v="0"/>
    <n v="15000"/>
    <s v="Gestão de Pessoas"/>
    <x v="2"/>
    <s v="10937 - Capacitação profissional dos agentes públicos - ENA"/>
    <s v="Servidor capacitado (unidade)"/>
    <s v="Maior Valor"/>
    <n v="20"/>
    <x v="2"/>
    <x v="2"/>
  </r>
  <r>
    <x v="0"/>
    <n v="26"/>
    <n v="14284"/>
    <n v="810"/>
    <n v="0"/>
    <n v="15000"/>
    <s v="Comunicação do Poder Executivo"/>
    <x v="8"/>
    <s v="14284 - Realização de campanhas de caráter social informativo e institucional - SIE"/>
    <s v="Campanha realizada (unidade)"/>
    <s v="Maior Valor"/>
    <n v="1"/>
    <x v="8"/>
    <x v="7"/>
  </r>
  <r>
    <x v="9"/>
    <n v="23"/>
    <n v="14558"/>
    <n v="850"/>
    <n v="1431.65"/>
    <n v="15000"/>
    <s v="Gestão de Pessoas"/>
    <x v="2"/>
    <s v="14558 - Encargos com estagiários - SOL"/>
    <s v="Estagiário contratado (unidade)"/>
    <s v="(vazio)"/>
    <n v="1"/>
    <x v="2"/>
    <x v="2"/>
  </r>
  <r>
    <x v="22"/>
    <n v="12"/>
    <n v="13823"/>
    <n v="625"/>
    <n v="15568.1"/>
    <n v="15568.1"/>
    <s v="Valorização dos Profissionais da Educação"/>
    <x v="11"/>
    <s v="13823 - Capacitação de profissionais da educação básica - ADR - Criciúma"/>
    <s v="Profissional capacitado (unidade)"/>
    <s v="Maior Valor"/>
    <n v="1534"/>
    <x v="11"/>
    <x v="9"/>
  </r>
  <r>
    <x v="46"/>
    <n v="4"/>
    <n v="2496"/>
    <n v="900"/>
    <n v="7789.2"/>
    <n v="15578.4"/>
    <s v="Gestão Administrativa - Poder Executivo"/>
    <x v="3"/>
    <s v="2496 - Administração e manutenção dos serviços do Centro Administrativo - SEA"/>
    <s v="Unidade adequada (unidade)"/>
    <s v="Maior Valor"/>
    <n v="1"/>
    <x v="3"/>
    <x v="3"/>
  </r>
  <r>
    <x v="47"/>
    <n v="4"/>
    <n v="11345"/>
    <n v="855"/>
    <n v="15772.82"/>
    <n v="15772.82"/>
    <s v="Saúde Ocupacional"/>
    <x v="24"/>
    <s v="11345 - Saúde e segurança no contexto ocupacional - SEA"/>
    <s v="Servidor atendido (unidade)"/>
    <s v="Maior Valor"/>
    <n v="634"/>
    <x v="24"/>
    <x v="19"/>
  </r>
  <r>
    <x v="1"/>
    <n v="12"/>
    <n v="13629"/>
    <n v="610"/>
    <n v="15812.72"/>
    <n v="15812.72"/>
    <s v="Educação Básica com Qualidade e Equidade"/>
    <x v="6"/>
    <s v="13629 - Operacionalização da educação profissional - ADR - Blumenau"/>
    <s v="Aluno atendido (unidade)"/>
    <s v="Maior Valor"/>
    <n v="718"/>
    <x v="6"/>
    <x v="6"/>
  </r>
  <r>
    <x v="11"/>
    <n v="12"/>
    <n v="13748"/>
    <n v="610"/>
    <n v="16672.03"/>
    <n v="16672.03"/>
    <s v="Educação Básica com Qualidade e Equidade"/>
    <x v="6"/>
    <s v="13748 - Operacionalização da educação profissional - ADR - Joaçaba"/>
    <s v="Aluno atendido (unidade)"/>
    <s v="Maior Valor"/>
    <n v="172"/>
    <x v="6"/>
    <x v="6"/>
  </r>
  <r>
    <x v="48"/>
    <n v="19"/>
    <n v="11454"/>
    <n v="230"/>
    <n v="16717.080000000002"/>
    <n v="16717.080000000002"/>
    <s v="CTI - Fomento à Ciência, Tecnologia e Inovação"/>
    <x v="25"/>
    <s v="11454 - Conceder bolsas para o incentivo à formação de pesquisadores"/>
    <s v="Bolsa concedida (unidade)"/>
    <s v="Maior Valor"/>
    <n v="759"/>
    <x v="25"/>
    <x v="20"/>
  </r>
  <r>
    <x v="28"/>
    <n v="12"/>
    <n v="13835"/>
    <n v="610"/>
    <n v="16988.75"/>
    <n v="16988.75"/>
    <s v="Educação Básica com Qualidade e Equidade"/>
    <x v="6"/>
    <s v="13835 - AP - Manutenção e reforma de escolas - educação básica - ADR - Curitibanos"/>
    <s v="Escola mantida (unidade)"/>
    <s v="Maior Valor"/>
    <n v="15"/>
    <x v="6"/>
    <x v="6"/>
  </r>
  <r>
    <x v="11"/>
    <n v="4"/>
    <n v="13739"/>
    <n v="900"/>
    <n v="17140.79"/>
    <n v="17140.79"/>
    <s v="Gestão Administrativa - Poder Executivo"/>
    <x v="3"/>
    <s v="13739 - Manutenção e modernização dos serviços de tecnologia da informação e comunicação - ADR - Joaçaba"/>
    <s v="Estação de trabalho mantida (unidade)"/>
    <s v="Maior Valor"/>
    <n v="64"/>
    <x v="3"/>
    <x v="3"/>
  </r>
  <r>
    <x v="31"/>
    <n v="4"/>
    <n v="13774"/>
    <n v="900"/>
    <n v="17705.72"/>
    <n v="17705.72"/>
    <s v="Gestão Administrativa - Poder Executivo"/>
    <x v="3"/>
    <s v="13774 - Manutenção e modernização dos serviços de tecnologia da informação e comunicação - ADR - Tubarão"/>
    <s v="Estação de trabalho mantida (unidade)"/>
    <s v="Maior Valor"/>
    <n v="61"/>
    <x v="3"/>
    <x v="3"/>
  </r>
  <r>
    <x v="19"/>
    <n v="26"/>
    <n v="318"/>
    <n v="110"/>
    <n v="17753.68"/>
    <n v="17753.68"/>
    <s v="Construção de Rodovias"/>
    <x v="20"/>
    <s v="318 - Medidas de compensação ambiental - DEINFRA"/>
    <s v="Compensação ambiental (km)"/>
    <s v="Soma"/>
    <n v="200"/>
    <x v="20"/>
    <x v="0"/>
  </r>
  <r>
    <x v="2"/>
    <n v="4"/>
    <n v="5326"/>
    <n v="900"/>
    <n v="13089.1"/>
    <n v="18089.099999999999"/>
    <s v="Gestão Administrativa - Poder Executivo"/>
    <x v="3"/>
    <s v="5326 - Manutenção e modernização dos serviços de tecnologia da informação e comunicação - PGTC"/>
    <s v="Estação de trabalho mantida (unidade)"/>
    <s v="Maior Valor"/>
    <n v="77"/>
    <x v="3"/>
    <x v="3"/>
  </r>
  <r>
    <x v="29"/>
    <n v="4"/>
    <n v="13727"/>
    <n v="900"/>
    <n v="18270.07"/>
    <n v="18270.07"/>
    <s v="Gestão Administrativa - Poder Executivo"/>
    <x v="3"/>
    <s v="13727 - Manutenção e modernização dos serviços de tecnologia da informação e comunicação - ADR - Concórdia"/>
    <s v="Estação de trabalho mantida (unidade)"/>
    <s v="Maior Valor"/>
    <n v="37"/>
    <x v="3"/>
    <x v="3"/>
  </r>
  <r>
    <x v="24"/>
    <n v="4"/>
    <n v="13698"/>
    <n v="900"/>
    <n v="18797.47"/>
    <n v="18797.47"/>
    <s v="Gestão Administrativa - Poder Executivo"/>
    <x v="3"/>
    <s v="13698 - Manutenção e modernização dos serviços de tecnologia da informação e comunicação - ADR - Xanxerê"/>
    <s v="Estação de trabalho mantida (unidade)"/>
    <s v="Maior Valor"/>
    <n v="42"/>
    <x v="3"/>
    <x v="3"/>
  </r>
  <r>
    <x v="31"/>
    <n v="12"/>
    <n v="13776"/>
    <n v="610"/>
    <n v="19158.89"/>
    <n v="19158.89"/>
    <s v="Educação Básica com Qualidade e Equidade"/>
    <x v="6"/>
    <s v="13776 - Administração e manutenção da Gerência Regional de Educação - ADR - Tubarão"/>
    <s v="Unidade gestora mantida (unidade)"/>
    <s v="Maior Valor"/>
    <n v="1"/>
    <x v="6"/>
    <x v="6"/>
  </r>
  <r>
    <x v="30"/>
    <n v="23"/>
    <n v="11695"/>
    <n v="640"/>
    <n v="19554.55"/>
    <n v="19554.55"/>
    <s v="Promoção do Turismo Catarinense"/>
    <x v="9"/>
    <s v="11695 - Incentivo turístico e manutenção de entidades ligadas ao setor - SOL"/>
    <s v="Evento apoiado e realizado (unidade)"/>
    <s v="Soma"/>
    <n v="20"/>
    <x v="9"/>
    <x v="8"/>
  </r>
  <r>
    <x v="48"/>
    <n v="12"/>
    <n v="3526"/>
    <n v="230"/>
    <n v="0"/>
    <n v="20000"/>
    <s v="CTI - Fomento à Ciência, Tecnologia e Inovação"/>
    <x v="25"/>
    <s v="3526 - Incentivo aos programas e projetos de pesquisa UDESC/FAPESC"/>
    <s v="Projeto apoiado (unidade)"/>
    <s v="Maior Valor"/>
    <n v="112"/>
    <x v="25"/>
    <x v="20"/>
  </r>
  <r>
    <x v="49"/>
    <n v="9"/>
    <n v="9967"/>
    <n v="860"/>
    <n v="11099.12"/>
    <n v="20000"/>
    <s v="Gestão Previdenciária"/>
    <x v="26"/>
    <s v="9967 - Sentenças judiciais - IPREV"/>
    <s v="Servidor inativo (unidade)"/>
    <s v="Maior Valor"/>
    <n v="100"/>
    <x v="26"/>
    <x v="2"/>
  </r>
  <r>
    <x v="7"/>
    <n v="12"/>
    <n v="13656"/>
    <n v="610"/>
    <n v="20128.79"/>
    <n v="20128.79"/>
    <s v="Educação Básica com Qualidade e Equidade"/>
    <x v="6"/>
    <s v="13656 - Administração e manutenção da Gerência Regional de Educação - ADR - São Lourenço do Oeste"/>
    <s v="Unidade gestora mantida (unidade)"/>
    <s v="Maior Valor"/>
    <n v="1"/>
    <x v="6"/>
    <x v="6"/>
  </r>
  <r>
    <x v="50"/>
    <n v="3"/>
    <n v="8008"/>
    <n v="900"/>
    <n v="16505.7"/>
    <n v="20150.5"/>
    <s v="Gestão Administrativa - Poder Executivo"/>
    <x v="3"/>
    <s v="8008 - Administração e manutenção dos serviços administrativos gerais - PGE"/>
    <s v="Unidade gestora mantida (unidade)"/>
    <s v="Maior Valor"/>
    <n v="5"/>
    <x v="3"/>
    <x v="3"/>
  </r>
  <r>
    <x v="29"/>
    <n v="10"/>
    <n v="11481"/>
    <n v="400"/>
    <n v="20487.849999999999"/>
    <n v="20487.849999999999"/>
    <s v="Gestão do SUS"/>
    <x v="13"/>
    <s v="11481 - Manutenção dos serviços administrativos gerais das Gerências de Saúde/ADRs"/>
    <s v="Unidade gestora mantida (unidade)"/>
    <s v="Maior Valor"/>
    <n v="20"/>
    <x v="13"/>
    <x v="11"/>
  </r>
  <r>
    <x v="11"/>
    <n v="10"/>
    <n v="11481"/>
    <n v="400"/>
    <n v="20612.490000000002"/>
    <n v="20612.490000000002"/>
    <s v="Gestão do SUS"/>
    <x v="13"/>
    <s v="11481 - Manutenção dos serviços administrativos gerais das Gerências de Saúde/ADRs"/>
    <s v="Unidade gestora mantida (unidade)"/>
    <s v="Maior Valor"/>
    <n v="20"/>
    <x v="13"/>
    <x v="11"/>
  </r>
  <r>
    <x v="1"/>
    <n v="4"/>
    <n v="13608"/>
    <n v="900"/>
    <n v="20676.97"/>
    <n v="20676.97"/>
    <s v="Gestão Administrativa - Poder Executivo"/>
    <x v="3"/>
    <s v="13608 - Manutenção e modernização dos serviços de tecnologia da informação e comunicação - ADR - Blumenau"/>
    <s v="Estação de trabalho mantida (unidade)"/>
    <s v="Maior Valor"/>
    <n v="53"/>
    <x v="3"/>
    <x v="3"/>
  </r>
  <r>
    <x v="13"/>
    <n v="10"/>
    <n v="10674"/>
    <n v="705"/>
    <n v="0"/>
    <n v="20800"/>
    <s v="Segurança Cidadã"/>
    <x v="5"/>
    <s v="10674 - Ampliação e modernização do PROERD - SES"/>
    <s v="Criança/adolescente atendida (unidade)"/>
    <s v="Maior Valor"/>
    <n v="56000"/>
    <x v="5"/>
    <x v="5"/>
  </r>
  <r>
    <x v="17"/>
    <n v="4"/>
    <n v="1232"/>
    <n v="850"/>
    <n v="20812.29"/>
    <n v="20812.29"/>
    <s v="Gestão de Pessoas"/>
    <x v="2"/>
    <s v="1232 - Encargos com estagiários - SPG"/>
    <s v="Estagiário contratado (unidade)"/>
    <s v="Maior Valor"/>
    <n v="22"/>
    <x v="2"/>
    <x v="2"/>
  </r>
  <r>
    <x v="51"/>
    <n v="12"/>
    <n v="13787"/>
    <n v="610"/>
    <n v="21066.73"/>
    <n v="21066.73"/>
    <s v="Educação Básica com Qualidade e Equidade"/>
    <x v="6"/>
    <s v="13787 - AP - Manutenção e reforma de escolas - educação básica - ADR - Videira"/>
    <s v="Escola mantida (unidade)"/>
    <s v="Maior Valor"/>
    <n v="40"/>
    <x v="6"/>
    <x v="6"/>
  </r>
  <r>
    <x v="52"/>
    <n v="12"/>
    <n v="13889"/>
    <n v="610"/>
    <n v="21595.37"/>
    <n v="21595.37"/>
    <s v="Educação Básica com Qualidade e Equidade"/>
    <x v="6"/>
    <s v="13889 - Administração e manutenção da Gerência Regional de Educação - ADR - Mafra"/>
    <s v="Unidade gestora mantida (unidade)"/>
    <s v="Maior Valor"/>
    <n v="1"/>
    <x v="6"/>
    <x v="6"/>
  </r>
  <r>
    <x v="22"/>
    <n v="27"/>
    <n v="11130"/>
    <n v="650"/>
    <n v="21704.9"/>
    <n v="21704.9"/>
    <s v="Desenvolvimento e Fortalecimento do Esporte e do Lazer"/>
    <x v="27"/>
    <s v="11130 - Apoio às ações na área do esporte - FUNDOSOCIAL"/>
    <s v="Evento esportivo apoiado (unidade)"/>
    <s v="Soma"/>
    <n v="100"/>
    <x v="27"/>
    <x v="8"/>
  </r>
  <r>
    <x v="53"/>
    <n v="9"/>
    <n v="9357"/>
    <n v="860"/>
    <n v="0"/>
    <n v="21900"/>
    <s v="Gestão Previdenciária"/>
    <x v="26"/>
    <s v="9357 - Auxílio reclusão - Poder Executivo - Fundo Financeiro"/>
    <s v="Família beneficiada (unidade)"/>
    <s v="Maior Valor"/>
    <n v="24"/>
    <x v="26"/>
    <x v="2"/>
  </r>
  <r>
    <x v="18"/>
    <n v="12"/>
    <n v="13768"/>
    <n v="610"/>
    <n v="23005.27"/>
    <n v="23005.27"/>
    <s v="Educação Básica com Qualidade e Equidade"/>
    <x v="6"/>
    <s v="13768 - AP - Manutenção e reforma de escolas - educação básica - ADR - Campos Novos"/>
    <s v="Escola mantida (unidade)"/>
    <s v="Maior Valor"/>
    <n v="17"/>
    <x v="6"/>
    <x v="6"/>
  </r>
  <r>
    <x v="30"/>
    <n v="27"/>
    <n v="3806"/>
    <n v="850"/>
    <n v="23730"/>
    <n v="23730"/>
    <s v="Gestão de Pessoas"/>
    <x v="2"/>
    <s v="3806 - Encargos com estagiários - SOL"/>
    <s v="Estagiário contratado (unidade)"/>
    <s v="Maior Valor"/>
    <n v="16"/>
    <x v="2"/>
    <x v="2"/>
  </r>
  <r>
    <x v="47"/>
    <n v="8"/>
    <n v="12749"/>
    <n v="870"/>
    <n v="23952"/>
    <n v="23952"/>
    <s v="Pensões Especiais"/>
    <x v="28"/>
    <s v="12749 - Pagamento de pensão especial aos portadores de epidermólise bolhosa"/>
    <s v="Pessoa beneficiada (unidade)"/>
    <s v="Maior Valor"/>
    <n v="6"/>
    <x v="28"/>
    <x v="21"/>
  </r>
  <r>
    <x v="54"/>
    <n v="4"/>
    <n v="12996"/>
    <n v="850"/>
    <n v="0"/>
    <n v="24000"/>
    <s v="Gestão de Pessoas"/>
    <x v="2"/>
    <s v="12996 - Encargos com estagiários - SUDERF"/>
    <s v="Estagiário contratado (unidade)"/>
    <s v="Maior Valor"/>
    <n v="3"/>
    <x v="2"/>
    <x v="2"/>
  </r>
  <r>
    <x v="55"/>
    <n v="6"/>
    <n v="12993"/>
    <n v="850"/>
    <n v="4020"/>
    <n v="24000"/>
    <s v="Gestão de Pessoas"/>
    <x v="2"/>
    <s v="12993 - Capacitação profissional dos agentes públicos - SDC"/>
    <s v="Servidor capacitado (unidade)"/>
    <s v="Maior Valor"/>
    <n v="70"/>
    <x v="2"/>
    <x v="2"/>
  </r>
  <r>
    <x v="13"/>
    <n v="4"/>
    <n v="11106"/>
    <n v="900"/>
    <n v="0"/>
    <n v="24308.87"/>
    <s v="Gestão Administrativa - Poder Executivo"/>
    <x v="3"/>
    <s v="11106 - Apoio à aquisição, construção, ampliação ou reforma de patrimônio público - FUNDOSOCIAL"/>
    <s v="Equipamento fornecido (unidade)"/>
    <s v="Soma"/>
    <n v="200"/>
    <x v="3"/>
    <x v="3"/>
  </r>
  <r>
    <x v="29"/>
    <n v="12"/>
    <n v="13724"/>
    <n v="625"/>
    <n v="24350"/>
    <n v="24350"/>
    <s v="Valorização dos Profissionais da Educação"/>
    <x v="11"/>
    <s v="13724 - Capacitação de profissionais da educação básica - ADR - Concórdia"/>
    <s v="Profissional capacitado (unidade)"/>
    <s v="Maior Valor"/>
    <n v="419"/>
    <x v="11"/>
    <x v="9"/>
  </r>
  <r>
    <x v="20"/>
    <n v="12"/>
    <n v="13681"/>
    <n v="610"/>
    <n v="24429"/>
    <n v="24429"/>
    <s v="Educação Básica com Qualidade e Equidade"/>
    <x v="6"/>
    <s v="13681 - Transporte escolar dos alunos da educação básica - ADR - Chapecó"/>
    <s v="Aluno atendido (unidade)"/>
    <s v="Maior Valor"/>
    <n v="23510"/>
    <x v="6"/>
    <x v="6"/>
  </r>
  <r>
    <x v="33"/>
    <n v="4"/>
    <n v="13947"/>
    <n v="210"/>
    <n v="24945"/>
    <n v="24952"/>
    <s v="Estudos e Projetos para o Desenvolvimento Regional"/>
    <x v="29"/>
    <s v="13947 - Promoção do desenvolvimento regional - ADR - Lages"/>
    <s v="Município beneficiado (unidade)"/>
    <s v="Maior Valor"/>
    <n v="12"/>
    <x v="29"/>
    <x v="18"/>
  </r>
  <r>
    <x v="48"/>
    <n v="12"/>
    <n v="5320"/>
    <n v="630"/>
    <n v="10027.030000000001"/>
    <n v="25027.03"/>
    <s v="Gestão do Ensino Superior"/>
    <x v="30"/>
    <s v="5320 - Aquisição, construção e reforma de bens imóveis - UDESC/Laguna"/>
    <s v="Obra executada (unidade)"/>
    <s v="Maior Valor"/>
    <n v="1"/>
    <x v="30"/>
    <x v="22"/>
  </r>
  <r>
    <x v="18"/>
    <n v="4"/>
    <n v="13771"/>
    <n v="900"/>
    <n v="25203.279999999999"/>
    <n v="25203.279999999999"/>
    <s v="Gestão Administrativa - Poder Executivo"/>
    <x v="3"/>
    <s v="13771 - Manutenção e modernização dos serviços de tecnologia da informação e comunic - ADR - Campos Novos"/>
    <s v="Estação de trabalho mantida (unidade)"/>
    <s v="Maior Valor"/>
    <n v="36"/>
    <x v="3"/>
    <x v="3"/>
  </r>
  <r>
    <x v="25"/>
    <n v="19"/>
    <n v="5200"/>
    <n v="850"/>
    <n v="25388.32"/>
    <n v="25528.32"/>
    <s v="Gestão de Pessoas"/>
    <x v="2"/>
    <s v="5200 - Encargos com estagiários - FAPESC"/>
    <s v="Estagiário contratado (unidade)"/>
    <s v="Maior Valor"/>
    <n v="6"/>
    <x v="2"/>
    <x v="2"/>
  </r>
  <r>
    <x v="56"/>
    <n v="4"/>
    <n v="4677"/>
    <n v="900"/>
    <n v="21488.99"/>
    <n v="25669.51"/>
    <s v="Gestão Administrativa - Poder Executivo"/>
    <x v="3"/>
    <s v="4677 - Manutenção e modernização dos serviços de tecnologia da informação e comunicação - GVG"/>
    <s v="Estação de trabalho mantida (unidade)"/>
    <s v="Maior Valor"/>
    <n v="26"/>
    <x v="3"/>
    <x v="3"/>
  </r>
  <r>
    <x v="3"/>
    <n v="4"/>
    <n v="13858"/>
    <n v="900"/>
    <n v="25673.88"/>
    <n v="25673.88"/>
    <s v="Gestão Administrativa - Poder Executivo"/>
    <x v="3"/>
    <s v="13858 - Manutenção e modernização dos serviços de tecnologia da informação e comunicação - ADR - Rio do Sul"/>
    <s v="Estação de trabalho mantida (unidade)"/>
    <s v="Maior Valor"/>
    <n v="42"/>
    <x v="3"/>
    <x v="3"/>
  </r>
  <r>
    <x v="7"/>
    <n v="12"/>
    <n v="11490"/>
    <n v="610"/>
    <n v="25837.37"/>
    <n v="25837.37"/>
    <s v="Educação Básica com Qualidade e Equidade"/>
    <x v="6"/>
    <s v="11490 - AP - Construção, ampliação ou reforma de unidades escolares - rede física - educação básica"/>
    <s v="Escola construída, ampliada ou reformada (unidade)"/>
    <s v="Soma"/>
    <n v="150"/>
    <x v="6"/>
    <x v="6"/>
  </r>
  <r>
    <x v="0"/>
    <n v="26"/>
    <n v="12960"/>
    <n v="145"/>
    <n v="20880"/>
    <n v="26100"/>
    <s v="Elaboração de Projetos e Estudos de Infraestrutura"/>
    <x v="19"/>
    <s v="12960 - Elaboração de estudos e planos para o sistema aeroviário estadual"/>
    <s v="Plano elaborado (unidade)"/>
    <s v="Maior Valor"/>
    <n v="1"/>
    <x v="19"/>
    <x v="16"/>
  </r>
  <r>
    <x v="51"/>
    <n v="12"/>
    <n v="12482"/>
    <n v="610"/>
    <n v="26119.89"/>
    <n v="26119.89"/>
    <s v="Educação Básica com Qualidade e Equidade"/>
    <x v="6"/>
    <s v="12482 - Manutenção e reforma das escolas de educação básica"/>
    <s v="Escola atendida (unidade)"/>
    <s v="Maior Valor"/>
    <n v="1084"/>
    <x v="6"/>
    <x v="6"/>
  </r>
  <r>
    <x v="16"/>
    <n v="12"/>
    <n v="13636"/>
    <n v="610"/>
    <n v="26180.35"/>
    <n v="26180.35"/>
    <s v="Educação Básica com Qualidade e Equidade"/>
    <x v="6"/>
    <s v="13636 - Administração e manutenção da Gerência Regional de Educação - ADR - Maravilha"/>
    <s v="Unidade gestora mantida (unidade)"/>
    <s v="Maior Valor"/>
    <n v="1"/>
    <x v="6"/>
    <x v="6"/>
  </r>
  <r>
    <x v="57"/>
    <n v="4"/>
    <n v="12753"/>
    <n v="900"/>
    <n v="0"/>
    <n v="27200"/>
    <s v="Gestão Administrativa - Poder Executivo"/>
    <x v="3"/>
    <s v="12753 - Aquisição de veículos e equipamentos - FUNPAT - SEA"/>
    <s v="Máquina e equipamento adquirido (unidade)"/>
    <s v="Maior Valor"/>
    <n v="85"/>
    <x v="3"/>
    <x v="3"/>
  </r>
  <r>
    <x v="34"/>
    <n v="10"/>
    <n v="11481"/>
    <n v="400"/>
    <n v="27571.51"/>
    <n v="27571.51"/>
    <s v="Gestão do SUS"/>
    <x v="13"/>
    <s v="11481 - Manutenção dos serviços administrativos gerais das Gerências de Saúde/ADRs"/>
    <s v="Unidade gestora mantida (unidade)"/>
    <s v="Maior Valor"/>
    <n v="20"/>
    <x v="13"/>
    <x v="11"/>
  </r>
  <r>
    <x v="16"/>
    <n v="12"/>
    <n v="12658"/>
    <n v="626"/>
    <n v="28529.45"/>
    <n v="28529.45"/>
    <s v="Redução das Desigualdades e Valorização da Diversidade"/>
    <x v="31"/>
    <s v="12658 - Redução de desigualdades e valorização da diversidade"/>
    <s v="Município atendido (unidade)"/>
    <s v="Maior Valor"/>
    <n v="295"/>
    <x v="31"/>
    <x v="23"/>
  </r>
  <r>
    <x v="11"/>
    <n v="12"/>
    <n v="13734"/>
    <n v="610"/>
    <n v="28550.720000000001"/>
    <n v="28550.720000000001"/>
    <s v="Educação Básica com Qualidade e Equidade"/>
    <x v="6"/>
    <s v="13734 - Administração e manutenção da Gerência Regional de Educação - ADR - Joaçaba"/>
    <s v="Unidade gestora mantida (unidade)"/>
    <s v="Maior Valor"/>
    <n v="1"/>
    <x v="6"/>
    <x v="6"/>
  </r>
  <r>
    <x v="6"/>
    <n v="10"/>
    <n v="11481"/>
    <n v="400"/>
    <n v="28660.52"/>
    <n v="28660.52"/>
    <s v="Gestão do SUS"/>
    <x v="13"/>
    <s v="11481 - Manutenção dos serviços administrativos gerais das Gerências de Saúde/ADRs"/>
    <s v="Unidade gestora mantida (unidade)"/>
    <s v="Maior Valor"/>
    <n v="20"/>
    <x v="13"/>
    <x v="11"/>
  </r>
  <r>
    <x v="48"/>
    <n v="12"/>
    <n v="14227"/>
    <n v="610"/>
    <n v="18378.349999999999"/>
    <n v="29150.34"/>
    <s v="Educação Básica com Qualidade e Equidade"/>
    <x v="6"/>
    <s v="14227 - Emenda parlamentar impositiva da Educação"/>
    <s v="Projeto executado (unidade)"/>
    <s v="Soma"/>
    <n v="400"/>
    <x v="6"/>
    <x v="6"/>
  </r>
  <r>
    <x v="23"/>
    <n v="4"/>
    <n v="10940"/>
    <n v="900"/>
    <n v="0"/>
    <n v="30000"/>
    <s v="Gestão Administrativa - Poder Executivo"/>
    <x v="3"/>
    <s v="10940 - Manutenção e modernização dos serviços de tecnologia da informação e comunicação - ENA"/>
    <s v="Estação de trabalho mantida (unidade)"/>
    <s v="Maior Valor"/>
    <n v="40"/>
    <x v="3"/>
    <x v="3"/>
  </r>
  <r>
    <x v="58"/>
    <n v="4"/>
    <n v="14092"/>
    <n v="830"/>
    <n v="30375"/>
    <n v="30375"/>
    <s v="Modernização da Gestão Fiscal"/>
    <x v="23"/>
    <s v="14092 - Otimização e correção da aplicação dos recursos públicos"/>
    <s v="Ação de auditoria realizada (unidade)"/>
    <s v="Soma"/>
    <n v="0"/>
    <x v="23"/>
    <x v="18"/>
  </r>
  <r>
    <x v="19"/>
    <n v="26"/>
    <n v="27"/>
    <n v="900"/>
    <n v="31122.32"/>
    <n v="31122.32"/>
    <s v="Gestão Administrativa - Poder Executivo"/>
    <x v="3"/>
    <s v="27 - Administração e manutenção das Superintendências Regionais e anexos - DEINFRA"/>
    <s v="Unidade gestora mantida (unidade)"/>
    <s v="Maior Valor"/>
    <n v="22"/>
    <x v="3"/>
    <x v="3"/>
  </r>
  <r>
    <x v="59"/>
    <n v="10"/>
    <n v="11481"/>
    <n v="400"/>
    <n v="32388.58"/>
    <n v="32388.58"/>
    <s v="Gestão do SUS"/>
    <x v="13"/>
    <s v="11481 - Manutenção dos serviços administrativos gerais das Gerências de Saúde/ADRs"/>
    <s v="Unidade gestora mantida (unidade)"/>
    <s v="Maior Valor"/>
    <n v="20"/>
    <x v="13"/>
    <x v="11"/>
  </r>
  <r>
    <x v="44"/>
    <n v="14"/>
    <n v="11044"/>
    <n v="750"/>
    <n v="32861.75"/>
    <n v="32861.75"/>
    <s v="Expansão e Modernização do Sistema Prisional e Socioeducativo"/>
    <x v="21"/>
    <s v="11044 - Estruturação e reaparelhamento dos sistemas prisional e socioeducativo - SJC"/>
    <s v="Unidade reaparelhada (unidade)"/>
    <s v="Maior Valor"/>
    <n v="50"/>
    <x v="21"/>
    <x v="17"/>
  </r>
  <r>
    <x v="1"/>
    <n v="10"/>
    <n v="11481"/>
    <n v="400"/>
    <n v="34141.370000000003"/>
    <n v="34141.370000000003"/>
    <s v="Gestão do SUS"/>
    <x v="13"/>
    <s v="11481 - Manutenção dos serviços administrativos gerais das Gerências de Saúde/ADRs"/>
    <s v="Unidade gestora mantida (unidade)"/>
    <s v="Maior Valor"/>
    <n v="20"/>
    <x v="13"/>
    <x v="11"/>
  </r>
  <r>
    <x v="23"/>
    <n v="18"/>
    <n v="11681"/>
    <n v="348"/>
    <n v="33901.699999999997"/>
    <n v="34480.99"/>
    <s v="Gestão Ambiental Estratégica"/>
    <x v="32"/>
    <s v="11681 - Apoio a projetos de Mudanças Climáticas"/>
    <s v="Projeto apoiado (unidade)"/>
    <s v="Soma"/>
    <n v="3"/>
    <x v="32"/>
    <x v="4"/>
  </r>
  <r>
    <x v="24"/>
    <n v="10"/>
    <n v="11481"/>
    <n v="400"/>
    <n v="34639.71"/>
    <n v="34639.71"/>
    <s v="Gestão do SUS"/>
    <x v="13"/>
    <s v="11481 - Manutenção dos serviços administrativos gerais das Gerências de Saúde/ADRs"/>
    <s v="Unidade gestora mantida (unidade)"/>
    <s v="Maior Valor"/>
    <n v="20"/>
    <x v="13"/>
    <x v="11"/>
  </r>
  <r>
    <x v="19"/>
    <n v="26"/>
    <n v="3548"/>
    <n v="140"/>
    <n v="34753.43"/>
    <n v="34753.43"/>
    <s v="Reabilitação e Aumento de Capacidade de Rodovias"/>
    <x v="0"/>
    <s v="3548 - Reabilitação e aumento de capacidade de rodovias - obras e supervisão - DEINFRA"/>
    <s v="Rodovia reabilitada (km)"/>
    <s v="Maior Valor"/>
    <n v="150"/>
    <x v="0"/>
    <x v="0"/>
  </r>
  <r>
    <x v="39"/>
    <n v="16"/>
    <n v="3255"/>
    <n v="850"/>
    <n v="7804.3"/>
    <n v="35000"/>
    <s v="Gestão de Pessoas"/>
    <x v="2"/>
    <s v="3255 - Encargos com estagiários - COHAB"/>
    <s v="Estagiário contratado (unidade)"/>
    <s v="Maior Valor"/>
    <n v="3"/>
    <x v="2"/>
    <x v="2"/>
  </r>
  <r>
    <x v="34"/>
    <n v="4"/>
    <n v="13893"/>
    <n v="900"/>
    <n v="35188.050000000003"/>
    <n v="35188.050000000003"/>
    <s v="Gestão Administrativa - Poder Executivo"/>
    <x v="3"/>
    <s v="13893 - Manutenção e modernização dos serviços de tecnologia da informação e comunicação - ADR - Joinville"/>
    <s v="Estação de trabalho mantida (unidade)"/>
    <s v="Maior Valor"/>
    <n v="77"/>
    <x v="3"/>
    <x v="3"/>
  </r>
  <r>
    <x v="38"/>
    <n v="6"/>
    <n v="11774"/>
    <n v="708"/>
    <n v="0"/>
    <n v="36400"/>
    <s v="Valorização do Servidor - Segurança Pública"/>
    <x v="33"/>
    <s v="11774 - Instrução e ensino - BM"/>
    <s v="Militar capacitado (unidade)"/>
    <s v="Maior Valor"/>
    <n v="500"/>
    <x v="33"/>
    <x v="24"/>
  </r>
  <r>
    <x v="5"/>
    <n v="4"/>
    <n v="12753"/>
    <n v="900"/>
    <n v="36825"/>
    <n v="36825"/>
    <s v="Gestão Administrativa - Poder Executivo"/>
    <x v="3"/>
    <s v="12753 - Aquisição de veículos e equipamentos - FUNPAT - SEA"/>
    <s v="Máquina e equipamento adquirido (unidade)"/>
    <s v="Maior Valor"/>
    <n v="85"/>
    <x v="3"/>
    <x v="3"/>
  </r>
  <r>
    <x v="23"/>
    <n v="4"/>
    <n v="2899"/>
    <n v="900"/>
    <n v="18614.66"/>
    <n v="37229.32"/>
    <s v="Gestão Administrativa - Poder Executivo"/>
    <x v="3"/>
    <s v="2899 - Administração e manutenção dos serviços administrativos gerais - SEA"/>
    <s v="Unidade gestora mantida (unidade)"/>
    <s v="Maior Valor"/>
    <n v="1"/>
    <x v="3"/>
    <x v="3"/>
  </r>
  <r>
    <x v="0"/>
    <n v="26"/>
    <n v="14289"/>
    <n v="100"/>
    <n v="0"/>
    <n v="37678.879999999997"/>
    <s v="Caminhos do Desenvolvimento"/>
    <x v="34"/>
    <s v="14289 - Reabilitação da SC-390, trecho BR-116 - Campo Belo do Sul"/>
    <s v="Rodovia reabilitada (km)"/>
    <s v="Maior Valor"/>
    <n v="37"/>
    <x v="34"/>
    <x v="4"/>
  </r>
  <r>
    <x v="60"/>
    <n v="4"/>
    <n v="2899"/>
    <n v="900"/>
    <n v="26407.56"/>
    <n v="38097.01"/>
    <s v="Gestão Administrativa - Poder Executivo"/>
    <x v="3"/>
    <s v="2899 - Administração e manutenção dos serviços administrativos gerais - SEA"/>
    <s v="Unidade gestora mantida (unidade)"/>
    <s v="Maior Valor"/>
    <n v="1"/>
    <x v="3"/>
    <x v="3"/>
  </r>
  <r>
    <x v="23"/>
    <n v="4"/>
    <n v="2355"/>
    <n v="850"/>
    <n v="32631.5"/>
    <n v="38742.800000000003"/>
    <s v="Gestão de Pessoas"/>
    <x v="2"/>
    <s v="2355 - Capacitação profissional dos agentes públicos - SEA"/>
    <s v="Servidor capacitado (unidade)"/>
    <s v="Maior Valor"/>
    <n v="634"/>
    <x v="2"/>
    <x v="2"/>
  </r>
  <r>
    <x v="38"/>
    <n v="3"/>
    <n v="6766"/>
    <n v="910"/>
    <n v="39200"/>
    <n v="39200"/>
    <s v="Gestão Administrativa - Ministério Público"/>
    <x v="35"/>
    <s v="6766 - Aperfeiçoamento de membros e servidores do Ministério Público"/>
    <s v="Membros e servidores capacitados (unidade)"/>
    <s v="Soma"/>
    <n v="2200"/>
    <x v="35"/>
    <x v="25"/>
  </r>
  <r>
    <x v="33"/>
    <n v="10"/>
    <n v="11481"/>
    <n v="400"/>
    <n v="39279.279999999999"/>
    <n v="39279.279999999999"/>
    <s v="Gestão do SUS"/>
    <x v="13"/>
    <s v="11481 - Manutenção dos serviços administrativos gerais das Gerências de Saúde/ADRs"/>
    <s v="Unidade gestora mantida (unidade)"/>
    <s v="Maior Valor"/>
    <n v="20"/>
    <x v="13"/>
    <x v="11"/>
  </r>
  <r>
    <x v="13"/>
    <n v="10"/>
    <n v="13269"/>
    <n v="900"/>
    <n v="25169.79"/>
    <n v="39669.79"/>
    <s v="Gestão Administrativa - Poder Executivo"/>
    <x v="3"/>
    <s v="13269 - Adquirir equipamentos e mobiliário para as Unidades Administrativas da SES"/>
    <s v="Entidade beneficiada (unidade)"/>
    <s v="Maior Valor"/>
    <n v="6"/>
    <x v="3"/>
    <x v="3"/>
  </r>
  <r>
    <x v="40"/>
    <n v="20"/>
    <n v="11371"/>
    <n v="320"/>
    <n v="0"/>
    <n v="40000"/>
    <s v="Agricultura Familiar"/>
    <x v="17"/>
    <s v="11371 - Recuperação de floresta nativa - FDR"/>
    <s v="Família atendida (unidade)"/>
    <s v="Soma"/>
    <n v="200"/>
    <x v="17"/>
    <x v="14"/>
  </r>
  <r>
    <x v="22"/>
    <n v="10"/>
    <n v="11481"/>
    <n v="400"/>
    <n v="40251.22"/>
    <n v="40251.22"/>
    <s v="Gestão do SUS"/>
    <x v="13"/>
    <s v="11481 - Manutenção dos serviços administrativos gerais das Gerências de Saúde/ADRs"/>
    <s v="Unidade gestora mantida (unidade)"/>
    <s v="Maior Valor"/>
    <n v="20"/>
    <x v="13"/>
    <x v="11"/>
  </r>
  <r>
    <x v="37"/>
    <n v="6"/>
    <n v="13148"/>
    <n v="706"/>
    <n v="40462"/>
    <n v="40462"/>
    <s v="De Olho no Crime"/>
    <x v="36"/>
    <s v="13148 - Gestão sustentável da frota - combustível e manutenção - PC"/>
    <s v="Veículo mantido (unidade)"/>
    <s v="Maior Valor"/>
    <n v="2120"/>
    <x v="36"/>
    <x v="5"/>
  </r>
  <r>
    <x v="55"/>
    <n v="6"/>
    <n v="12990"/>
    <n v="850"/>
    <n v="40289.82"/>
    <n v="41900"/>
    <s v="Gestão de Pessoas"/>
    <x v="2"/>
    <s v="12990 - Encargos com estagiários - SDC"/>
    <s v="Estagiário contratado (unidade)"/>
    <s v="Maior Valor"/>
    <n v="7"/>
    <x v="2"/>
    <x v="2"/>
  </r>
  <r>
    <x v="61"/>
    <n v="4"/>
    <n v="13011"/>
    <n v="950"/>
    <n v="24370"/>
    <n v="43000"/>
    <s v="Defesa dos Interesses Sociais"/>
    <x v="37"/>
    <s v="13011 - Capacitação profissional dos agentes públicos - ARESC"/>
    <s v="Servidor capacitado (unidade)"/>
    <s v="Soma"/>
    <n v="25"/>
    <x v="37"/>
    <x v="26"/>
  </r>
  <r>
    <x v="15"/>
    <n v="27"/>
    <n v="11130"/>
    <n v="650"/>
    <n v="45230"/>
    <n v="45230"/>
    <s v="Desenvolvimento e Fortalecimento do Esporte e do Lazer"/>
    <x v="27"/>
    <s v="11130 - Apoio às ações na área do esporte - FUNDOSOCIAL"/>
    <s v="Evento esportivo apoiado (unidade)"/>
    <s v="Soma"/>
    <n v="100"/>
    <x v="27"/>
    <x v="8"/>
  </r>
  <r>
    <x v="16"/>
    <n v="12"/>
    <n v="11490"/>
    <n v="610"/>
    <n v="45310"/>
    <n v="45310"/>
    <s v="Educação Básica com Qualidade e Equidade"/>
    <x v="6"/>
    <s v="11490 - AP - Construção, ampliação ou reforma de unidades escolares - rede física - educação básica"/>
    <s v="Escola construída, ampliada ou reformada (unidade)"/>
    <s v="Soma"/>
    <n v="150"/>
    <x v="6"/>
    <x v="6"/>
  </r>
  <r>
    <x v="59"/>
    <n v="12"/>
    <n v="11490"/>
    <n v="610"/>
    <n v="45762.61"/>
    <n v="45762.61"/>
    <s v="Educação Básica com Qualidade e Equidade"/>
    <x v="6"/>
    <s v="11490 - AP - Construção, ampliação ou reforma de unidades escolares - rede física - educação básica"/>
    <s v="Escola construída, ampliada ou reformada (unidade)"/>
    <s v="Soma"/>
    <n v="150"/>
    <x v="6"/>
    <x v="6"/>
  </r>
  <r>
    <x v="24"/>
    <n v="12"/>
    <n v="12658"/>
    <n v="626"/>
    <n v="46690.44"/>
    <n v="46690.44"/>
    <s v="Redução das Desigualdades e Valorização da Diversidade"/>
    <x v="31"/>
    <s v="12658 - Redução de desigualdades e valorização da diversidade"/>
    <s v="Município atendido (unidade)"/>
    <s v="Maior Valor"/>
    <n v="295"/>
    <x v="31"/>
    <x v="23"/>
  </r>
  <r>
    <x v="14"/>
    <n v="10"/>
    <n v="11481"/>
    <n v="400"/>
    <n v="46743.73"/>
    <n v="46743.73"/>
    <s v="Gestão do SUS"/>
    <x v="13"/>
    <s v="11481 - Manutenção dos serviços administrativos gerais das Gerências de Saúde/ADRs"/>
    <s v="Unidade gestora mantida (unidade)"/>
    <s v="Maior Valor"/>
    <n v="20"/>
    <x v="13"/>
    <x v="11"/>
  </r>
  <r>
    <x v="51"/>
    <n v="12"/>
    <n v="13788"/>
    <n v="610"/>
    <n v="47178.92"/>
    <n v="47178.92"/>
    <s v="Educação Básica com Qualidade e Equidade"/>
    <x v="6"/>
    <s v="13788 - Administração e manutenção da Gerência Regional de Educação - ADR - Videira"/>
    <s v="Unidade gestora mantida (unidade)"/>
    <s v="Maior Valor"/>
    <n v="1"/>
    <x v="6"/>
    <x v="6"/>
  </r>
  <r>
    <x v="33"/>
    <n v="12"/>
    <n v="13941"/>
    <n v="610"/>
    <n v="47597.08"/>
    <n v="47597.08"/>
    <s v="Educação Básica com Qualidade e Equidade"/>
    <x v="6"/>
    <s v="13941 - Administração e manutenção da Gerência Regional de Educação - ADR - Lages"/>
    <s v="Unidade gestora mantida (unidade)"/>
    <s v="Maior Valor"/>
    <n v="1"/>
    <x v="6"/>
    <x v="6"/>
  </r>
  <r>
    <x v="47"/>
    <n v="4"/>
    <n v="2355"/>
    <n v="850"/>
    <n v="48255"/>
    <n v="48255"/>
    <s v="Gestão de Pessoas"/>
    <x v="2"/>
    <s v="2355 - Capacitação profissional dos agentes públicos - SEA"/>
    <s v="Servidor capacitado (unidade)"/>
    <s v="Maior Valor"/>
    <n v="634"/>
    <x v="2"/>
    <x v="2"/>
  </r>
  <r>
    <x v="59"/>
    <n v="12"/>
    <n v="13854"/>
    <n v="610"/>
    <n v="48850"/>
    <n v="48850"/>
    <s v="Educação Básica com Qualidade e Equidade"/>
    <x v="6"/>
    <s v="13854 - Administração e manutenção da Gerência Regional de Educação - ADR - Araranguá"/>
    <s v="Unidade gestora mantida (unidade)"/>
    <s v="Maior Valor"/>
    <n v="1"/>
    <x v="6"/>
    <x v="6"/>
  </r>
  <r>
    <x v="0"/>
    <n v="26"/>
    <n v="14249"/>
    <n v="110"/>
    <n v="0"/>
    <n v="50000"/>
    <s v="Construção de Rodovias"/>
    <x v="20"/>
    <s v="14249 - Gerenciamento do Financiamento - BNDES"/>
    <s v="Programa gerenciado (unidade)"/>
    <s v="Maior Valor"/>
    <n v="1"/>
    <x v="20"/>
    <x v="0"/>
  </r>
  <r>
    <x v="62"/>
    <n v="20"/>
    <n v="12973"/>
    <n v="850"/>
    <n v="988"/>
    <n v="50000"/>
    <s v="Gestão de Pessoas"/>
    <x v="2"/>
    <s v="12973 - Capacitação profissional dos agentes públicos - CIDASC"/>
    <s v="Servidor capacitado (unidade)"/>
    <s v="Soma"/>
    <n v="100"/>
    <x v="2"/>
    <x v="2"/>
  </r>
  <r>
    <x v="63"/>
    <n v="18"/>
    <n v="6774"/>
    <n v="340"/>
    <n v="1200"/>
    <n v="50000"/>
    <s v="Desenvolvimento Ambiental Sustentável"/>
    <x v="38"/>
    <s v="6774 - Promoção de eventos relacionados ao meio ambiente - IMA"/>
    <s v="Evento realizado (unidade)"/>
    <s v="Soma"/>
    <n v="5"/>
    <x v="38"/>
    <x v="27"/>
  </r>
  <r>
    <x v="0"/>
    <n v="26"/>
    <n v="14277"/>
    <n v="115"/>
    <n v="0"/>
    <n v="50500"/>
    <s v="Gestão do Sistema de Transporte Intermunicipal de Pessoas"/>
    <x v="39"/>
    <s v="14277 - Construção e reforma de terminais rodoviários de passageiros"/>
    <s v="Obra executada (unidade)"/>
    <s v="Soma"/>
    <n v="300"/>
    <x v="39"/>
    <x v="28"/>
  </r>
  <r>
    <x v="0"/>
    <n v="26"/>
    <n v="14278"/>
    <n v="115"/>
    <n v="0"/>
    <n v="50500"/>
    <s v="Gestão do Sistema de Transporte Intermunicipal de Pessoas"/>
    <x v="39"/>
    <s v="14278 - Construção de abrigos de passageiros"/>
    <s v="Obra executada (unidade)"/>
    <s v="Soma"/>
    <n v="67"/>
    <x v="39"/>
    <x v="28"/>
  </r>
  <r>
    <x v="0"/>
    <n v="26"/>
    <n v="14279"/>
    <n v="115"/>
    <n v="0"/>
    <n v="50500"/>
    <s v="Gestão do Sistema de Transporte Intermunicipal de Pessoas"/>
    <x v="39"/>
    <s v="14279 - Investimentos em equipamentos de apoio hidroviário"/>
    <s v="Obra executada (unidade)"/>
    <s v="Soma"/>
    <n v="10"/>
    <x v="39"/>
    <x v="28"/>
  </r>
  <r>
    <x v="28"/>
    <n v="4"/>
    <n v="13825"/>
    <n v="900"/>
    <n v="50923.79"/>
    <n v="50923.79"/>
    <s v="Gestão Administrativa - Poder Executivo"/>
    <x v="3"/>
    <s v="13825 - Administração e manutenção dos serviços administrativos gerais - ADR - Curitibanos"/>
    <s v="Unidade gestora mantida (unidade)"/>
    <s v="Maior Valor"/>
    <n v="1"/>
    <x v="3"/>
    <x v="3"/>
  </r>
  <r>
    <x v="41"/>
    <n v="12"/>
    <n v="11714"/>
    <n v="520"/>
    <n v="29317.25"/>
    <n v="51820"/>
    <s v="Inclusão Social - Identificação e Eliminação de Barreiras"/>
    <x v="18"/>
    <s v="11714 - Assessoria Técnica"/>
    <s v="Projeto realizado (unidade)"/>
    <s v="Maior Valor"/>
    <n v="550"/>
    <x v="18"/>
    <x v="15"/>
  </r>
  <r>
    <x v="47"/>
    <n v="4"/>
    <n v="1050"/>
    <n v="870"/>
    <n v="51896"/>
    <n v="51896"/>
    <s v="Pensões Especiais"/>
    <x v="28"/>
    <s v="1050 - Pensão a membros de congregação religiosa (salário mínimo)"/>
    <s v="Pessoa beneficiada (unidade)"/>
    <s v="Maior Valor"/>
    <n v="7"/>
    <x v="28"/>
    <x v="21"/>
  </r>
  <r>
    <x v="32"/>
    <n v="4"/>
    <n v="11357"/>
    <n v="850"/>
    <n v="52390"/>
    <n v="52390"/>
    <s v="Gestão de Pessoas"/>
    <x v="2"/>
    <s v="11357 - Capacitação profissional dos agentes públicos - SEF"/>
    <s v="Servidor capacitado (unidade)"/>
    <s v="Maior Valor"/>
    <n v="200"/>
    <x v="2"/>
    <x v="2"/>
  </r>
  <r>
    <x v="38"/>
    <n v="3"/>
    <n v="8100"/>
    <n v="900"/>
    <n v="48544.44"/>
    <n v="53891.83"/>
    <s v="Gestão Administrativa - Poder Executivo"/>
    <x v="3"/>
    <s v="8100 - Administração e manutenção dos serviços administrativos gerais - FUNJURE - PGE"/>
    <s v="Unidade gestora mantida (unidade)"/>
    <s v="Maior Valor"/>
    <n v="1"/>
    <x v="3"/>
    <x v="3"/>
  </r>
  <r>
    <x v="3"/>
    <n v="10"/>
    <n v="11481"/>
    <n v="400"/>
    <n v="54617.37"/>
    <n v="54617.37"/>
    <s v="Gestão do SUS"/>
    <x v="13"/>
    <s v="11481 - Manutenção dos serviços administrativos gerais das Gerências de Saúde/ADRs"/>
    <s v="Unidade gestora mantida (unidade)"/>
    <s v="Maior Valor"/>
    <n v="20"/>
    <x v="13"/>
    <x v="11"/>
  </r>
  <r>
    <x v="64"/>
    <n v="8"/>
    <n v="11668"/>
    <n v="510"/>
    <n v="37825.32"/>
    <n v="56224.52"/>
    <s v="Gestão do SUAS"/>
    <x v="40"/>
    <s v="11668 - Apoio técnico e financeiro ao Conselho Estadual de Assistência Social"/>
    <s v="Conselho apoiado (unidade)"/>
    <s v="(vazio)"/>
    <n v="1"/>
    <x v="40"/>
    <x v="29"/>
  </r>
  <r>
    <x v="38"/>
    <n v="6"/>
    <n v="11917"/>
    <n v="705"/>
    <n v="56770.01"/>
    <n v="56770.01"/>
    <s v="Segurança Cidadã"/>
    <x v="5"/>
    <s v="11917 - Programa de proteção à vítima e testemunhas de crimes"/>
    <s v="Pessoa protegida (unidade)"/>
    <s v="Maior Valor"/>
    <n v="35"/>
    <x v="5"/>
    <x v="5"/>
  </r>
  <r>
    <x v="9"/>
    <n v="23"/>
    <n v="14593"/>
    <n v="640"/>
    <n v="0"/>
    <n v="57032"/>
    <s v="Promoção do Turismo Catarinense"/>
    <x v="9"/>
    <s v="14593 - Elaboração de estudos e pesquisas de turismo"/>
    <s v="Estudo realizado (unidade)"/>
    <s v="Soma"/>
    <n v="10"/>
    <x v="9"/>
    <x v="8"/>
  </r>
  <r>
    <x v="11"/>
    <n v="12"/>
    <n v="13743"/>
    <n v="610"/>
    <n v="59511.33"/>
    <n v="59511.33"/>
    <s v="Educação Básica com Qualidade e Equidade"/>
    <x v="6"/>
    <s v="13743 - AP - Manutenção e reforma de escolas - educação básica - ADR - Joaçaba"/>
    <s v="Escola mantida (unidade)"/>
    <s v="Maior Valor"/>
    <n v="24"/>
    <x v="6"/>
    <x v="6"/>
  </r>
  <r>
    <x v="14"/>
    <n v="12"/>
    <n v="13622"/>
    <n v="610"/>
    <n v="59739.83"/>
    <n v="59739.83"/>
    <s v="Educação Básica com Qualidade e Equidade"/>
    <x v="6"/>
    <s v="13622 - AP - Manutenção e reforma de escolas - educação básica - ADR - São Miguel do Oeste"/>
    <s v="Escola mantida (unidade)"/>
    <s v="Maior Valor"/>
    <n v="52"/>
    <x v="6"/>
    <x v="6"/>
  </r>
  <r>
    <x v="0"/>
    <n v="26"/>
    <n v="14280"/>
    <n v="115"/>
    <n v="0"/>
    <n v="60000"/>
    <s v="Gestão do Sistema de Transporte Intermunicipal de Pessoas"/>
    <x v="39"/>
    <s v="14280 - Manutenção preventiva dos sinais náuticos"/>
    <s v="Sinalização náutica (unidade)"/>
    <s v="Soma"/>
    <n v="45"/>
    <x v="39"/>
    <x v="28"/>
  </r>
  <r>
    <x v="49"/>
    <n v="9"/>
    <n v="2240"/>
    <n v="860"/>
    <n v="36479"/>
    <n v="60000"/>
    <s v="Gestão Previdenciária"/>
    <x v="26"/>
    <s v="2240 - Contratação de serviços de assessoria e consultoria previdenciária - IPREV"/>
    <s v="Serviço prestado (unidade)"/>
    <s v="Maior Valor"/>
    <n v="10"/>
    <x v="26"/>
    <x v="2"/>
  </r>
  <r>
    <x v="61"/>
    <n v="26"/>
    <n v="14276"/>
    <n v="115"/>
    <n v="36484"/>
    <n v="60000"/>
    <s v="Gestão do Sistema de Transporte Intermunicipal de Pessoas"/>
    <x v="39"/>
    <s v="14276 - Fiscalizar e monitorar transportes coletivos em rodovias estaduais"/>
    <s v="Fiscalização realizada (unidade)"/>
    <s v="Maior Valor"/>
    <n v="1"/>
    <x v="39"/>
    <x v="28"/>
  </r>
  <r>
    <x v="5"/>
    <n v="26"/>
    <n v="5697"/>
    <n v="120"/>
    <n v="59562"/>
    <n v="60262"/>
    <s v="Integração Logística"/>
    <x v="41"/>
    <s v="5697 - Administração, manutenção e gerenciamento dos aeroportos públicos de Santa Catarina - SIE"/>
    <s v="Aeroporto gerenciado (unidade)"/>
    <s v="Maior Valor"/>
    <n v="3"/>
    <x v="41"/>
    <x v="0"/>
  </r>
  <r>
    <x v="43"/>
    <n v="4"/>
    <n v="14203"/>
    <n v="210"/>
    <n v="23903.97"/>
    <n v="60793.45"/>
    <s v="Estudos e Projetos para o Desenvolvimento Regional"/>
    <x v="29"/>
    <s v="14203 - Provisão para emendas parlamentares"/>
    <s v="Projeto executado (unidade)"/>
    <s v="Soma"/>
    <n v="400"/>
    <x v="29"/>
    <x v="18"/>
  </r>
  <r>
    <x v="20"/>
    <n v="12"/>
    <n v="12482"/>
    <n v="610"/>
    <n v="61264.03"/>
    <n v="61264.03"/>
    <s v="Educação Básica com Qualidade e Equidade"/>
    <x v="6"/>
    <s v="12482 - Manutenção e reforma das escolas de educação básica"/>
    <s v="Escola atendida (unidade)"/>
    <s v="Maior Valor"/>
    <n v="1084"/>
    <x v="6"/>
    <x v="6"/>
  </r>
  <r>
    <x v="18"/>
    <n v="4"/>
    <n v="13761"/>
    <n v="900"/>
    <n v="61652.7"/>
    <n v="61652.7"/>
    <s v="Gestão Administrativa - Poder Executivo"/>
    <x v="3"/>
    <s v="13761 - Administração e manutenção dos serviços administrativos gerais - ADR - Campos Novos"/>
    <s v="Unidade gestora mantida (unidade)"/>
    <s v="Maior Valor"/>
    <n v="1"/>
    <x v="3"/>
    <x v="3"/>
  </r>
  <r>
    <x v="62"/>
    <n v="3"/>
    <n v="6499"/>
    <n v="915"/>
    <n v="61904.68"/>
    <n v="61904.68"/>
    <s v="Gestão Estratégica - Ministério Público"/>
    <x v="42"/>
    <s v="6499 - Reconstituição de bens lesados"/>
    <s v="Projeto aprovado (unidade)"/>
    <s v="Soma"/>
    <n v="40"/>
    <x v="42"/>
    <x v="30"/>
  </r>
  <r>
    <x v="16"/>
    <n v="12"/>
    <n v="13640"/>
    <n v="610"/>
    <n v="62559.71"/>
    <n v="62559.71"/>
    <s v="Educação Básica com Qualidade e Equidade"/>
    <x v="6"/>
    <s v="13640 - AP - Manutenção e reforma de escolas - educação básica - ADR - Maravilha"/>
    <s v="Escola mantida (unidade)"/>
    <s v="Maior Valor"/>
    <n v="47"/>
    <x v="6"/>
    <x v="6"/>
  </r>
  <r>
    <x v="11"/>
    <n v="4"/>
    <n v="13733"/>
    <n v="900"/>
    <n v="67347.31"/>
    <n v="67347.31"/>
    <s v="Gestão Administrativa - Poder Executivo"/>
    <x v="3"/>
    <s v="13733 - Administração e manutenção dos serviços administrativos gerais - ADR - Joaçaba"/>
    <s v="Unidade gestora mantida (unidade)"/>
    <s v="Maior Valor"/>
    <n v="1"/>
    <x v="3"/>
    <x v="3"/>
  </r>
  <r>
    <x v="7"/>
    <n v="4"/>
    <n v="13652"/>
    <n v="900"/>
    <n v="68755.87"/>
    <n v="68755.87"/>
    <s v="Gestão Administrativa - Poder Executivo"/>
    <x v="3"/>
    <s v="13652 - Administração e manutenção dos serviços administrativos gerais - ADR - São Lourenço do Oeste"/>
    <s v="Unidade gestora mantida (unidade)"/>
    <s v="Maior Valor"/>
    <n v="1"/>
    <x v="3"/>
    <x v="3"/>
  </r>
  <r>
    <x v="0"/>
    <n v="26"/>
    <n v="14454"/>
    <n v="130"/>
    <n v="0"/>
    <n v="70000"/>
    <s v="Conservação e Segurança Rodoviária"/>
    <x v="43"/>
    <s v="14454 - Humanização de rodovias"/>
    <s v="Obra executada (unidade)"/>
    <s v="Soma"/>
    <n v="100"/>
    <x v="43"/>
    <x v="0"/>
  </r>
  <r>
    <x v="22"/>
    <n v="12"/>
    <n v="13818"/>
    <n v="610"/>
    <n v="70758.350000000006"/>
    <n v="70758.350000000006"/>
    <s v="Educação Básica com Qualidade e Equidade"/>
    <x v="6"/>
    <s v="13818 - Administração e manutenção da Gerência Regional de Educação - ADR - Criciúma"/>
    <s v="Unidade gestora mantida (unidade)"/>
    <s v="Maior Valor"/>
    <n v="1"/>
    <x v="6"/>
    <x v="6"/>
  </r>
  <r>
    <x v="38"/>
    <n v="12"/>
    <n v="14201"/>
    <n v="635"/>
    <n v="71141.19"/>
    <n v="71141.19"/>
    <s v="Desenvolvimento do Desporto Educacional"/>
    <x v="44"/>
    <s v="14201 - Realização de eventos - Desporto educacional"/>
    <s v="Evento realizado (unidade)"/>
    <s v="Maior Valor"/>
    <n v="221"/>
    <x v="44"/>
    <x v="31"/>
  </r>
  <r>
    <x v="23"/>
    <n v="4"/>
    <n v="10938"/>
    <n v="850"/>
    <n v="34223.29"/>
    <n v="73641.649999999994"/>
    <s v="Gestão de Pessoas"/>
    <x v="2"/>
    <s v="10938 - Encargos com estagiários - ENA"/>
    <s v="Estagiário contratado (unidade)"/>
    <s v="Maior Valor"/>
    <n v="11"/>
    <x v="2"/>
    <x v="2"/>
  </r>
  <r>
    <x v="45"/>
    <n v="23"/>
    <n v="5202"/>
    <n v="850"/>
    <n v="31379.360000000001"/>
    <n v="75600"/>
    <s v="Gestão de Pessoas"/>
    <x v="2"/>
    <s v="5202 - Encargos com estagiários - JUCESC"/>
    <s v="Estagiário contratado (unidade)"/>
    <s v="Maior Valor"/>
    <n v="10"/>
    <x v="2"/>
    <x v="2"/>
  </r>
  <r>
    <x v="0"/>
    <n v="26"/>
    <n v="12619"/>
    <n v="101"/>
    <n v="0"/>
    <n v="77401.7"/>
    <s v="Acelera Santa Catarina"/>
    <x v="7"/>
    <s v="12619 - Ampliação da capacidade da Avenida Santos Dumont - Joinville"/>
    <s v="Rodovia reabilitada (km)"/>
    <s v="Maior Valor"/>
    <n v="0"/>
    <x v="7"/>
    <x v="4"/>
  </r>
  <r>
    <x v="65"/>
    <n v="4"/>
    <n v="14203"/>
    <n v="210"/>
    <n v="952"/>
    <n v="77782"/>
    <s v="Estudos e Projetos para o Desenvolvimento Regional"/>
    <x v="29"/>
    <s v="14203 - Provisão para emendas parlamentares"/>
    <s v="Projeto executado (unidade)"/>
    <s v="Soma"/>
    <n v="400"/>
    <x v="29"/>
    <x v="18"/>
  </r>
  <r>
    <x v="30"/>
    <n v="23"/>
    <n v="14088"/>
    <n v="640"/>
    <n v="78595.81"/>
    <n v="78595.81"/>
    <s v="Promoção do Turismo Catarinense"/>
    <x v="9"/>
    <s v="14088 - Construção dos Centros de Atendimento aos Turistas - CATS"/>
    <s v="Centro construído (unidade)"/>
    <s v="Maior Valor"/>
    <n v="3"/>
    <x v="9"/>
    <x v="8"/>
  </r>
  <r>
    <x v="51"/>
    <n v="4"/>
    <n v="13783"/>
    <n v="900"/>
    <n v="79039.539999999994"/>
    <n v="79039.539999999994"/>
    <s v="Gestão Administrativa - Poder Executivo"/>
    <x v="3"/>
    <s v="13783 - Administração e manutenção dos serviços administrativos gerais - ADR - Videira"/>
    <s v="Unidade gestora mantida (unidade)"/>
    <s v="Maior Valor"/>
    <n v="1"/>
    <x v="3"/>
    <x v="3"/>
  </r>
  <r>
    <x v="54"/>
    <n v="4"/>
    <n v="12998"/>
    <n v="900"/>
    <n v="14474.31"/>
    <n v="79395"/>
    <s v="Gestão Administrativa - Poder Executivo"/>
    <x v="3"/>
    <s v="12998 - Administração e manutenção dos serviços administrativos gerais - SUDERF"/>
    <s v="Unidade gestora mantida (unidade)"/>
    <s v="Maior Valor"/>
    <n v="1"/>
    <x v="3"/>
    <x v="3"/>
  </r>
  <r>
    <x v="66"/>
    <n v="8"/>
    <n v="11094"/>
    <n v="510"/>
    <n v="79688.5"/>
    <n v="79690.679999999993"/>
    <s v="Gestão do SUAS"/>
    <x v="40"/>
    <s v="11094 - Apoio às ações de desenvolvimento social, trabalho e renda - FUNDOSOCIAL"/>
    <s v="Entidade beneficiada (unidade)"/>
    <s v="Soma"/>
    <n v="100"/>
    <x v="40"/>
    <x v="29"/>
  </r>
  <r>
    <x v="0"/>
    <n v="26"/>
    <n v="14532"/>
    <n v="900"/>
    <n v="22584.04"/>
    <n v="80374.23"/>
    <s v="Gestão Administrativa - Poder Executivo"/>
    <x v="3"/>
    <s v="14532 - Administração e manutenção das Superintendências Regionais e anexos - SIE"/>
    <s v="Unidade gestora mantida (unidade)"/>
    <s v="Maior Valor"/>
    <n v="22"/>
    <x v="3"/>
    <x v="3"/>
  </r>
  <r>
    <x v="27"/>
    <n v="23"/>
    <n v="14564"/>
    <n v="850"/>
    <n v="81436.960000000006"/>
    <n v="81436.960000000006"/>
    <s v="Gestão de Pessoas"/>
    <x v="2"/>
    <s v="14564 - Administração de pessoal e encargos sociais - SOL"/>
    <s v="Servidor remunerado (unidade)"/>
    <s v="Maior Valor"/>
    <n v="47"/>
    <x v="2"/>
    <x v="2"/>
  </r>
  <r>
    <x v="36"/>
    <n v="4"/>
    <n v="11106"/>
    <n v="900"/>
    <n v="0"/>
    <n v="83008.69"/>
    <s v="Gestão Administrativa - Poder Executivo"/>
    <x v="3"/>
    <s v="11106 - Apoio à aquisição, construção, ampliação ou reforma de patrimônio público - FUNDOSOCIAL"/>
    <s v="Equipamento fornecido (unidade)"/>
    <s v="Soma"/>
    <n v="200"/>
    <x v="3"/>
    <x v="3"/>
  </r>
  <r>
    <x v="29"/>
    <n v="12"/>
    <n v="13722"/>
    <n v="610"/>
    <n v="85201.919999999998"/>
    <n v="85201.919999999998"/>
    <s v="Educação Básica com Qualidade e Equidade"/>
    <x v="6"/>
    <s v="13722 - Administração e manutenção da Gerência Regional de Educação - ADR - Concórdia"/>
    <s v="Unidade gestora mantida (unidade)"/>
    <s v="Maior Valor"/>
    <n v="1"/>
    <x v="6"/>
    <x v="6"/>
  </r>
  <r>
    <x v="20"/>
    <n v="12"/>
    <n v="13686"/>
    <n v="610"/>
    <n v="85735.56"/>
    <n v="85735.56"/>
    <s v="Educação Básica com Qualidade e Equidade"/>
    <x v="6"/>
    <s v="13686 - AP - Manutenção e reforma de escolas - educação básica - ADR - Chapecó"/>
    <s v="Escola mantida (unidade)"/>
    <s v="Maior Valor"/>
    <n v="42"/>
    <x v="6"/>
    <x v="6"/>
  </r>
  <r>
    <x v="38"/>
    <n v="6"/>
    <n v="13125"/>
    <n v="706"/>
    <n v="0"/>
    <n v="87028.64"/>
    <s v="De Olho no Crime"/>
    <x v="36"/>
    <s v="13125 - Gestão das perícias criminais - IGP"/>
    <s v="Perícia realizada (unidade)"/>
    <s v="Soma"/>
    <n v="30000"/>
    <x v="36"/>
    <x v="5"/>
  </r>
  <r>
    <x v="9"/>
    <n v="23"/>
    <n v="14119"/>
    <n v="640"/>
    <n v="92239.77"/>
    <n v="92239.77"/>
    <s v="Promoção do Turismo Catarinense"/>
    <x v="9"/>
    <s v="14119 - Gerenciamento do centro de eventos Governador Luiz Henrique da Silveira"/>
    <s v="Centro de  eventos gerenciado (unidade)"/>
    <s v="Maior Valor"/>
    <n v="1"/>
    <x v="9"/>
    <x v="8"/>
  </r>
  <r>
    <x v="18"/>
    <n v="12"/>
    <n v="13766"/>
    <n v="610"/>
    <n v="92372.47"/>
    <n v="92372.47"/>
    <s v="Educação Básica com Qualidade e Equidade"/>
    <x v="6"/>
    <s v="13766 - Operacionalização da educação básica - ADR - Campos Novos"/>
    <s v="Aluno atendido (unidade)"/>
    <s v="Maior Valor"/>
    <n v="5286"/>
    <x v="6"/>
    <x v="6"/>
  </r>
  <r>
    <x v="12"/>
    <n v="4"/>
    <n v="13954"/>
    <n v="900"/>
    <n v="92816.18"/>
    <n v="92816.18"/>
    <s v="Gestão Administrativa - Poder Executivo"/>
    <x v="3"/>
    <s v="13954 - Administração e manutenção dos serviços administrativos gerais - ADR - Jaraguá do Sul"/>
    <s v="Unidade gestora mantida (unidade)"/>
    <s v="Maior Valor"/>
    <n v="1"/>
    <x v="3"/>
    <x v="3"/>
  </r>
  <r>
    <x v="46"/>
    <n v="4"/>
    <n v="1635"/>
    <n v="850"/>
    <n v="55904.43"/>
    <n v="93203.45"/>
    <s v="Gestão de Pessoas"/>
    <x v="2"/>
    <s v="1635 - Administração de pessoal e encargos sociais - SCC"/>
    <s v="Servidor remunerado (unidade)"/>
    <s v="Maior Valor"/>
    <n v="290"/>
    <x v="2"/>
    <x v="2"/>
  </r>
  <r>
    <x v="67"/>
    <n v="4"/>
    <n v="12969"/>
    <n v="850"/>
    <n v="0"/>
    <n v="94403"/>
    <s v="Gestão de Pessoas"/>
    <x v="2"/>
    <s v="12969 - Capacitação profissional dos agentes públicos - FPS - SEA"/>
    <s v="Servidor capacitado (unidade)"/>
    <s v="Maior Valor"/>
    <n v="50"/>
    <x v="2"/>
    <x v="2"/>
  </r>
  <r>
    <x v="61"/>
    <n v="25"/>
    <n v="13045"/>
    <n v="950"/>
    <n v="0"/>
    <n v="95000"/>
    <s v="Defesa dos Interesses Sociais"/>
    <x v="37"/>
    <s v="13045 - Fiscalização e regulação de gás natural canalizado - ARESC"/>
    <s v="Concessão fiscalizada (unidade)"/>
    <s v="Maior Valor"/>
    <n v="1"/>
    <x v="37"/>
    <x v="26"/>
  </r>
  <r>
    <x v="68"/>
    <n v="4"/>
    <n v="2899"/>
    <n v="900"/>
    <n v="95950"/>
    <n v="95950"/>
    <s v="Gestão Administrativa - Poder Executivo"/>
    <x v="3"/>
    <s v="2899 - Administração e manutenção dos serviços administrativos gerais - SEA"/>
    <s v="Unidade gestora mantida (unidade)"/>
    <s v="Maior Valor"/>
    <n v="1"/>
    <x v="3"/>
    <x v="3"/>
  </r>
  <r>
    <x v="30"/>
    <n v="27"/>
    <n v="3831"/>
    <n v="900"/>
    <n v="96469.03"/>
    <n v="96469.03"/>
    <s v="Gestão Administrativa - Poder Executivo"/>
    <x v="3"/>
    <s v="3831 - Manutenção e modernização dos serviços de tecnologia da informação e comunicação - SOL"/>
    <s v="Estação de trabalho mantida (unidade)"/>
    <s v="Maior Valor"/>
    <n v="153"/>
    <x v="3"/>
    <x v="3"/>
  </r>
  <r>
    <x v="67"/>
    <n v="4"/>
    <n v="12970"/>
    <n v="850"/>
    <n v="0"/>
    <n v="97100"/>
    <s v="Gestão de Pessoas"/>
    <x v="2"/>
    <s v="12970 - Encargos com estagiários - FPS - SEA"/>
    <s v="Estagiário contratado (unidade)"/>
    <s v="Maior Valor"/>
    <n v="35"/>
    <x v="2"/>
    <x v="2"/>
  </r>
  <r>
    <x v="13"/>
    <n v="10"/>
    <n v="11201"/>
    <n v="440"/>
    <n v="89215.66"/>
    <n v="98000"/>
    <s v="Assistência Farmacêutica"/>
    <x v="45"/>
    <s v="11201 - Distribuição de medicamentos do componente estratégico"/>
    <s v="Atendimento realizado (unidade)"/>
    <s v="Soma"/>
    <n v="272000"/>
    <x v="45"/>
    <x v="32"/>
  </r>
  <r>
    <x v="69"/>
    <n v="4"/>
    <n v="3913"/>
    <n v="850"/>
    <n v="62052.91"/>
    <n v="99090"/>
    <s v="Gestão de Pessoas"/>
    <x v="2"/>
    <s v="3913 - Encargos com estagiários - IMETRO"/>
    <s v="Estagiário contratado (unidade)"/>
    <s v="Maior Valor"/>
    <n v="14"/>
    <x v="2"/>
    <x v="2"/>
  </r>
  <r>
    <x v="65"/>
    <n v="15"/>
    <n v="11118"/>
    <n v="300"/>
    <n v="0"/>
    <n v="100000"/>
    <s v="Qualidade de Vida no Campo e na Cidade"/>
    <x v="46"/>
    <s v="11118 - Aquisição, construção, reforma ou manutenção de equipamentos públicos - FUNDOSOCIAL"/>
    <s v="Equipamento fornecido (unidade)"/>
    <s v="Soma"/>
    <n v="60"/>
    <x v="46"/>
    <x v="33"/>
  </r>
  <r>
    <x v="42"/>
    <n v="4"/>
    <n v="13087"/>
    <n v="850"/>
    <n v="0"/>
    <n v="100000"/>
    <s v="Gestão de Pessoas"/>
    <x v="2"/>
    <s v="13087 - Capacitação profissional dos agentes públicos - SDS"/>
    <s v="Servidor capacitado (unidade)"/>
    <s v="Soma"/>
    <n v="25"/>
    <x v="2"/>
    <x v="2"/>
  </r>
  <r>
    <x v="42"/>
    <n v="17"/>
    <n v="12988"/>
    <n v="348"/>
    <n v="0"/>
    <n v="100000"/>
    <s v="Gestão Ambiental Estratégica"/>
    <x v="32"/>
    <s v="12988 - Apoiar os municípios de SC com programa de saneamento"/>
    <s v="Plano implantado (unidade)"/>
    <s v="Soma"/>
    <n v="30"/>
    <x v="32"/>
    <x v="4"/>
  </r>
  <r>
    <x v="69"/>
    <n v="4"/>
    <n v="3956"/>
    <n v="900"/>
    <n v="0"/>
    <n v="100000"/>
    <s v="Gestão Administrativa - Poder Executivo"/>
    <x v="3"/>
    <s v="3956 - Manutenção e modernização dos serviços de tecnologia da informação e comunicação - IMETRO"/>
    <s v="Estação de trabalho mantida (unidade)"/>
    <s v="Maior Valor"/>
    <n v="180"/>
    <x v="3"/>
    <x v="3"/>
  </r>
  <r>
    <x v="62"/>
    <n v="20"/>
    <n v="11148"/>
    <n v="315"/>
    <n v="0"/>
    <n v="100000"/>
    <s v="Defesa Sanitária Agropecuária"/>
    <x v="47"/>
    <s v="11148 - Fiscalização de insumos agrícolas"/>
    <s v="Estabelecimentos e propriedades fiscalizadas (unidade)"/>
    <s v="Soma"/>
    <n v="2250"/>
    <x v="47"/>
    <x v="34"/>
  </r>
  <r>
    <x v="67"/>
    <n v="4"/>
    <n v="12971"/>
    <n v="855"/>
    <n v="0"/>
    <n v="100000"/>
    <s v="Saúde Ocupacional"/>
    <x v="24"/>
    <s v="12971 - Saúde e segurança no contexto ocupacional - PFS - SEA"/>
    <s v="Servidor atendido (unidade)"/>
    <s v="Maior Valor"/>
    <n v="190000"/>
    <x v="24"/>
    <x v="19"/>
  </r>
  <r>
    <x v="13"/>
    <n v="10"/>
    <n v="14238"/>
    <n v="101"/>
    <n v="0"/>
    <n v="100000"/>
    <s v="Acelera Santa Catarina"/>
    <x v="7"/>
    <s v="14238 - Ampliação do Hospital Santa Terezinha de Braço do Norte"/>
    <s v="Obra executada (unidade)"/>
    <s v="Maior Valor"/>
    <n v="1"/>
    <x v="7"/>
    <x v="4"/>
  </r>
  <r>
    <x v="0"/>
    <n v="26"/>
    <n v="14510"/>
    <n v="145"/>
    <n v="0"/>
    <n v="100000"/>
    <s v="Elaboração de Projetos e Estudos de Infraestrutura"/>
    <x v="19"/>
    <s v="14510 - Elaboração de planos diretores, desenvolvimento institucional e sist de planej rodoviário - BID-VI"/>
    <s v="Plano elaborado (unidade)"/>
    <s v="Soma"/>
    <n v="3"/>
    <x v="19"/>
    <x v="16"/>
  </r>
  <r>
    <x v="62"/>
    <n v="20"/>
    <n v="1919"/>
    <n v="315"/>
    <n v="1384.8"/>
    <n v="100000"/>
    <s v="Defesa Sanitária Agropecuária"/>
    <x v="47"/>
    <s v="1919 - Laboratório de Defesa Agropecuária"/>
    <s v="Amostra analisada (unidade)"/>
    <s v="Soma"/>
    <n v="5000"/>
    <x v="47"/>
    <x v="34"/>
  </r>
  <r>
    <x v="53"/>
    <n v="9"/>
    <n v="14228"/>
    <n v="860"/>
    <n v="22833.97"/>
    <n v="100000"/>
    <s v="Gestão Previdenciária"/>
    <x v="26"/>
    <s v="14228 - Encargos com inativos - DPE - Fundo Financeiro"/>
    <s v="Servidor inativo (unidade)"/>
    <s v="Maior Valor"/>
    <n v="5"/>
    <x v="26"/>
    <x v="2"/>
  </r>
  <r>
    <x v="1"/>
    <n v="12"/>
    <n v="13616"/>
    <n v="610"/>
    <n v="101189.65"/>
    <n v="101189.65"/>
    <s v="Educação Básica com Qualidade e Equidade"/>
    <x v="6"/>
    <s v="13616 - Administração e manutenção da Gerência Regional de Educação - ADR - Blumenau"/>
    <s v="Unidade gestora mantida (unidade)"/>
    <s v="Maior Valor"/>
    <n v="1"/>
    <x v="6"/>
    <x v="6"/>
  </r>
  <r>
    <x v="19"/>
    <n v="26"/>
    <n v="1617"/>
    <n v="140"/>
    <n v="106057.74"/>
    <n v="106057.74"/>
    <s v="Reabilitação e Aumento de Capacidade de Rodovias"/>
    <x v="0"/>
    <s v="1617 - AP - Reabilitação/aumento de capacidade da SC-418, trecho São Bento do Sul - Fragosos - Divisa SC/PR"/>
    <s v="Rodovia reabilitada (km)"/>
    <s v="Maior Valor"/>
    <n v="0"/>
    <x v="0"/>
    <x v="0"/>
  </r>
  <r>
    <x v="3"/>
    <n v="12"/>
    <n v="13847"/>
    <n v="610"/>
    <n v="108821.72"/>
    <n v="108821.72"/>
    <s v="Educação Básica com Qualidade e Equidade"/>
    <x v="6"/>
    <s v="13847 - Administração e manutenção da Gerência Regional de Educação - ADR - Rio do Sul"/>
    <s v="Unidade gestora mantida (unidade)"/>
    <s v="Maior Valor"/>
    <n v="1"/>
    <x v="6"/>
    <x v="6"/>
  </r>
  <r>
    <x v="58"/>
    <n v="4"/>
    <n v="14244"/>
    <n v="830"/>
    <n v="2475"/>
    <n v="109673.69"/>
    <s v="Modernização da Gestão Fiscal"/>
    <x v="23"/>
    <s v="14244 - Gestão arrecadação, fiscalização e combate à sonegação fiscal"/>
    <s v="Programa gerenciado (unidade)"/>
    <s v="Maior Valor"/>
    <n v="1"/>
    <x v="23"/>
    <x v="18"/>
  </r>
  <r>
    <x v="63"/>
    <n v="4"/>
    <n v="14203"/>
    <n v="210"/>
    <n v="0"/>
    <n v="110000"/>
    <s v="Estudos e Projetos para o Desenvolvimento Regional"/>
    <x v="29"/>
    <s v="14203 - Provisão para emendas parlamentares"/>
    <s v="Projeto executado (unidade)"/>
    <s v="Soma"/>
    <n v="400"/>
    <x v="29"/>
    <x v="18"/>
  </r>
  <r>
    <x v="16"/>
    <n v="4"/>
    <n v="13634"/>
    <n v="900"/>
    <n v="110529.77"/>
    <n v="110529.77"/>
    <s v="Gestão Administrativa - Poder Executivo"/>
    <x v="3"/>
    <s v="13634 - Administração e manutenção dos serviços administrativos gerais - ADR - Maravilha"/>
    <s v="Unidade gestora mantida (unidade)"/>
    <s v="Maior Valor"/>
    <n v="1"/>
    <x v="3"/>
    <x v="3"/>
  </r>
  <r>
    <x v="66"/>
    <n v="20"/>
    <n v="1373"/>
    <n v="300"/>
    <n v="112754.88"/>
    <n v="112754.88"/>
    <s v="Qualidade de Vida no Campo e na Cidade"/>
    <x v="46"/>
    <s v="1373 - Encargos com estagiários - SAR"/>
    <s v="Estagiário contratado (unidade)"/>
    <s v="(vazio)"/>
    <n v="21"/>
    <x v="46"/>
    <x v="33"/>
  </r>
  <r>
    <x v="7"/>
    <n v="12"/>
    <n v="13658"/>
    <n v="610"/>
    <n v="113332.01"/>
    <n v="113332.01"/>
    <s v="Educação Básica com Qualidade e Equidade"/>
    <x v="6"/>
    <s v="13658 - Operacionalização da educação básica - ADR - São Lourenço do Oeste"/>
    <s v="Aluno atendido (unidade)"/>
    <s v="Maior Valor"/>
    <n v="5628"/>
    <x v="6"/>
    <x v="6"/>
  </r>
  <r>
    <x v="48"/>
    <n v="12"/>
    <n v="5318"/>
    <n v="630"/>
    <n v="7579.96"/>
    <n v="113573.72"/>
    <s v="Gestão do Ensino Superior"/>
    <x v="30"/>
    <s v="5318 - Aquisição, construção e reforma de bens imóveis - UDESC/São Bento do Sul"/>
    <s v="Obra executada (unidade)"/>
    <s v="Maior Valor"/>
    <n v="1"/>
    <x v="30"/>
    <x v="22"/>
  </r>
  <r>
    <x v="28"/>
    <n v="14"/>
    <n v="10924"/>
    <n v="750"/>
    <n v="116587.28"/>
    <n v="116587.28"/>
    <s v="Expansão e Modernização do Sistema Prisional e Socioeducativo"/>
    <x v="21"/>
    <s v="10924 - Construção, reforma e ampliação de unidades do sistema prisional e socioeducativo"/>
    <s v="Unidade construída (unidade)"/>
    <s v="Soma"/>
    <n v="60"/>
    <x v="21"/>
    <x v="17"/>
  </r>
  <r>
    <x v="36"/>
    <n v="8"/>
    <n v="2567"/>
    <n v="850"/>
    <n v="109151.58"/>
    <n v="118004.66"/>
    <s v="Gestão de Pessoas"/>
    <x v="2"/>
    <s v="2567 - Encargos com estagiários - SST"/>
    <s v="Estagiário contratado (unidade)"/>
    <s v="Maior Valor"/>
    <n v="29"/>
    <x v="2"/>
    <x v="2"/>
  </r>
  <r>
    <x v="24"/>
    <n v="4"/>
    <n v="13702"/>
    <n v="900"/>
    <n v="120342.31"/>
    <n v="120342.31"/>
    <s v="Gestão Administrativa - Poder Executivo"/>
    <x v="3"/>
    <s v="13702 - Administração e manutenção dos serviços administrativos gerais - ADR - Xanxerê"/>
    <s v="Unidade gestora mantida (unidade)"/>
    <s v="Maior Valor"/>
    <n v="1"/>
    <x v="3"/>
    <x v="3"/>
  </r>
  <r>
    <x v="19"/>
    <n v="26"/>
    <n v="250"/>
    <n v="145"/>
    <n v="121161.85"/>
    <n v="121161.85"/>
    <s v="Elaboração de Projetos e Estudos de Infraestrutura"/>
    <x v="19"/>
    <s v="250 - Levantamentos, estudos e projetos diversos - DEINFRA"/>
    <s v="Estudo realizado (unidade)"/>
    <s v="Soma"/>
    <n v="10"/>
    <x v="19"/>
    <x v="16"/>
  </r>
  <r>
    <x v="70"/>
    <n v="20"/>
    <n v="11310"/>
    <n v="320"/>
    <n v="60000"/>
    <n v="124579"/>
    <s v="Agricultura Familiar"/>
    <x v="17"/>
    <s v="11310 - Infraestrutura básica para produtores rurais - FTE"/>
    <s v="Família beneficiada (unidade)"/>
    <s v="Maior Valor"/>
    <n v="36"/>
    <x v="17"/>
    <x v="14"/>
  </r>
  <r>
    <x v="52"/>
    <n v="4"/>
    <n v="13887"/>
    <n v="900"/>
    <n v="125034.06"/>
    <n v="125034.06"/>
    <s v="Gestão Administrativa - Poder Executivo"/>
    <x v="3"/>
    <s v="13887 - Administração e manutenção dos serviços administrativos gerais - ADR - Mafra"/>
    <s v="Unidade gestora mantida (unidade)"/>
    <s v="Maior Valor"/>
    <n v="1"/>
    <x v="3"/>
    <x v="3"/>
  </r>
  <r>
    <x v="40"/>
    <n v="20"/>
    <n v="12415"/>
    <n v="100"/>
    <n v="0"/>
    <n v="131925.93"/>
    <s v="Caminhos do Desenvolvimento"/>
    <x v="34"/>
    <s v="12415 - Captação, armazenagem e uso da água na agricultura - FDR"/>
    <s v="Família atendida (unidade)"/>
    <s v="Maior Valor"/>
    <n v="0"/>
    <x v="34"/>
    <x v="4"/>
  </r>
  <r>
    <x v="62"/>
    <n v="20"/>
    <n v="1126"/>
    <n v="300"/>
    <n v="133210.48000000001"/>
    <n v="133210.48000000001"/>
    <s v="Qualidade de Vida no Campo e na Cidade"/>
    <x v="46"/>
    <s v="1126 - Administração e manutenção dos serviços administrativos gerais - SAR"/>
    <s v="Unidade gestora mantida (unidade)"/>
    <s v="Maior Valor"/>
    <n v="1"/>
    <x v="46"/>
    <x v="33"/>
  </r>
  <r>
    <x v="37"/>
    <n v="6"/>
    <n v="12605"/>
    <n v="101"/>
    <n v="4434"/>
    <n v="135000"/>
    <s v="Acelera Santa Catarina"/>
    <x v="7"/>
    <s v="12605 - Modernização e integração da tecnologia da informação e comunicação - SSP"/>
    <s v="Sistema implantado (unidade)"/>
    <s v="Maior Valor"/>
    <n v="3"/>
    <x v="7"/>
    <x v="4"/>
  </r>
  <r>
    <x v="68"/>
    <n v="4"/>
    <n v="12751"/>
    <n v="900"/>
    <n v="0"/>
    <n v="137154.34"/>
    <s v="Gestão Administrativa - Poder Executivo"/>
    <x v="3"/>
    <s v="12751 - Manutenção e modernização dos serviços de tecnologia da informação e comunicação - FUNPAT - SEA"/>
    <s v="Estação de trabalho mantida (unidade)"/>
    <s v="Maior Valor"/>
    <n v="77"/>
    <x v="3"/>
    <x v="3"/>
  </r>
  <r>
    <x v="19"/>
    <n v="18"/>
    <n v="240"/>
    <n v="145"/>
    <n v="141542.94"/>
    <n v="141542.94"/>
    <s v="Elaboração de Projetos e Estudos de Infraestrutura"/>
    <x v="19"/>
    <s v="240 - Levantamentos, estudos e projetos relativos a meio ambiente - DEINFRA"/>
    <s v="Estudo realizado (unidade)"/>
    <s v="Soma"/>
    <n v="10"/>
    <x v="19"/>
    <x v="16"/>
  </r>
  <r>
    <x v="3"/>
    <n v="12"/>
    <n v="13853"/>
    <n v="610"/>
    <n v="144724.49"/>
    <n v="144724.49"/>
    <s v="Educação Básica com Qualidade e Equidade"/>
    <x v="6"/>
    <s v="13853 - AP - Manutenção e reforma de escolas - educação básica - ADR - Rio do Sul"/>
    <s v="Escola mantida (unidade)"/>
    <s v="Maior Valor"/>
    <n v="70"/>
    <x v="6"/>
    <x v="6"/>
  </r>
  <r>
    <x v="20"/>
    <n v="26"/>
    <n v="13690"/>
    <n v="110"/>
    <n v="144938.9"/>
    <n v="144938.9"/>
    <s v="Construção de Rodovias"/>
    <x v="20"/>
    <s v="13690 - Ampliação/duplicação/supervisão - acesso viário ao município de Chapecó"/>
    <s v="Obra rodoviária executada (unidade)"/>
    <s v="Maior Valor"/>
    <n v="0"/>
    <x v="20"/>
    <x v="0"/>
  </r>
  <r>
    <x v="19"/>
    <n v="26"/>
    <n v="2002"/>
    <n v="140"/>
    <n v="145175.29"/>
    <n v="145175.29"/>
    <s v="Reabilitação e Aumento de Capacidade de Rodovias"/>
    <x v="0"/>
    <s v="2002 - AP - Reabilitação/aum cap SC-283, tr BR-153 -Concórdia- Seara-Chapecó - S Carlos - Palmitos - Mondaí"/>
    <s v="Rodovia reabilitada (km)"/>
    <s v="Maior Valor"/>
    <n v="160"/>
    <x v="0"/>
    <x v="0"/>
  </r>
  <r>
    <x v="13"/>
    <n v="10"/>
    <n v="14089"/>
    <n v="420"/>
    <n v="145276"/>
    <n v="145276"/>
    <s v="Atenção Básica"/>
    <x v="48"/>
    <s v="14089 - Realização de exames do programa de triagem neonatal"/>
    <s v="Exame realizado (unidade)"/>
    <s v="Soma"/>
    <n v="180000"/>
    <x v="48"/>
    <x v="4"/>
  </r>
  <r>
    <x v="6"/>
    <n v="26"/>
    <n v="11126"/>
    <n v="110"/>
    <n v="146504.97"/>
    <n v="146504.97"/>
    <s v="Construção de Rodovias"/>
    <x v="20"/>
    <s v="11126 - Apoio ao sistema viário - FUNDOSOCIAL"/>
    <s v="Obra realizada (unidade)"/>
    <s v="Soma"/>
    <n v="520"/>
    <x v="20"/>
    <x v="0"/>
  </r>
  <r>
    <x v="3"/>
    <n v="4"/>
    <n v="13845"/>
    <n v="900"/>
    <n v="146590.78"/>
    <n v="146590.78"/>
    <s v="Gestão Administrativa - Poder Executivo"/>
    <x v="3"/>
    <s v="13845 - Administração e manutenção dos serviços administrativos gerais - ADR - Rio do Sul"/>
    <s v="Unidade gestora mantida (unidade)"/>
    <s v="Maior Valor"/>
    <n v="1"/>
    <x v="3"/>
    <x v="3"/>
  </r>
  <r>
    <x v="47"/>
    <n v="4"/>
    <n v="2418"/>
    <n v="850"/>
    <n v="146742.29999999999"/>
    <n v="147692.29999999999"/>
    <s v="Gestão de Pessoas"/>
    <x v="2"/>
    <s v="2418 - Encargos com estagiários - SEA"/>
    <s v="Estagiário contratado (unidade)"/>
    <s v="Maior Valor"/>
    <n v="40"/>
    <x v="2"/>
    <x v="2"/>
  </r>
  <r>
    <x v="5"/>
    <n v="15"/>
    <n v="11118"/>
    <n v="300"/>
    <n v="150000"/>
    <n v="150000"/>
    <s v="Qualidade de Vida no Campo e na Cidade"/>
    <x v="46"/>
    <s v="11118 - Aquisição, construção, reforma ou manutenção de equipamentos públicos - FUNDOSOCIAL"/>
    <s v="Equipamento fornecido (unidade)"/>
    <s v="Soma"/>
    <n v="60"/>
    <x v="46"/>
    <x v="33"/>
  </r>
  <r>
    <x v="51"/>
    <n v="12"/>
    <n v="13791"/>
    <n v="610"/>
    <n v="151908.35"/>
    <n v="151908.35"/>
    <s v="Educação Básica com Qualidade e Equidade"/>
    <x v="6"/>
    <s v="13791 - Operacionalização da educação básica - ADR - Videira"/>
    <s v="Aluno atendido (unidade)"/>
    <s v="Maior Valor"/>
    <n v="16820"/>
    <x v="6"/>
    <x v="6"/>
  </r>
  <r>
    <x v="42"/>
    <n v="18"/>
    <n v="5024"/>
    <n v="850"/>
    <n v="142271.37"/>
    <n v="152500"/>
    <s v="Gestão de Pessoas"/>
    <x v="2"/>
    <s v="5024 - Encargos com estagiários - SDS"/>
    <s v="Estagiário contratado (unidade)"/>
    <s v="Maior Valor"/>
    <n v="14"/>
    <x v="2"/>
    <x v="2"/>
  </r>
  <r>
    <x v="35"/>
    <n v="4"/>
    <n v="2899"/>
    <n v="900"/>
    <n v="0"/>
    <n v="153255.78"/>
    <s v="Gestão Administrativa - Poder Executivo"/>
    <x v="3"/>
    <s v="2899 - Administração e manutenção dos serviços administrativos gerais - SEA"/>
    <s v="Unidade gestora mantida (unidade)"/>
    <s v="Maior Valor"/>
    <n v="1"/>
    <x v="3"/>
    <x v="3"/>
  </r>
  <r>
    <x v="65"/>
    <n v="4"/>
    <n v="12753"/>
    <n v="900"/>
    <n v="0"/>
    <n v="153429.74"/>
    <s v="Gestão Administrativa - Poder Executivo"/>
    <x v="3"/>
    <s v="12753 - Aquisição de veículos e equipamentos - FUNPAT - SEA"/>
    <s v="Máquina e equipamento adquirido (unidade)"/>
    <s v="Maior Valor"/>
    <n v="85"/>
    <x v="3"/>
    <x v="3"/>
  </r>
  <r>
    <x v="38"/>
    <n v="6"/>
    <n v="13128"/>
    <n v="706"/>
    <n v="95871.14"/>
    <n v="154000"/>
    <s v="De Olho no Crime"/>
    <x v="36"/>
    <s v="13128 - Inteligência de Segurança Pública - PM"/>
    <s v="Atividade de inteligência (unidade)"/>
    <s v="Soma"/>
    <n v="30000"/>
    <x v="36"/>
    <x v="5"/>
  </r>
  <r>
    <x v="59"/>
    <n v="4"/>
    <n v="13843"/>
    <n v="900"/>
    <n v="154719.06"/>
    <n v="154719.06"/>
    <s v="Gestão Administrativa - Poder Executivo"/>
    <x v="3"/>
    <s v="13843 - Administração e manutenção dos serviços administrativos gerais - ADR - Araranguá"/>
    <s v="Unidade gestora mantida (unidade)"/>
    <s v="Maior Valor"/>
    <n v="1"/>
    <x v="3"/>
    <x v="3"/>
  </r>
  <r>
    <x v="6"/>
    <n v="4"/>
    <n v="13685"/>
    <n v="900"/>
    <n v="157468.45000000001"/>
    <n v="157468.45000000001"/>
    <s v="Gestão Administrativa - Poder Executivo"/>
    <x v="3"/>
    <s v="13685 - Administração e manutenção dos serviços administrativos gerais - ADR - Itajaí"/>
    <s v="Unidade gestora mantida (unidade)"/>
    <s v="Maior Valor"/>
    <n v="1"/>
    <x v="3"/>
    <x v="3"/>
  </r>
  <r>
    <x v="47"/>
    <n v="4"/>
    <n v="1057"/>
    <n v="870"/>
    <n v="160773.47"/>
    <n v="160773.47"/>
    <s v="Pensões Especiais"/>
    <x v="28"/>
    <s v="1057 - Pensão às viúvas de Juízes de Paz"/>
    <s v="Pessoa beneficiada (unidade)"/>
    <s v="Maior Valor"/>
    <n v="6"/>
    <x v="28"/>
    <x v="21"/>
  </r>
  <r>
    <x v="2"/>
    <n v="4"/>
    <n v="4730"/>
    <n v="900"/>
    <n v="160021.78"/>
    <n v="161055.79"/>
    <s v="Gestão Administrativa - Poder Executivo"/>
    <x v="3"/>
    <s v="4730 - Administração e manutenção dos serviços administrativos gerais - PGTC"/>
    <s v="Unidade gestora mantida (unidade)"/>
    <s v="Maior Valor"/>
    <n v="1"/>
    <x v="3"/>
    <x v="3"/>
  </r>
  <r>
    <x v="6"/>
    <n v="4"/>
    <n v="11106"/>
    <n v="900"/>
    <n v="161999.76"/>
    <n v="161999.76"/>
    <s v="Gestão Administrativa - Poder Executivo"/>
    <x v="3"/>
    <s v="11106 - Apoio à aquisição, construção, ampliação ou reforma de patrimônio público - FUNDOSOCIAL"/>
    <s v="Equipamento fornecido (unidade)"/>
    <s v="Soma"/>
    <n v="200"/>
    <x v="3"/>
    <x v="3"/>
  </r>
  <r>
    <x v="0"/>
    <n v="18"/>
    <n v="14513"/>
    <n v="145"/>
    <n v="118038.47"/>
    <n v="165601.68"/>
    <s v="Elaboração de Projetos e Estudos de Infraestrutura"/>
    <x v="19"/>
    <s v="14513 - Levantamentos, estudos e projetos relativos a meio ambiente"/>
    <s v="Estudo realizado (unidade)"/>
    <s v="Soma"/>
    <n v="10"/>
    <x v="19"/>
    <x v="16"/>
  </r>
  <r>
    <x v="29"/>
    <n v="4"/>
    <n v="13720"/>
    <n v="900"/>
    <n v="165881.44"/>
    <n v="165881.44"/>
    <s v="Gestão Administrativa - Poder Executivo"/>
    <x v="3"/>
    <s v="13720 - Administração e manutenção dos serviços administrativos gerais - ADR - Concórdia"/>
    <s v="Unidade gestora mantida (unidade)"/>
    <s v="Maior Valor"/>
    <n v="1"/>
    <x v="3"/>
    <x v="3"/>
  </r>
  <r>
    <x v="0"/>
    <n v="26"/>
    <n v="4783"/>
    <n v="850"/>
    <n v="900"/>
    <n v="170901"/>
    <s v="Gestão de Pessoas"/>
    <x v="2"/>
    <s v="4783 - Capacitação profissional dos agentes públicos - SIE"/>
    <s v="Servidor capacitado (unidade)"/>
    <s v="Maior Valor"/>
    <n v="10"/>
    <x v="2"/>
    <x v="2"/>
  </r>
  <r>
    <x v="67"/>
    <n v="24"/>
    <n v="11570"/>
    <n v="810"/>
    <n v="0"/>
    <n v="172623"/>
    <s v="Comunicação do Poder Executivo"/>
    <x v="8"/>
    <s v="11570 - Campanhas de caráter social, informativo e institucional - FPS - SEA"/>
    <s v="Campanha realizada (unidade)"/>
    <s v="Maior Valor"/>
    <n v="5"/>
    <x v="8"/>
    <x v="7"/>
  </r>
  <r>
    <x v="22"/>
    <n v="4"/>
    <n v="13816"/>
    <n v="900"/>
    <n v="173037.38"/>
    <n v="173037.38"/>
    <s v="Gestão Administrativa - Poder Executivo"/>
    <x v="3"/>
    <s v="13816 - Administração e manutenção dos serviços administrativos gerais - ADR - Criciúma"/>
    <s v="Unidade gestora mantida (unidade)"/>
    <s v="Maior Valor"/>
    <n v="1"/>
    <x v="3"/>
    <x v="3"/>
  </r>
  <r>
    <x v="71"/>
    <n v="14"/>
    <n v="14241"/>
    <n v="745"/>
    <n v="0"/>
    <n v="176000"/>
    <s v="Fortalecendo Direitos"/>
    <x v="16"/>
    <s v="14241 - Realizar estudos, pesquisas, campanhas educativas e capacitações - FEI"/>
    <s v="Ação realizada (unidade)"/>
    <s v="Maior Valor"/>
    <n v="5"/>
    <x v="16"/>
    <x v="13"/>
  </r>
  <r>
    <x v="0"/>
    <n v="18"/>
    <n v="14518"/>
    <n v="350"/>
    <n v="0"/>
    <n v="176860"/>
    <s v="Gestão dos Recursos Hídricos"/>
    <x v="22"/>
    <s v="14518 - Medidas de compensação ambiental decorrentes da construção de obras hidráulicas"/>
    <s v="Obra executada (unidade)"/>
    <s v="Soma"/>
    <n v="2"/>
    <x v="22"/>
    <x v="4"/>
  </r>
  <r>
    <x v="36"/>
    <n v="8"/>
    <n v="12486"/>
    <n v="550"/>
    <n v="167650.16"/>
    <n v="186374.12"/>
    <s v="Comer Bem SC"/>
    <x v="49"/>
    <s v="12486 - Implementação e consolidação das políticas do Sistema Nacional de Segurança Alimentar e Nutricional"/>
    <s v="Município atendido (unidade)"/>
    <s v="Soma"/>
    <n v="74"/>
    <x v="49"/>
    <x v="35"/>
  </r>
  <r>
    <x v="37"/>
    <n v="6"/>
    <n v="11917"/>
    <n v="705"/>
    <n v="187117.61"/>
    <n v="187117.61"/>
    <s v="Segurança Cidadã"/>
    <x v="5"/>
    <s v="11917 - Programa de proteção à vítima e testemunhas de crimes"/>
    <s v="Pessoa protegida (unidade)"/>
    <s v="Maior Valor"/>
    <n v="35"/>
    <x v="5"/>
    <x v="5"/>
  </r>
  <r>
    <x v="0"/>
    <n v="26"/>
    <n v="14282"/>
    <n v="115"/>
    <n v="0"/>
    <n v="188760"/>
    <s v="Gestão do Sistema de Transporte Intermunicipal de Pessoas"/>
    <x v="39"/>
    <s v="14282 - Realização de estudos, pesquisas e projetos na área de transporte rodoviário"/>
    <s v="Estudo realizado (unidade)"/>
    <s v="Soma"/>
    <n v="1"/>
    <x v="39"/>
    <x v="28"/>
  </r>
  <r>
    <x v="9"/>
    <n v="23"/>
    <n v="14570"/>
    <n v="900"/>
    <n v="107191.91"/>
    <n v="190060"/>
    <s v="Gestão Administrativa - Poder Executivo"/>
    <x v="3"/>
    <s v="14570 - Manutenção e modernização dos serviços de tecnologia e comunicação - SANTUR"/>
    <s v="Estação de trabalho mantida (unidade)"/>
    <s v="Maior Valor"/>
    <n v="51"/>
    <x v="3"/>
    <x v="3"/>
  </r>
  <r>
    <x v="19"/>
    <n v="26"/>
    <n v="235"/>
    <n v="145"/>
    <n v="198531.77"/>
    <n v="198531.77"/>
    <s v="Elaboração de Projetos e Estudos de Infraestrutura"/>
    <x v="19"/>
    <s v="235 - Projetos de engenharia rodoviária - DEINFRA"/>
    <s v="Projeto de rodovia elaborado (km)"/>
    <s v="Soma"/>
    <n v="700"/>
    <x v="19"/>
    <x v="16"/>
  </r>
  <r>
    <x v="63"/>
    <n v="18"/>
    <n v="5650"/>
    <n v="900"/>
    <n v="0"/>
    <n v="200000"/>
    <s v="Gestão Administrativa - Poder Executivo"/>
    <x v="3"/>
    <s v="5650 - Manutenção e modernização dos serviços de tecnologia da informação e comunicação - IMA"/>
    <s v="Estação de trabalho mantida (unidade)"/>
    <s v="Maior Valor"/>
    <n v="350"/>
    <x v="3"/>
    <x v="3"/>
  </r>
  <r>
    <x v="72"/>
    <n v="18"/>
    <n v="6520"/>
    <n v="350"/>
    <n v="0"/>
    <n v="200000"/>
    <s v="Gestão dos Recursos Hídricos"/>
    <x v="22"/>
    <s v="6520 - Implementar sistema de gestão de Recursos Hídricos"/>
    <s v="Sistema implantado (unidade)"/>
    <s v="Maior Valor"/>
    <n v="1"/>
    <x v="22"/>
    <x v="4"/>
  </r>
  <r>
    <x v="13"/>
    <n v="10"/>
    <n v="11296"/>
    <n v="420"/>
    <n v="0"/>
    <n v="200000"/>
    <s v="Atenção Básica"/>
    <x v="48"/>
    <s v="11296 - Manutenção do núcleo do telessaúde"/>
    <s v="Consultoria realizada (unidade)"/>
    <s v="Soma"/>
    <n v="1300"/>
    <x v="48"/>
    <x v="4"/>
  </r>
  <r>
    <x v="41"/>
    <n v="12"/>
    <n v="11669"/>
    <n v="520"/>
    <n v="1620"/>
    <n v="200000"/>
    <s v="Inclusão Social - Identificação e Eliminação de Barreiras"/>
    <x v="18"/>
    <s v="11669 - Produção de conhecimento na área de educação especial"/>
    <s v="Pesquisa em desenvolvimento (unidade)"/>
    <s v="Soma"/>
    <n v="25"/>
    <x v="18"/>
    <x v="15"/>
  </r>
  <r>
    <x v="41"/>
    <n v="12"/>
    <n v="267"/>
    <n v="850"/>
    <n v="120665.4"/>
    <n v="200000"/>
    <s v="Gestão de Pessoas"/>
    <x v="2"/>
    <s v="267 - Encargos com estagiários - FCEE"/>
    <s v="Estagiário contratado (unidade)"/>
    <s v="Maior Valor"/>
    <n v="35"/>
    <x v="2"/>
    <x v="2"/>
  </r>
  <r>
    <x v="10"/>
    <n v="9"/>
    <n v="3267"/>
    <n v="860"/>
    <n v="126113.39"/>
    <n v="200000"/>
    <s v="Gestão Previdenciária"/>
    <x v="26"/>
    <s v="3267 - Auxílio funeral - IPREV - EGE"/>
    <s v="Auxílio funeral concedido (unidade)"/>
    <s v="Maior Valor"/>
    <n v="300"/>
    <x v="26"/>
    <x v="2"/>
  </r>
  <r>
    <x v="35"/>
    <n v="13"/>
    <n v="4178"/>
    <n v="850"/>
    <n v="197641.93"/>
    <n v="200567.2"/>
    <s v="Gestão de Pessoas"/>
    <x v="2"/>
    <s v="4178 - Encargos com estagiários - FCC"/>
    <s v="Estagiário contratado (unidade)"/>
    <s v="Maior Valor"/>
    <n v="21"/>
    <x v="2"/>
    <x v="2"/>
  </r>
  <r>
    <x v="13"/>
    <n v="10"/>
    <n v="12490"/>
    <n v="100"/>
    <n v="0"/>
    <n v="207000"/>
    <s v="Caminhos do Desenvolvimento"/>
    <x v="34"/>
    <s v="12490 - Construção do centro cirúrgico e UTI do CEPON"/>
    <s v="Obra executada (unidade)"/>
    <s v="Maior Valor"/>
    <n v="1"/>
    <x v="34"/>
    <x v="4"/>
  </r>
  <r>
    <x v="41"/>
    <n v="3"/>
    <n v="6499"/>
    <n v="915"/>
    <n v="210000"/>
    <n v="210000"/>
    <s v="Gestão Estratégica - Ministério Público"/>
    <x v="42"/>
    <s v="6499 - Reconstituição de bens lesados"/>
    <s v="Projeto aprovado (unidade)"/>
    <s v="Soma"/>
    <n v="40"/>
    <x v="42"/>
    <x v="30"/>
  </r>
  <r>
    <x v="18"/>
    <n v="4"/>
    <n v="13756"/>
    <n v="850"/>
    <n v="214332.06"/>
    <n v="214332.06"/>
    <s v="Gestão de Pessoas"/>
    <x v="2"/>
    <s v="13756 - Administração de pessoal e encargos sociais - ADR - Campos Novos"/>
    <s v="Servidor remunerado (unidade)"/>
    <s v="Maior Valor"/>
    <n v="36"/>
    <x v="2"/>
    <x v="2"/>
  </r>
  <r>
    <x v="51"/>
    <n v="12"/>
    <n v="11490"/>
    <n v="610"/>
    <n v="215187.44"/>
    <n v="215187.44"/>
    <s v="Educação Básica com Qualidade e Equidade"/>
    <x v="6"/>
    <s v="11490 - AP - Construção, ampliação ou reforma de unidades escolares - rede física - educação básica"/>
    <s v="Escola construída, ampliada ou reformada (unidade)"/>
    <s v="Soma"/>
    <n v="150"/>
    <x v="6"/>
    <x v="6"/>
  </r>
  <r>
    <x v="19"/>
    <n v="26"/>
    <n v="3844"/>
    <n v="110"/>
    <n v="218913.84"/>
    <n v="218913.84"/>
    <s v="Construção de Rodovias"/>
    <x v="20"/>
    <s v="3844 - Supervisão regional de obras de infraestrutura do Programa BID-VI"/>
    <s v="Obra supervisionada (unidade)"/>
    <s v="Soma"/>
    <n v="3"/>
    <x v="20"/>
    <x v="0"/>
  </r>
  <r>
    <x v="65"/>
    <n v="6"/>
    <n v="11775"/>
    <n v="708"/>
    <n v="224620.01"/>
    <n v="224620.01"/>
    <s v="Valorização do Servidor - Segurança Pública"/>
    <x v="33"/>
    <s v="11775 - Formação e capacitação do servidor - PC"/>
    <s v="Servidor capacitado (unidade)"/>
    <s v="Soma"/>
    <n v="200"/>
    <x v="33"/>
    <x v="24"/>
  </r>
  <r>
    <x v="58"/>
    <n v="4"/>
    <n v="11397"/>
    <n v="830"/>
    <n v="225287.04000000001"/>
    <n v="225287.04000000001"/>
    <s v="Modernização da Gestão Fiscal"/>
    <x v="23"/>
    <s v="11397 - Gestão de arrecadação, fiscalização e combate à sonegação fiscal"/>
    <s v="Operação realizada (unidade)"/>
    <s v="Soma"/>
    <n v="200"/>
    <x v="23"/>
    <x v="18"/>
  </r>
  <r>
    <x v="35"/>
    <n v="3"/>
    <n v="6499"/>
    <n v="915"/>
    <n v="28154.59"/>
    <n v="225719"/>
    <s v="Gestão Estratégica - Ministério Público"/>
    <x v="42"/>
    <s v="6499 - Reconstituição de bens lesados"/>
    <s v="Projeto aprovado (unidade)"/>
    <s v="Soma"/>
    <n v="40"/>
    <x v="42"/>
    <x v="30"/>
  </r>
  <r>
    <x v="19"/>
    <n v="26"/>
    <n v="28"/>
    <n v="850"/>
    <n v="226050.18"/>
    <n v="226050.18"/>
    <s v="Gestão de Pessoas"/>
    <x v="2"/>
    <s v="28 - Encargos com estagiários - DEINFRA"/>
    <s v="Estagiário contratado (unidade)"/>
    <s v="Maior Valor"/>
    <n v="200"/>
    <x v="2"/>
    <x v="2"/>
  </r>
  <r>
    <x v="28"/>
    <n v="12"/>
    <n v="13832"/>
    <n v="610"/>
    <n v="229039.09"/>
    <n v="229039.09"/>
    <s v="Educação Básica com Qualidade e Equidade"/>
    <x v="6"/>
    <s v="13832 - Operacionalização da educação básica - ADR - Curitibanos"/>
    <s v="Aluno atendido (unidade)"/>
    <s v="Maior Valor"/>
    <n v="8477"/>
    <x v="6"/>
    <x v="6"/>
  </r>
  <r>
    <x v="3"/>
    <n v="26"/>
    <n v="11126"/>
    <n v="110"/>
    <n v="229629.56"/>
    <n v="229629.56"/>
    <s v="Construção de Rodovias"/>
    <x v="20"/>
    <s v="11126 - Apoio ao sistema viário - FUNDOSOCIAL"/>
    <s v="Obra realizada (unidade)"/>
    <s v="Soma"/>
    <n v="520"/>
    <x v="20"/>
    <x v="0"/>
  </r>
  <r>
    <x v="32"/>
    <n v="4"/>
    <n v="3297"/>
    <n v="900"/>
    <n v="115000"/>
    <n v="230723.08"/>
    <s v="Gestão Administrativa - Poder Executivo"/>
    <x v="3"/>
    <s v="3297 - Despesas centralizadas diversas - EGE"/>
    <s v="Despesa paga (unidade)"/>
    <s v="Maior Valor"/>
    <n v="1"/>
    <x v="3"/>
    <x v="3"/>
  </r>
  <r>
    <x v="20"/>
    <n v="4"/>
    <n v="13674"/>
    <n v="900"/>
    <n v="234568.55"/>
    <n v="234568.55"/>
    <s v="Gestão Administrativa - Poder Executivo"/>
    <x v="3"/>
    <s v="13674 - Administração e manutenção dos serviços administrativos gerais - ADR - Chapecó"/>
    <s v="Unidade gestora mantida (unidade)"/>
    <s v="Maior Valor"/>
    <n v="1"/>
    <x v="3"/>
    <x v="3"/>
  </r>
  <r>
    <x v="34"/>
    <n v="4"/>
    <n v="13878"/>
    <n v="900"/>
    <n v="236536.11"/>
    <n v="236536.11"/>
    <s v="Gestão Administrativa - Poder Executivo"/>
    <x v="3"/>
    <s v="13878 - Administração e manutenção dos serviços administrativos gerais - ADR - Joinville"/>
    <s v="Unidade gestora mantida (unidade)"/>
    <s v="Maior Valor"/>
    <n v="1"/>
    <x v="3"/>
    <x v="3"/>
  </r>
  <r>
    <x v="38"/>
    <n v="10"/>
    <n v="10674"/>
    <n v="705"/>
    <n v="245400"/>
    <n v="245400"/>
    <s v="Segurança Cidadã"/>
    <x v="5"/>
    <s v="10674 - Ampliação e modernização do PROERD - SES"/>
    <s v="Criança/adolescente atendida (unidade)"/>
    <s v="Maior Valor"/>
    <n v="56000"/>
    <x v="5"/>
    <x v="5"/>
  </r>
  <r>
    <x v="38"/>
    <n v="2"/>
    <n v="14039"/>
    <n v="930"/>
    <n v="189780"/>
    <n v="247697.16"/>
    <s v="Gestão Administrativa - Poder Judiciário"/>
    <x v="50"/>
    <s v="14039 - Proteção do patrimônio público e das pessoas - SIDEJUD"/>
    <s v="Unidade gestora mantida (unidade)"/>
    <s v="Soma"/>
    <n v="130"/>
    <x v="50"/>
    <x v="36"/>
  </r>
  <r>
    <x v="38"/>
    <n v="10"/>
    <n v="11293"/>
    <n v="430"/>
    <n v="58222"/>
    <n v="249999.98"/>
    <s v="Atenção de Média e Alta Complexidade Ambulatorial e Hospitalar"/>
    <x v="1"/>
    <s v="11293 - Manutenção do Serviço de Atendimento Móvel de Urgência - SAMU"/>
    <s v="Unidade mantida (unidade)"/>
    <s v="Maior Valor"/>
    <n v="124"/>
    <x v="1"/>
    <x v="1"/>
  </r>
  <r>
    <x v="51"/>
    <n v="18"/>
    <n v="12480"/>
    <n v="730"/>
    <n v="250000"/>
    <n v="250000"/>
    <s v="Prevenção e Preparação para Desastres"/>
    <x v="4"/>
    <s v="12480 - Ações Preventivas em Defesa Civil"/>
    <s v="Município atendido (unidade)"/>
    <s v="Maior Valor"/>
    <n v="295"/>
    <x v="4"/>
    <x v="4"/>
  </r>
  <r>
    <x v="51"/>
    <n v="12"/>
    <n v="12658"/>
    <n v="626"/>
    <n v="250250.78"/>
    <n v="250250.78"/>
    <s v="Redução das Desigualdades e Valorização da Diversidade"/>
    <x v="31"/>
    <s v="12658 - Redução de desigualdades e valorização da diversidade"/>
    <s v="Município atendido (unidade)"/>
    <s v="Maior Valor"/>
    <n v="295"/>
    <x v="31"/>
    <x v="23"/>
  </r>
  <r>
    <x v="24"/>
    <n v="12"/>
    <n v="13712"/>
    <n v="610"/>
    <n v="252742.08"/>
    <n v="252742.08"/>
    <s v="Educação Básica com Qualidade e Equidade"/>
    <x v="6"/>
    <s v="13712 - AP - Manutenção e reforma de escolas - educação básica - ADR - Xanxerê"/>
    <s v="Escola mantida (unidade)"/>
    <s v="Maior Valor"/>
    <n v="46"/>
    <x v="6"/>
    <x v="6"/>
  </r>
  <r>
    <x v="28"/>
    <n v="4"/>
    <n v="13819"/>
    <n v="850"/>
    <n v="254375.84"/>
    <n v="254375.84"/>
    <s v="Gestão de Pessoas"/>
    <x v="2"/>
    <s v="13819 - Administração de pessoal e encargos sociais - ADR - Curitibanos"/>
    <s v="Servidor remunerado (unidade)"/>
    <s v="Maior Valor"/>
    <n v="35"/>
    <x v="2"/>
    <x v="2"/>
  </r>
  <r>
    <x v="55"/>
    <n v="6"/>
    <n v="11915"/>
    <n v="731"/>
    <n v="46128.7"/>
    <n v="258743.95"/>
    <s v="Gestão de Riscos e Redução de Desastres"/>
    <x v="51"/>
    <s v="11915 - Aquisição, atualização e manutenção dos Sistemas de Inteligência em Proteção e Defesa Civil"/>
    <s v="Informação disponibilizada (unidade)"/>
    <s v="Maior Valor"/>
    <n v="1"/>
    <x v="51"/>
    <x v="4"/>
  </r>
  <r>
    <x v="47"/>
    <n v="4"/>
    <n v="1055"/>
    <n v="870"/>
    <n v="260222.69"/>
    <n v="260222.69"/>
    <s v="Pensões Especiais"/>
    <x v="28"/>
    <s v="1055 - Pensão à família do policial militar morto no cumprimento do dever - Militar Especial"/>
    <s v="Pessoa beneficiada (unidade)"/>
    <s v="Maior Valor"/>
    <n v="9"/>
    <x v="28"/>
    <x v="21"/>
  </r>
  <r>
    <x v="9"/>
    <n v="23"/>
    <n v="4600"/>
    <n v="900"/>
    <n v="261819.96"/>
    <n v="261819.96"/>
    <s v="Gestão Administrativa - Poder Executivo"/>
    <x v="3"/>
    <s v="4600 - Administração e manutenção dos serviços administrativos gerais - SANTUR"/>
    <s v="Unidade gestora mantida (unidade)"/>
    <s v="Maior Valor"/>
    <n v="1"/>
    <x v="3"/>
    <x v="3"/>
  </r>
  <r>
    <x v="55"/>
    <n v="6"/>
    <n v="11887"/>
    <n v="731"/>
    <n v="167549.79999999999"/>
    <n v="262101.84"/>
    <s v="Gestão de Riscos e Redução de Desastres"/>
    <x v="51"/>
    <s v="11887 - Promoção da educação continuada em proteção e defesa civil"/>
    <s v="Membros e servidores capacitados (unidade)"/>
    <s v="Soma"/>
    <n v="500"/>
    <x v="51"/>
    <x v="4"/>
  </r>
  <r>
    <x v="29"/>
    <n v="12"/>
    <n v="13726"/>
    <n v="610"/>
    <n v="264506.94"/>
    <n v="264506.94"/>
    <s v="Educação Básica com Qualidade e Equidade"/>
    <x v="6"/>
    <s v="13726 - Manutenção e reforma de escolas - educação básica - ADR - Concórdia"/>
    <s v="Escola mantida (unidade)"/>
    <s v="Maior Valor"/>
    <n v="39"/>
    <x v="6"/>
    <x v="6"/>
  </r>
  <r>
    <x v="16"/>
    <n v="12"/>
    <n v="13644"/>
    <n v="610"/>
    <n v="265552.07"/>
    <n v="265552.07"/>
    <s v="Educação Básica com Qualidade e Equidade"/>
    <x v="6"/>
    <s v="13644 - Operacionalização da educação básica - ADR - Maravilha"/>
    <s v="Aluno atendido (unidade)"/>
    <s v="Maior Valor"/>
    <n v="1610.2"/>
    <x v="6"/>
    <x v="6"/>
  </r>
  <r>
    <x v="73"/>
    <n v="26"/>
    <n v="4953"/>
    <n v="115"/>
    <n v="266240"/>
    <n v="266240"/>
    <s v="Gestão do Sistema de Transporte Intermunicipal de Pessoas"/>
    <x v="39"/>
    <s v="4953 - Realização de estudos, pesquisas e projetos na área de transporte rodoviário"/>
    <s v="Estudo realizado (unidade)"/>
    <s v="Soma"/>
    <n v="1"/>
    <x v="39"/>
    <x v="28"/>
  </r>
  <r>
    <x v="52"/>
    <n v="12"/>
    <n v="13892"/>
    <n v="610"/>
    <n v="276441.2"/>
    <n v="276441.2"/>
    <s v="Educação Básica com Qualidade e Equidade"/>
    <x v="6"/>
    <s v="13892 - AP - Manutenção e reforma de escolas - educação básica - ADR - Mafra"/>
    <s v="Escola mantida (unidade)"/>
    <s v="Maior Valor"/>
    <n v="65"/>
    <x v="6"/>
    <x v="6"/>
  </r>
  <r>
    <x v="66"/>
    <n v="15"/>
    <n v="11118"/>
    <n v="300"/>
    <n v="279971.84999999998"/>
    <n v="279971.84999999998"/>
    <s v="Qualidade de Vida no Campo e na Cidade"/>
    <x v="46"/>
    <s v="11118 - Aquisição, construção, reforma ou manutenção de equipamentos públicos - FUNDOSOCIAL"/>
    <s v="Equipamento fornecido (unidade)"/>
    <s v="Soma"/>
    <n v="60"/>
    <x v="46"/>
    <x v="33"/>
  </r>
  <r>
    <x v="34"/>
    <n v="12"/>
    <n v="13891"/>
    <n v="610"/>
    <n v="280766.68"/>
    <n v="280766.68"/>
    <s v="Educação Básica com Qualidade e Equidade"/>
    <x v="6"/>
    <s v="13891 - AP - Manutenção e reforma de escolas - educação básica - ADR - Joinville"/>
    <s v="Escola mantida (unidade)"/>
    <s v="Maior Valor"/>
    <n v="62"/>
    <x v="6"/>
    <x v="6"/>
  </r>
  <r>
    <x v="9"/>
    <n v="23"/>
    <n v="11496"/>
    <n v="640"/>
    <n v="281968.5"/>
    <n v="281968.5"/>
    <s v="Promoção do Turismo Catarinense"/>
    <x v="9"/>
    <s v="11496 - Divulgação do potencial turístico de Santa Catarina em eventos em âmbito regional, estadual e intern"/>
    <s v="Evento apoiado e realizado (unidade)"/>
    <s v="Soma"/>
    <n v="75"/>
    <x v="9"/>
    <x v="8"/>
  </r>
  <r>
    <x v="74"/>
    <n v="14"/>
    <n v="11044"/>
    <n v="750"/>
    <n v="282820"/>
    <n v="282820"/>
    <s v="Expansão e Modernização do Sistema Prisional e Socioeducativo"/>
    <x v="21"/>
    <s v="11044 - Estruturação e reaparelhamento dos sistemas prisional e socioeducativo - SJC"/>
    <s v="Unidade reaparelhada (unidade)"/>
    <s v="Maior Valor"/>
    <n v="50"/>
    <x v="21"/>
    <x v="17"/>
  </r>
  <r>
    <x v="24"/>
    <n v="12"/>
    <n v="13706"/>
    <n v="610"/>
    <n v="292312.09999999998"/>
    <n v="292312.09999999998"/>
    <s v="Educação Básica com Qualidade e Equidade"/>
    <x v="6"/>
    <s v="13706 - Operacionalização da educação básica - ADR - Xanxerê"/>
    <s v="Aluno atendido (unidade)"/>
    <s v="Maior Valor"/>
    <n v="14270"/>
    <x v="6"/>
    <x v="6"/>
  </r>
  <r>
    <x v="52"/>
    <n v="12"/>
    <n v="12482"/>
    <n v="610"/>
    <n v="295046.77"/>
    <n v="295046.77"/>
    <s v="Educação Básica com Qualidade e Equidade"/>
    <x v="6"/>
    <s v="12482 - Manutenção e reforma das escolas de educação básica"/>
    <s v="Escola atendida (unidade)"/>
    <s v="Maior Valor"/>
    <n v="1084"/>
    <x v="6"/>
    <x v="6"/>
  </r>
  <r>
    <x v="31"/>
    <n v="4"/>
    <n v="13772"/>
    <n v="900"/>
    <n v="297723.3"/>
    <n v="297723.3"/>
    <s v="Gestão Administrativa - Poder Executivo"/>
    <x v="3"/>
    <s v="13772 - Administração e manutenção dos serviços administrativos gerais - ADR - Tubarão"/>
    <s v="Unidade gestora mantida (unidade)"/>
    <s v="Maior Valor"/>
    <n v="1"/>
    <x v="3"/>
    <x v="3"/>
  </r>
  <r>
    <x v="14"/>
    <n v="4"/>
    <n v="13610"/>
    <n v="900"/>
    <n v="299540.2"/>
    <n v="299540.2"/>
    <s v="Gestão Administrativa - Poder Executivo"/>
    <x v="3"/>
    <s v="13610 - Administração e manutenção dos serviços administrativos gerais - ADR - São Miguel do Oeste"/>
    <s v="Unidade gestora mantida (unidade)"/>
    <s v="Maior Valor"/>
    <n v="1"/>
    <x v="3"/>
    <x v="3"/>
  </r>
  <r>
    <x v="0"/>
    <n v="26"/>
    <n v="12939"/>
    <n v="120"/>
    <n v="0"/>
    <n v="300000"/>
    <s v="Integração Logística"/>
    <x v="41"/>
    <s v="12939 - Construção de edificações em aeroportos públicos"/>
    <s v="Aeroporto adequado (unidade)"/>
    <s v="Maior Valor"/>
    <n v="4"/>
    <x v="41"/>
    <x v="0"/>
  </r>
  <r>
    <x v="49"/>
    <n v="9"/>
    <n v="2069"/>
    <n v="850"/>
    <n v="117241.61"/>
    <n v="300000"/>
    <s v="Gestão de Pessoas"/>
    <x v="2"/>
    <s v="2069 - Encargos com estagiários - IPREV"/>
    <s v="Estagiário contratado (unidade)"/>
    <s v="Maior Valor"/>
    <n v="30"/>
    <x v="2"/>
    <x v="2"/>
  </r>
  <r>
    <x v="0"/>
    <n v="26"/>
    <n v="4205"/>
    <n v="850"/>
    <n v="152600.57"/>
    <n v="301971.82"/>
    <s v="Gestão de Pessoas"/>
    <x v="2"/>
    <s v="4205 - Encargos com estagiários - SIE"/>
    <s v="Estagiário contratado (unidade)"/>
    <s v="Maior Valor"/>
    <n v="2"/>
    <x v="2"/>
    <x v="2"/>
  </r>
  <r>
    <x v="33"/>
    <n v="4"/>
    <n v="13934"/>
    <n v="900"/>
    <n v="305524.92"/>
    <n v="305524.92"/>
    <s v="Gestão Administrativa - Poder Executivo"/>
    <x v="3"/>
    <s v="13934 - Administração e manutenção dos serviços administrativos gerais - ADR - Lages"/>
    <s v="Unidade gestora mantida (unidade)"/>
    <s v="Maior Valor"/>
    <n v="1"/>
    <x v="3"/>
    <x v="3"/>
  </r>
  <r>
    <x v="43"/>
    <n v="18"/>
    <n v="6488"/>
    <n v="350"/>
    <n v="305880.40000000002"/>
    <n v="305880.52"/>
    <s v="Gestão dos Recursos Hídricos"/>
    <x v="22"/>
    <s v="6488 - Monitorar, controlar e apoiar ações de prevenção de eventos críticos - SDS"/>
    <s v="Serviço de monitoramento (unidade)"/>
    <s v="Maior Valor"/>
    <n v="4"/>
    <x v="22"/>
    <x v="4"/>
  </r>
  <r>
    <x v="59"/>
    <n v="4"/>
    <n v="13841"/>
    <n v="850"/>
    <n v="312500.07"/>
    <n v="312500.07"/>
    <s v="Gestão de Pessoas"/>
    <x v="2"/>
    <s v="13841 - Administração de pessoal e encargos sociais - ADR - Araranguá"/>
    <s v="Servidor remunerado (unidade)"/>
    <s v="Maior Valor"/>
    <n v="52"/>
    <x v="2"/>
    <x v="2"/>
  </r>
  <r>
    <x v="14"/>
    <n v="12"/>
    <n v="13617"/>
    <n v="610"/>
    <n v="316785.98"/>
    <n v="316785.98"/>
    <s v="Educação Básica com Qualidade e Equidade"/>
    <x v="6"/>
    <s v="13617 - Operacionalização da educação básica - ADR - São Miguel do Oeste"/>
    <s v="Aluno atendido (unidade)"/>
    <s v="Maior Valor"/>
    <n v="13475"/>
    <x v="6"/>
    <x v="6"/>
  </r>
  <r>
    <x v="38"/>
    <n v="12"/>
    <n v="10673"/>
    <n v="610"/>
    <n v="64916"/>
    <n v="318815.5"/>
    <s v="Educação Básica com Qualidade e Equidade"/>
    <x v="6"/>
    <s v="10673 - Ampliação e modernização do PROERD - SED"/>
    <s v="Criança/adolescente atendida (unidade)"/>
    <s v="Maior Valor"/>
    <n v="61000"/>
    <x v="6"/>
    <x v="6"/>
  </r>
  <r>
    <x v="37"/>
    <n v="6"/>
    <n v="14076"/>
    <n v="705"/>
    <n v="0"/>
    <n v="323620"/>
    <s v="Segurança Cidadã"/>
    <x v="5"/>
    <s v="14076 - Gestão das atividades de resposta a emergências"/>
    <s v="Atendimento realizado (unidade)"/>
    <s v="Soma"/>
    <n v="175000"/>
    <x v="5"/>
    <x v="5"/>
  </r>
  <r>
    <x v="62"/>
    <n v="20"/>
    <n v="2216"/>
    <n v="315"/>
    <n v="178135.23"/>
    <n v="330000"/>
    <s v="Defesa Sanitária Agropecuária"/>
    <x v="47"/>
    <s v="2216 - Classificação de produtos de origem vegetal"/>
    <s v="Produto agrícola classificado (tonelada)"/>
    <s v="Soma"/>
    <n v="750000"/>
    <x v="47"/>
    <x v="34"/>
  </r>
  <r>
    <x v="11"/>
    <n v="12"/>
    <n v="13744"/>
    <n v="610"/>
    <n v="333567.03999999998"/>
    <n v="333567.03999999998"/>
    <s v="Educação Básica com Qualidade e Equidade"/>
    <x v="6"/>
    <s v="13744 - Operacionalização da educação básica - ADR - Joaçaba"/>
    <s v="Aluno atendido (unidade)"/>
    <s v="Maior Valor"/>
    <n v="9513"/>
    <x v="6"/>
    <x v="6"/>
  </r>
  <r>
    <x v="32"/>
    <n v="4"/>
    <n v="14092"/>
    <n v="830"/>
    <n v="336259.29"/>
    <n v="336259.29"/>
    <s v="Modernização da Gestão Fiscal"/>
    <x v="23"/>
    <s v="14092 - Otimização e correção da aplicação dos recursos públicos"/>
    <s v="Ação de auditoria realizada (unidade)"/>
    <s v="Soma"/>
    <n v="0"/>
    <x v="23"/>
    <x v="18"/>
  </r>
  <r>
    <x v="64"/>
    <n v="8"/>
    <n v="2286"/>
    <n v="510"/>
    <n v="174954.27"/>
    <n v="343249.41"/>
    <s v="Gestão do SUAS"/>
    <x v="40"/>
    <s v="2286 - Ações de proteção social especial de alta complexidade"/>
    <s v="Município beneficiado (unidade)"/>
    <s v="(vazio)"/>
    <n v="146"/>
    <x v="40"/>
    <x v="29"/>
  </r>
  <r>
    <x v="0"/>
    <n v="26"/>
    <n v="14478"/>
    <n v="140"/>
    <n v="0"/>
    <n v="345602.95"/>
    <s v="Reabilitação e Aumento de Capacidade de Rodovias"/>
    <x v="0"/>
    <s v="14478 - AP - Reabilitação da SC-114, trecho Otacílio Costa - entroncamento BR-282 (p/ Lages)"/>
    <s v="Rodovia reabilitada (km)"/>
    <s v="Maior Valor"/>
    <n v="50"/>
    <x v="0"/>
    <x v="0"/>
  </r>
  <r>
    <x v="75"/>
    <n v="12"/>
    <n v="14073"/>
    <n v="623"/>
    <n v="0"/>
    <n v="350000"/>
    <s v="Gestão Democrática da Educação"/>
    <x v="52"/>
    <s v="14073 - Sistemática de avaliação da gestão escolar"/>
    <s v="Sistema implantado (unidade)"/>
    <s v="Maior Valor"/>
    <n v="1"/>
    <x v="52"/>
    <x v="6"/>
  </r>
  <r>
    <x v="72"/>
    <n v="18"/>
    <n v="6500"/>
    <n v="350"/>
    <n v="37639.019999999997"/>
    <n v="350000"/>
    <s v="Gestão dos Recursos Hídricos"/>
    <x v="22"/>
    <s v="6500 - Sistema de outorga de direito de uso e cobrança de recursos hídricos - SDS"/>
    <s v="Sistema implantado (unidade)"/>
    <s v="Soma"/>
    <n v="100"/>
    <x v="22"/>
    <x v="4"/>
  </r>
  <r>
    <x v="74"/>
    <n v="14"/>
    <n v="11043"/>
    <n v="740"/>
    <n v="350515"/>
    <n v="350515"/>
    <s v="Gestão do Sistema Prisional e Socioeducativo"/>
    <x v="12"/>
    <s v="11043 - Gestão dos sistemas prisional e socioeducativo"/>
    <s v="Apenado mantido (unidade)"/>
    <s v="Maior Valor"/>
    <n v="19400"/>
    <x v="12"/>
    <x v="10"/>
  </r>
  <r>
    <x v="3"/>
    <n v="12"/>
    <n v="13852"/>
    <n v="610"/>
    <n v="353096.7"/>
    <n v="353096.7"/>
    <s v="Educação Básica com Qualidade e Equidade"/>
    <x v="6"/>
    <s v="13852 - Operacionalização da educação básica - ADR - Rio do Sul"/>
    <s v="Aluno atendido (unidade)"/>
    <s v="Maior Valor"/>
    <n v="30648"/>
    <x v="6"/>
    <x v="6"/>
  </r>
  <r>
    <x v="4"/>
    <n v="6"/>
    <n v="11915"/>
    <n v="731"/>
    <n v="0"/>
    <n v="360000"/>
    <s v="Gestão de Riscos e Redução de Desastres"/>
    <x v="51"/>
    <s v="11915 - Aquisição, atualização e manutenção dos Sistemas de Inteligência em Proteção e Defesa Civil"/>
    <s v="Informação disponibilizada (unidade)"/>
    <s v="Maior Valor"/>
    <n v="1"/>
    <x v="51"/>
    <x v="4"/>
  </r>
  <r>
    <x v="25"/>
    <n v="18"/>
    <n v="6516"/>
    <n v="350"/>
    <n v="360000"/>
    <n v="360000"/>
    <s v="Gestão dos Recursos Hídricos"/>
    <x v="22"/>
    <s v="6516 - Elaboração e implem do plano estadual de recursos hídricos e planos de bacias hidrog - SDS"/>
    <s v="Plano elaborado (unidade)"/>
    <s v="Maior Valor"/>
    <n v="1"/>
    <x v="22"/>
    <x v="4"/>
  </r>
  <r>
    <x v="33"/>
    <n v="12"/>
    <n v="13945"/>
    <n v="610"/>
    <n v="361708.2"/>
    <n v="361708.2"/>
    <s v="Educação Básica com Qualidade e Equidade"/>
    <x v="6"/>
    <s v="13945 - AP - Manutenção e reforma de escolas - educação básica - ADR - Lages"/>
    <s v="Escola mantida (unidade)"/>
    <s v="Maior Valor"/>
    <n v="56"/>
    <x v="6"/>
    <x v="6"/>
  </r>
  <r>
    <x v="22"/>
    <n v="12"/>
    <n v="11490"/>
    <n v="610"/>
    <n v="367851.23"/>
    <n v="367851.23"/>
    <s v="Educação Básica com Qualidade e Equidade"/>
    <x v="6"/>
    <s v="11490 - AP - Construção, ampliação ou reforma de unidades escolares - rede física - educação básica"/>
    <s v="Escola construída, ampliada ou reformada (unidade)"/>
    <s v="Soma"/>
    <n v="150"/>
    <x v="6"/>
    <x v="6"/>
  </r>
  <r>
    <x v="55"/>
    <n v="6"/>
    <n v="12991"/>
    <n v="900"/>
    <n v="203281.71"/>
    <n v="369403.75"/>
    <s v="Gestão Administrativa - Poder Executivo"/>
    <x v="3"/>
    <s v="12991 - Manutenção e modernização dos serviços de tecnologia da informação e comunicação - SDC"/>
    <s v="Estação de trabalho mantida (unidade)"/>
    <s v="Maior Valor"/>
    <n v="100"/>
    <x v="3"/>
    <x v="3"/>
  </r>
  <r>
    <x v="47"/>
    <n v="4"/>
    <n v="1052"/>
    <n v="870"/>
    <n v="377779.6"/>
    <n v="377779.6"/>
    <s v="Pensões Especiais"/>
    <x v="28"/>
    <s v="1052 - Pensão a ex-servidor que não contribui para a previdência/IPESC"/>
    <s v="Pessoa beneficiada (unidade)"/>
    <s v="Maior Valor"/>
    <n v="23"/>
    <x v="28"/>
    <x v="21"/>
  </r>
  <r>
    <x v="10"/>
    <n v="2"/>
    <n v="14040"/>
    <n v="930"/>
    <n v="290440.86"/>
    <n v="381425.52"/>
    <s v="Gestão Administrativa - Poder Judiciário"/>
    <x v="50"/>
    <s v="14040 - Serviços financeiros e encargos - TJ"/>
    <s v="Unidade gestora mantida (unidade)"/>
    <s v="Soma"/>
    <n v="1"/>
    <x v="50"/>
    <x v="36"/>
  </r>
  <r>
    <x v="59"/>
    <n v="12"/>
    <n v="13861"/>
    <n v="610"/>
    <n v="387531"/>
    <n v="387531"/>
    <s v="Educação Básica com Qualidade e Equidade"/>
    <x v="6"/>
    <s v="13861 - Operacionalização da educação básica - ADR - Araranguá"/>
    <s v="Aluno atendido (unidade)"/>
    <s v="Maior Valor"/>
    <n v="1776.6"/>
    <x v="6"/>
    <x v="6"/>
  </r>
  <r>
    <x v="3"/>
    <n v="10"/>
    <n v="5429"/>
    <n v="430"/>
    <n v="393893.37"/>
    <n v="393893.37"/>
    <s v="Atenção de Média e Alta Complexidade Ambulatorial e Hospitalar"/>
    <x v="1"/>
    <s v="5429 - Manutenção das unidades assistenciais sob administração da Secretaria de Estado da Saúde"/>
    <s v="Paciente atendido (unidade)"/>
    <s v="Soma"/>
    <n v="750000"/>
    <x v="1"/>
    <x v="1"/>
  </r>
  <r>
    <x v="23"/>
    <n v="4"/>
    <n v="11484"/>
    <n v="825"/>
    <n v="157222"/>
    <n v="394845"/>
    <s v="Formação de Gestores Públicos"/>
    <x v="53"/>
    <s v="11484 - Cursos Ciclo Curto - Capacitação - ENA"/>
    <s v="Servidor capacitado (unidade)"/>
    <s v="Maior Valor"/>
    <n v="1200"/>
    <x v="53"/>
    <x v="19"/>
  </r>
  <r>
    <x v="48"/>
    <n v="12"/>
    <n v="5852"/>
    <n v="850"/>
    <n v="354981.02"/>
    <n v="395992.92"/>
    <s v="Gestão de Pessoas"/>
    <x v="2"/>
    <s v="5852 - Capacitação profissional dos agentes públicos - UDESC"/>
    <s v="Servidor capacitado (unidade)"/>
    <s v="Maior Valor"/>
    <n v="200"/>
    <x v="2"/>
    <x v="2"/>
  </r>
  <r>
    <x v="42"/>
    <n v="18"/>
    <n v="9374"/>
    <n v="348"/>
    <n v="0"/>
    <n v="400000"/>
    <s v="Gestão Ambiental Estratégica"/>
    <x v="32"/>
    <s v="9374 - Apoio a Projetos de Gestão, Fiscalização e Preservação Ambiental"/>
    <s v="Projeto apoiado (unidade)"/>
    <s v="Soma"/>
    <n v="6"/>
    <x v="32"/>
    <x v="4"/>
  </r>
  <r>
    <x v="76"/>
    <n v="18"/>
    <n v="12984"/>
    <n v="348"/>
    <n v="74716.84"/>
    <n v="400000"/>
    <s v="Gestão Ambiental Estratégica"/>
    <x v="32"/>
    <s v="12984 - Organização e gestão do FMUC"/>
    <s v="Unidade gestora mantida (unidade)"/>
    <s v="Maior Valor"/>
    <n v="1"/>
    <x v="32"/>
    <x v="4"/>
  </r>
  <r>
    <x v="42"/>
    <n v="4"/>
    <n v="12434"/>
    <n v="900"/>
    <n v="270164.58"/>
    <n v="400000"/>
    <s v="Gestão Administrativa - Poder Executivo"/>
    <x v="3"/>
    <s v="12434 - Operacionalização do CECOP"/>
    <s v="Plano de gestão (unidade)"/>
    <s v="Maior Valor"/>
    <n v="1"/>
    <x v="3"/>
    <x v="3"/>
  </r>
  <r>
    <x v="32"/>
    <n v="4"/>
    <n v="4133"/>
    <n v="850"/>
    <n v="388149.62"/>
    <n v="400777.92"/>
    <s v="Gestão de Pessoas"/>
    <x v="2"/>
    <s v="4133 - Encargos com estagiários - SEF"/>
    <s v="Estagiário contratado (unidade)"/>
    <s v="Maior Valor"/>
    <n v="100"/>
    <x v="2"/>
    <x v="2"/>
  </r>
  <r>
    <x v="24"/>
    <n v="4"/>
    <n v="13696"/>
    <n v="850"/>
    <n v="401792.98"/>
    <n v="401792.98"/>
    <s v="Gestão de Pessoas"/>
    <x v="2"/>
    <s v="13696 - Administração de pessoal e encargos sociais - ADR - Xanxerê"/>
    <s v="Servidor remunerado (unidade)"/>
    <s v="Maior Valor"/>
    <n v="42"/>
    <x v="2"/>
    <x v="2"/>
  </r>
  <r>
    <x v="25"/>
    <n v="18"/>
    <n v="11681"/>
    <n v="348"/>
    <n v="402058"/>
    <n v="402058"/>
    <s v="Gestão Ambiental Estratégica"/>
    <x v="32"/>
    <s v="11681 - Apoio a projetos de Mudanças Climáticas"/>
    <s v="Projeto apoiado (unidade)"/>
    <s v="Soma"/>
    <n v="3"/>
    <x v="32"/>
    <x v="4"/>
  </r>
  <r>
    <x v="51"/>
    <n v="10"/>
    <n v="11205"/>
    <n v="410"/>
    <n v="405693.26"/>
    <n v="405693.26"/>
    <s v="Vigilância em Saúde"/>
    <x v="10"/>
    <s v="11205 - Manutenção das ações de Vigilância Epidemiológica"/>
    <s v="Ação realizada (unidade)"/>
    <s v="Soma"/>
    <n v="5"/>
    <x v="10"/>
    <x v="4"/>
  </r>
  <r>
    <x v="6"/>
    <n v="4"/>
    <n v="13692"/>
    <n v="850"/>
    <n v="413610.68"/>
    <n v="413610.68"/>
    <s v="Gestão de Pessoas"/>
    <x v="2"/>
    <s v="13692 - Administração de pessoal e encargos sociais - ADR - Itajaí"/>
    <s v="Servidor remunerado (unidade)"/>
    <s v="Maior Valor"/>
    <n v="71"/>
    <x v="2"/>
    <x v="2"/>
  </r>
  <r>
    <x v="5"/>
    <n v="3"/>
    <n v="6499"/>
    <n v="915"/>
    <n v="415000"/>
    <n v="415000"/>
    <s v="Gestão Estratégica - Ministério Público"/>
    <x v="42"/>
    <s v="6499 - Reconstituição de bens lesados"/>
    <s v="Projeto aprovado (unidade)"/>
    <s v="Soma"/>
    <n v="40"/>
    <x v="42"/>
    <x v="30"/>
  </r>
  <r>
    <x v="42"/>
    <n v="19"/>
    <n v="12987"/>
    <n v="346"/>
    <n v="0"/>
    <n v="416820.24"/>
    <s v="Tecnologia e Inovação para o Desenvolvimento Sustentável"/>
    <x v="54"/>
    <s v="12987 - Implementar o Programa Catarinense de Inovação em SC"/>
    <s v="Plano de gestão (unidade)"/>
    <s v="Soma"/>
    <n v="4"/>
    <x v="54"/>
    <x v="37"/>
  </r>
  <r>
    <x v="75"/>
    <n v="12"/>
    <n v="5582"/>
    <n v="625"/>
    <n v="158011.38"/>
    <n v="419541"/>
    <s v="Valorização dos Profissionais da Educação"/>
    <x v="11"/>
    <s v="5582 - Capacitação profissional dos agentes públicos - SED"/>
    <s v="Servidor capacitado (unidade)"/>
    <s v="Maior Valor"/>
    <n v="600"/>
    <x v="11"/>
    <x v="9"/>
  </r>
  <r>
    <x v="3"/>
    <n v="12"/>
    <n v="11490"/>
    <n v="610"/>
    <n v="422025.89"/>
    <n v="422025.89"/>
    <s v="Educação Básica com Qualidade e Equidade"/>
    <x v="6"/>
    <s v="11490 - AP - Construção, ampliação ou reforma de unidades escolares - rede física - educação básica"/>
    <s v="Escola construída, ampliada ou reformada (unidade)"/>
    <s v="Soma"/>
    <n v="150"/>
    <x v="6"/>
    <x v="6"/>
  </r>
  <r>
    <x v="75"/>
    <n v="12"/>
    <n v="10673"/>
    <n v="610"/>
    <n v="0"/>
    <n v="424190.5"/>
    <s v="Educação Básica com Qualidade e Equidade"/>
    <x v="6"/>
    <s v="10673 - Ampliação e modernização do PROERD - SED"/>
    <s v="Criança/adolescente atendida (unidade)"/>
    <s v="Maior Valor"/>
    <n v="61000"/>
    <x v="6"/>
    <x v="6"/>
  </r>
  <r>
    <x v="12"/>
    <n v="4"/>
    <n v="13953"/>
    <n v="850"/>
    <n v="425658.35"/>
    <n v="425658.35"/>
    <s v="Gestão de Pessoas"/>
    <x v="2"/>
    <s v="13953 - Administração de pessoal e encargos sociais - ADR - Jaraguá do Sul"/>
    <s v="Servidor remunerado (unidade)"/>
    <s v="Maior Valor"/>
    <n v="47"/>
    <x v="2"/>
    <x v="2"/>
  </r>
  <r>
    <x v="20"/>
    <n v="26"/>
    <n v="11126"/>
    <n v="110"/>
    <n v="427011.01"/>
    <n v="427011.01"/>
    <s v="Construção de Rodovias"/>
    <x v="20"/>
    <s v="11126 - Apoio ao sistema viário - FUNDOSOCIAL"/>
    <s v="Obra realizada (unidade)"/>
    <s v="Soma"/>
    <n v="520"/>
    <x v="20"/>
    <x v="0"/>
  </r>
  <r>
    <x v="13"/>
    <n v="10"/>
    <n v="11481"/>
    <n v="400"/>
    <n v="300885.71000000002"/>
    <n v="427366.35"/>
    <s v="Gestão do SUS"/>
    <x v="13"/>
    <s v="11481 - Manutenção dos serviços administrativos gerais das Gerências de Saúde/ADRs"/>
    <s v="Unidade gestora mantida (unidade)"/>
    <s v="Maior Valor"/>
    <n v="20"/>
    <x v="13"/>
    <x v="11"/>
  </r>
  <r>
    <x v="64"/>
    <n v="8"/>
    <n v="9462"/>
    <n v="510"/>
    <n v="72105.86"/>
    <n v="427625.64"/>
    <s v="Gestão do SUAS"/>
    <x v="40"/>
    <s v="9462 - Gestão Estadual do Sistema Único de Assistência Social"/>
    <s v="Ação realizada (unidade)"/>
    <s v="(vazio)"/>
    <n v="20"/>
    <x v="40"/>
    <x v="29"/>
  </r>
  <r>
    <x v="0"/>
    <n v="26"/>
    <n v="14432"/>
    <n v="110"/>
    <n v="10144.959999999999"/>
    <n v="429302.7"/>
    <s v="Construção de Rodovias"/>
    <x v="20"/>
    <s v="14432 - Medidas de compensação ambiental"/>
    <s v="Compensação ambiental (km)"/>
    <s v="Soma"/>
    <n v="200"/>
    <x v="20"/>
    <x v="0"/>
  </r>
  <r>
    <x v="37"/>
    <n v="6"/>
    <n v="11846"/>
    <n v="707"/>
    <n v="410174.4"/>
    <n v="431577.71"/>
    <s v="Suporte Institucional Integrado"/>
    <x v="14"/>
    <s v="11846 - Manutenção e reforma de instalações físicas - PC"/>
    <s v="Unidade reformada/ampliada/adequada (unidade)"/>
    <s v="Soma"/>
    <n v="50"/>
    <x v="14"/>
    <x v="5"/>
  </r>
  <r>
    <x v="43"/>
    <n v="20"/>
    <n v="12965"/>
    <n v="310"/>
    <n v="377808.97"/>
    <n v="432319.83"/>
    <s v="Agronegócio Competitivo"/>
    <x v="55"/>
    <s v="12965 - Capacitação profissional dos agentes públicos - EPAGRI"/>
    <s v="Servidor capacitado com repetição (unidade)"/>
    <s v="Maior Valor"/>
    <n v="5000"/>
    <x v="55"/>
    <x v="38"/>
  </r>
  <r>
    <x v="21"/>
    <n v="4"/>
    <n v="3596"/>
    <n v="900"/>
    <n v="372050.79"/>
    <n v="432925.66"/>
    <s v="Gestão Administrativa - Poder Executivo"/>
    <x v="3"/>
    <s v="3596 - Manutenção e modernização dos serviços de tecnologia da informação e comunicação - SCC"/>
    <s v="Estação de trabalho mantida (unidade)"/>
    <s v="Maior Valor"/>
    <n v="350"/>
    <x v="3"/>
    <x v="3"/>
  </r>
  <r>
    <x v="27"/>
    <n v="23"/>
    <n v="14119"/>
    <n v="640"/>
    <n v="434780.02"/>
    <n v="434828.42"/>
    <s v="Promoção do Turismo Catarinense"/>
    <x v="9"/>
    <s v="14119 - Gerenciamento do centro de eventos Governador Luiz Henrique da Silveira"/>
    <s v="Centro de  eventos gerenciado (unidade)"/>
    <s v="Maior Valor"/>
    <n v="1"/>
    <x v="9"/>
    <x v="8"/>
  </r>
  <r>
    <x v="47"/>
    <n v="4"/>
    <n v="1054"/>
    <n v="870"/>
    <n v="440669.11"/>
    <n v="440669.11"/>
    <s v="Pensões Especiais"/>
    <x v="28"/>
    <s v="1054 - Pensão a viúvas de ex-parlamentares"/>
    <s v="Pessoa beneficiada (unidade)"/>
    <s v="Maior Valor"/>
    <n v="24"/>
    <x v="28"/>
    <x v="21"/>
  </r>
  <r>
    <x v="37"/>
    <n v="6"/>
    <n v="13170"/>
    <n v="707"/>
    <n v="444598"/>
    <n v="444598"/>
    <s v="Suporte Institucional Integrado"/>
    <x v="14"/>
    <s v="13170 - Gestão dos contratos de locação - PC"/>
    <s v="Contrato gerenciado (unidade)"/>
    <s v="Maior Valor"/>
    <n v="85"/>
    <x v="14"/>
    <x v="5"/>
  </r>
  <r>
    <x v="59"/>
    <n v="4"/>
    <n v="11106"/>
    <n v="900"/>
    <n v="450000"/>
    <n v="450000"/>
    <s v="Gestão Administrativa - Poder Executivo"/>
    <x v="3"/>
    <s v="11106 - Apoio à aquisição, construção, ampliação ou reforma de patrimônio público - FUNDOSOCIAL"/>
    <s v="Equipamento fornecido (unidade)"/>
    <s v="Soma"/>
    <n v="200"/>
    <x v="3"/>
    <x v="3"/>
  </r>
  <r>
    <x v="24"/>
    <n v="10"/>
    <n v="12588"/>
    <n v="101"/>
    <n v="454258.27"/>
    <n v="454258.27"/>
    <s v="Acelera Santa Catarina"/>
    <x v="7"/>
    <s v="12588 - AP - Ampliação e readequação do Hospital São Paulo - Xanxerê"/>
    <s v="Obra executada (unidade)"/>
    <s v="Maior Valor"/>
    <n v="1"/>
    <x v="7"/>
    <x v="4"/>
  </r>
  <r>
    <x v="39"/>
    <n v="16"/>
    <n v="1546"/>
    <n v="900"/>
    <n v="392254.07"/>
    <n v="458000"/>
    <s v="Gestão Administrativa - Poder Executivo"/>
    <x v="3"/>
    <s v="1546 - Manutenção e modernização dos serviços de tecnologia da informação e comunicação - COHAB"/>
    <s v="Estação de trabalho mantida (unidade)"/>
    <s v="Maior Valor"/>
    <n v="30"/>
    <x v="3"/>
    <x v="3"/>
  </r>
  <r>
    <x v="0"/>
    <n v="26"/>
    <n v="14292"/>
    <n v="100"/>
    <n v="0"/>
    <n v="462656.07"/>
    <s v="Caminhos do Desenvolvimento"/>
    <x v="34"/>
    <s v="14292 - Revitalização de rodovias - obras e supervisão"/>
    <s v="Rodovia revitalizada (km)"/>
    <s v="Soma"/>
    <n v="300"/>
    <x v="34"/>
    <x v="4"/>
  </r>
  <r>
    <x v="64"/>
    <n v="8"/>
    <n v="13084"/>
    <n v="510"/>
    <n v="364768.92"/>
    <n v="462952.56"/>
    <s v="Gestão do SUAS"/>
    <x v="40"/>
    <s v="13084 - Cumprimento de medidas judiciais"/>
    <s v="Pessoa atendida (unidade)"/>
    <s v="(vazio)"/>
    <n v="18"/>
    <x v="40"/>
    <x v="29"/>
  </r>
  <r>
    <x v="19"/>
    <n v="26"/>
    <n v="119"/>
    <n v="100"/>
    <n v="467216.36"/>
    <n v="467216.36"/>
    <s v="Caminhos do Desenvolvimento"/>
    <x v="34"/>
    <s v="119 - Revitalização de rodovias - obras e supervisão - DEINFRA"/>
    <s v="Rodovia revitalizada (km)"/>
    <s v="Soma"/>
    <n v="300"/>
    <x v="34"/>
    <x v="4"/>
  </r>
  <r>
    <x v="20"/>
    <n v="12"/>
    <n v="13684"/>
    <n v="610"/>
    <n v="471374.39"/>
    <n v="471374.39"/>
    <s v="Educação Básica com Qualidade e Equidade"/>
    <x v="6"/>
    <s v="13684 - Operacionalização da educação básica - ADR - Chapecó"/>
    <s v="Aluno atendido (unidade)"/>
    <s v="Maior Valor"/>
    <n v="23510"/>
    <x v="6"/>
    <x v="6"/>
  </r>
  <r>
    <x v="47"/>
    <n v="4"/>
    <n v="1060"/>
    <n v="870"/>
    <n v="473500"/>
    <n v="473500"/>
    <s v="Pensões Especiais"/>
    <x v="28"/>
    <s v="1060 - Pensão às viúvas de ex-governadores"/>
    <s v="Pessoa beneficiada (unidade)"/>
    <s v="Maior Valor"/>
    <n v="3"/>
    <x v="28"/>
    <x v="21"/>
  </r>
  <r>
    <x v="19"/>
    <n v="26"/>
    <n v="350"/>
    <n v="110"/>
    <n v="482904.17"/>
    <n v="482904.17"/>
    <s v="Construção de Rodovias"/>
    <x v="20"/>
    <s v="350 - Pavimentação da SC-100, trecho Barra do Camacho - Laguna e acesso ao Farol de Santa Marta"/>
    <s v="Rodovia pavimentada (km)"/>
    <s v="Maior Valor"/>
    <n v="3"/>
    <x v="20"/>
    <x v="0"/>
  </r>
  <r>
    <x v="64"/>
    <n v="8"/>
    <n v="2067"/>
    <n v="510"/>
    <n v="0"/>
    <n v="488000"/>
    <s v="Gestão do SUAS"/>
    <x v="40"/>
    <s v="2067 - Apoio financeiro aos municípios para benefícios eventuais"/>
    <s v="Município beneficiado (unidade)"/>
    <s v="(vazio)"/>
    <n v="295"/>
    <x v="40"/>
    <x v="29"/>
  </r>
  <r>
    <x v="19"/>
    <n v="6"/>
    <n v="73"/>
    <n v="130"/>
    <n v="488223.06"/>
    <n v="491625.98"/>
    <s v="Conservação e Segurança Rodoviária"/>
    <x v="43"/>
    <s v="73 - Administração e manutenção da Polícia Militar Rodoviária - PMRv"/>
    <s v="Rodovia policiada (km)"/>
    <s v="Maior Valor"/>
    <n v="4400"/>
    <x v="43"/>
    <x v="0"/>
  </r>
  <r>
    <x v="19"/>
    <n v="26"/>
    <n v="1605"/>
    <n v="140"/>
    <n v="493657.7"/>
    <n v="493657.7"/>
    <s v="Reabilitação e Aumento de Capacidade de Rodovias"/>
    <x v="0"/>
    <s v="1605 - Reabilitação/aumento de capacidade/melhorias/superv Rod SC-400/401/402/403/404/405 e 406 em Fpolis"/>
    <s v="Rodovia reabilitada (km)"/>
    <s v="Maior Valor"/>
    <n v="100"/>
    <x v="0"/>
    <x v="0"/>
  </r>
  <r>
    <x v="55"/>
    <n v="3"/>
    <n v="6499"/>
    <n v="915"/>
    <n v="495877.66"/>
    <n v="495877.66"/>
    <s v="Gestão Estratégica - Ministério Público"/>
    <x v="42"/>
    <s v="6499 - Reconstituição de bens lesados"/>
    <s v="Projeto aprovado (unidade)"/>
    <s v="Soma"/>
    <n v="40"/>
    <x v="42"/>
    <x v="30"/>
  </r>
  <r>
    <x v="38"/>
    <n v="18"/>
    <n v="11692"/>
    <n v="348"/>
    <n v="336422.7"/>
    <n v="499508.13"/>
    <s v="Gestão Ambiental Estratégica"/>
    <x v="32"/>
    <s v="11692 - Apoio a projetos e programas do FEPEMA"/>
    <s v="Projeto apoiado (unidade)"/>
    <s v="Soma"/>
    <n v="4"/>
    <x v="32"/>
    <x v="4"/>
  </r>
  <r>
    <x v="31"/>
    <n v="12"/>
    <n v="13793"/>
    <n v="610"/>
    <n v="499731.20000000001"/>
    <n v="499731.20000000001"/>
    <s v="Educação Básica com Qualidade e Equidade"/>
    <x v="6"/>
    <s v="13793 - Transporte escolar dos alunos da educação básica - ADR - Tubarão"/>
    <s v="Aluno atendido (unidade)"/>
    <s v="Maior Valor"/>
    <n v="37035"/>
    <x v="6"/>
    <x v="6"/>
  </r>
  <r>
    <x v="42"/>
    <n v="18"/>
    <n v="9419"/>
    <n v="348"/>
    <n v="0"/>
    <n v="500000"/>
    <s v="Gestão Ambiental Estratégica"/>
    <x v="32"/>
    <s v="9419 - Apoiar projetos de Educação, estudos e pesquisa na área Ambiental"/>
    <s v="Projeto apoiado (unidade)"/>
    <s v="Soma"/>
    <n v="6"/>
    <x v="32"/>
    <x v="4"/>
  </r>
  <r>
    <x v="13"/>
    <n v="10"/>
    <n v="11482"/>
    <n v="420"/>
    <n v="0"/>
    <n v="500000"/>
    <s v="Atenção Básica"/>
    <x v="48"/>
    <s v="11482 - Reaparelhamento das unidades municipais da rede de atenção básica"/>
    <s v="Município beneficiado (unidade)"/>
    <s v="Soma"/>
    <n v="45"/>
    <x v="48"/>
    <x v="4"/>
  </r>
  <r>
    <x v="0"/>
    <n v="26"/>
    <n v="14165"/>
    <n v="145"/>
    <n v="0"/>
    <n v="500000"/>
    <s v="Elaboração de Projetos e Estudos de Infraestrutura"/>
    <x v="19"/>
    <s v="14165 - Projetos de engenharia rodoviária - SIE"/>
    <s v="Projeto de rodovia elaborado (km)"/>
    <s v="Maior Valor"/>
    <n v="150"/>
    <x v="19"/>
    <x v="16"/>
  </r>
  <r>
    <x v="0"/>
    <n v="26"/>
    <n v="14166"/>
    <n v="140"/>
    <n v="0"/>
    <n v="500000"/>
    <s v="Reabilitação e Aumento de Capacidade de Rodovias"/>
    <x v="0"/>
    <s v="14166 - Revitalização da Rodovia SC-445 - Trecho Rodovia BR-101 - Içara - Cricíuma"/>
    <s v="Obra rodoviária  executada (km)"/>
    <s v="Soma"/>
    <n v="2"/>
    <x v="0"/>
    <x v="0"/>
  </r>
  <r>
    <x v="10"/>
    <n v="4"/>
    <n v="11468"/>
    <n v="900"/>
    <n v="408888.03"/>
    <n v="500000"/>
    <s v="Gestão Administrativa - Poder Executivo"/>
    <x v="3"/>
    <s v="11468 - Parcelamento de obrigações patronais à cargo da EGE"/>
    <s v="Obrigação patronal paga (unidade)"/>
    <s v="Maior Valor"/>
    <n v="12"/>
    <x v="3"/>
    <x v="3"/>
  </r>
  <r>
    <x v="62"/>
    <n v="20"/>
    <n v="3451"/>
    <n v="850"/>
    <n v="413262.02"/>
    <n v="500000"/>
    <s v="Gestão de Pessoas"/>
    <x v="2"/>
    <s v="3451 - Encargos com estagiários - CIDASC"/>
    <s v="Estagiário contratado (unidade)"/>
    <s v="Maior Valor"/>
    <n v="100"/>
    <x v="2"/>
    <x v="2"/>
  </r>
  <r>
    <x v="38"/>
    <n v="18"/>
    <n v="10154"/>
    <n v="340"/>
    <n v="467068.4"/>
    <n v="500000"/>
    <s v="Desenvolvimento Ambiental Sustentável"/>
    <x v="38"/>
    <s v="10154 - Fiscalização e monitoramento de unidades de conservação da flora e fauna do estado - IMA"/>
    <s v="Área com manejo sustentável (hectare)"/>
    <s v="Maior Valor"/>
    <n v="80000"/>
    <x v="38"/>
    <x v="27"/>
  </r>
  <r>
    <x v="1"/>
    <n v="8"/>
    <n v="11094"/>
    <n v="510"/>
    <n v="500000"/>
    <n v="500000"/>
    <s v="Gestão do SUAS"/>
    <x v="40"/>
    <s v="11094 - Apoio às ações de desenvolvimento social, trabalho e renda - FUNDOSOCIAL"/>
    <s v="Entidade beneficiada (unidade)"/>
    <s v="Soma"/>
    <n v="100"/>
    <x v="40"/>
    <x v="29"/>
  </r>
  <r>
    <x v="47"/>
    <n v="4"/>
    <n v="2496"/>
    <n v="900"/>
    <n v="430918.28"/>
    <n v="500845.37"/>
    <s v="Gestão Administrativa - Poder Executivo"/>
    <x v="3"/>
    <s v="2496 - Administração e manutenção dos serviços do Centro Administrativo - SEA"/>
    <s v="Unidade adequada (unidade)"/>
    <s v="Maior Valor"/>
    <n v="1"/>
    <x v="3"/>
    <x v="3"/>
  </r>
  <r>
    <x v="37"/>
    <n v="6"/>
    <n v="11842"/>
    <n v="707"/>
    <n v="79839.23"/>
    <n v="505993.52"/>
    <s v="Suporte Institucional Integrado"/>
    <x v="14"/>
    <s v="11842 - Reforma e ou ampliação de instalações físicas - SSP"/>
    <s v="Área construída (m2)"/>
    <s v="Soma"/>
    <n v="2000"/>
    <x v="14"/>
    <x v="5"/>
  </r>
  <r>
    <x v="38"/>
    <n v="18"/>
    <n v="8470"/>
    <n v="340"/>
    <n v="409395.78"/>
    <n v="509000"/>
    <s v="Desenvolvimento Ambiental Sustentável"/>
    <x v="38"/>
    <s v="8470 - Fiscalização e atendimento de reclamações ambientais - IMA"/>
    <s v="Atendimento realizado (unidade)"/>
    <s v="Soma"/>
    <n v="1000"/>
    <x v="38"/>
    <x v="27"/>
  </r>
  <r>
    <x v="5"/>
    <n v="18"/>
    <n v="12480"/>
    <n v="730"/>
    <n v="510553.83"/>
    <n v="510553.83"/>
    <s v="Prevenção e Preparação para Desastres"/>
    <x v="4"/>
    <s v="12480 - Ações Preventivas em Defesa Civil"/>
    <s v="Município atendido (unidade)"/>
    <s v="Maior Valor"/>
    <n v="295"/>
    <x v="4"/>
    <x v="4"/>
  </r>
  <r>
    <x v="77"/>
    <n v="10"/>
    <n v="12976"/>
    <n v="101"/>
    <n v="299821.24"/>
    <n v="512284.99"/>
    <s v="Acelera Santa Catarina"/>
    <x v="7"/>
    <s v="12976 - Aquisição de equipamentos, material permanente e mobiliário para Unidades de Saúde"/>
    <s v="Hospital equipado (unidade)"/>
    <s v="Maior Valor"/>
    <n v="5"/>
    <x v="7"/>
    <x v="4"/>
  </r>
  <r>
    <x v="34"/>
    <n v="10"/>
    <n v="5429"/>
    <n v="430"/>
    <n v="517673.72"/>
    <n v="517673.72"/>
    <s v="Atenção de Média e Alta Complexidade Ambulatorial e Hospitalar"/>
    <x v="1"/>
    <s v="5429 - Manutenção das unidades assistenciais sob administração da Secretaria de Estado da Saúde"/>
    <s v="Paciente atendido (unidade)"/>
    <s v="Soma"/>
    <n v="750000"/>
    <x v="1"/>
    <x v="1"/>
  </r>
  <r>
    <x v="50"/>
    <n v="10"/>
    <n v="1018"/>
    <n v="850"/>
    <n v="525101.99"/>
    <n v="525101.99"/>
    <s v="Gestão de Pessoas"/>
    <x v="2"/>
    <s v="1018 - Administração de pessoal e encargos sociais - SES"/>
    <s v="Servidor remunerado (unidade)"/>
    <s v="Maior Valor"/>
    <n v="12000"/>
    <x v="2"/>
    <x v="2"/>
  </r>
  <r>
    <x v="10"/>
    <n v="2"/>
    <n v="6786"/>
    <n v="930"/>
    <n v="431605.76000000001"/>
    <n v="526300"/>
    <s v="Gestão Administrativa - Poder Judiciário"/>
    <x v="50"/>
    <s v="6786 - Garantia da prestação de serviços extrajudiciais - FRJ - SELO"/>
    <s v="Concessão fiscalizada (unidade)"/>
    <s v="Maior Valor"/>
    <n v="596"/>
    <x v="50"/>
    <x v="36"/>
  </r>
  <r>
    <x v="13"/>
    <n v="10"/>
    <n v="12001"/>
    <n v="420"/>
    <n v="117587.88"/>
    <n v="538557.99"/>
    <s v="Atenção Básica"/>
    <x v="48"/>
    <s v="12001 - Ações para implementar a Política Nacional de Alimentação e Nutrição"/>
    <s v="Profissional capacitado (unidade)"/>
    <s v="Soma"/>
    <n v="300"/>
    <x v="48"/>
    <x v="4"/>
  </r>
  <r>
    <x v="9"/>
    <n v="23"/>
    <n v="14596"/>
    <n v="640"/>
    <n v="166342.56"/>
    <n v="539460.31999999995"/>
    <s v="Promoção do Turismo Catarinense"/>
    <x v="9"/>
    <s v="14596 - Gerenciamentodo centro de eventos Governador Luiz Henrique da Silveira"/>
    <s v="Centro de  eventos gerenciado (unidade)"/>
    <s v="Maior Valor"/>
    <n v="1"/>
    <x v="9"/>
    <x v="8"/>
  </r>
  <r>
    <x v="68"/>
    <n v="4"/>
    <n v="10987"/>
    <n v="900"/>
    <n v="145693.78"/>
    <n v="543074.94999999995"/>
    <s v="Gestão Administrativa - Poder Executivo"/>
    <x v="3"/>
    <s v="10987 - Administração e manutenção dos serviços administrativos gerais - FUNPAT - SEA"/>
    <s v="Unidade gestora mantida (unidade)"/>
    <s v="Maior Valor"/>
    <n v="5"/>
    <x v="3"/>
    <x v="3"/>
  </r>
  <r>
    <x v="56"/>
    <n v="4"/>
    <n v="1140"/>
    <n v="850"/>
    <n v="551007.34"/>
    <n v="551007.34"/>
    <s v="Gestão de Pessoas"/>
    <x v="2"/>
    <s v="1140 - Administração de pessoal e encargos sociais - GVG"/>
    <s v="Servidor remunerado (unidade)"/>
    <s v="Maior Valor"/>
    <n v="25"/>
    <x v="2"/>
    <x v="2"/>
  </r>
  <r>
    <x v="17"/>
    <n v="4"/>
    <n v="1238"/>
    <n v="900"/>
    <n v="556289.25"/>
    <n v="556289.25"/>
    <s v="Gestão Administrativa - Poder Executivo"/>
    <x v="3"/>
    <s v="1238 - Administração e manutenção dos serviços administrativos gerais - SPG"/>
    <s v="Unidade gestora mantida (unidade)"/>
    <s v="Maior Valor"/>
    <n v="1"/>
    <x v="3"/>
    <x v="3"/>
  </r>
  <r>
    <x v="49"/>
    <n v="9"/>
    <n v="2297"/>
    <n v="850"/>
    <n v="377916.22"/>
    <n v="557233"/>
    <s v="Gestão de Pessoas"/>
    <x v="2"/>
    <s v="2297 - Capacitação profissional dos agentes públicos - IPREV"/>
    <s v="Servidor capacitado (unidade)"/>
    <s v="Maior Valor"/>
    <n v="250"/>
    <x v="2"/>
    <x v="2"/>
  </r>
  <r>
    <x v="26"/>
    <n v="6"/>
    <n v="6503"/>
    <n v="707"/>
    <n v="332515.95"/>
    <n v="578085.97"/>
    <s v="Suporte Institucional Integrado"/>
    <x v="14"/>
    <s v="6503 - Administração e manutenção dos insumos, materiais e serviços administrativos gerais - SSP"/>
    <s v="Unidade gestora mantida (unidade)"/>
    <s v="Maior Valor"/>
    <n v="3"/>
    <x v="14"/>
    <x v="5"/>
  </r>
  <r>
    <x v="47"/>
    <n v="4"/>
    <n v="1039"/>
    <n v="870"/>
    <n v="585644.01"/>
    <n v="585644.01"/>
    <s v="Pensões Especiais"/>
    <x v="28"/>
    <s v="1039 - Pensão a ex-servidor não estável"/>
    <s v="Pessoa beneficiada (unidade)"/>
    <s v="Maior Valor"/>
    <n v="27"/>
    <x v="28"/>
    <x v="21"/>
  </r>
  <r>
    <x v="13"/>
    <n v="10"/>
    <n v="13268"/>
    <n v="900"/>
    <n v="50488.04"/>
    <n v="588244.47"/>
    <s v="Gestão Administrativa - Poder Executivo"/>
    <x v="3"/>
    <s v="13268 - Ampliar e reformar as Unidades Administrativas da SES"/>
    <s v="Entidade beneficiada (unidade)"/>
    <s v="Maior Valor"/>
    <n v="6"/>
    <x v="3"/>
    <x v="3"/>
  </r>
  <r>
    <x v="0"/>
    <n v="26"/>
    <n v="14471"/>
    <n v="140"/>
    <n v="0"/>
    <n v="589774.6"/>
    <s v="Reabilitação e Aumento de Capacidade de Rodovias"/>
    <x v="0"/>
    <s v="14471 - AP - Reabilitação/aum cap SC-283, tr BR-153 -Concórdia-Seara-Chapecó - S Carlos - Palmitos - Mondaí"/>
    <s v="Rodovia reabilitada (km)"/>
    <s v="Maior Valor"/>
    <n v="160"/>
    <x v="0"/>
    <x v="0"/>
  </r>
  <r>
    <x v="23"/>
    <n v="4"/>
    <n v="11445"/>
    <n v="825"/>
    <n v="0"/>
    <n v="590000"/>
    <s v="Formação de Gestores Públicos"/>
    <x v="53"/>
    <s v="11445 - Cursos Ciclo Longo - Capacitação - ENA"/>
    <s v="Servidor capacitado (unidade)"/>
    <s v="Maior Valor"/>
    <n v="70"/>
    <x v="53"/>
    <x v="19"/>
  </r>
  <r>
    <x v="31"/>
    <n v="12"/>
    <n v="13795"/>
    <n v="610"/>
    <n v="592520.25"/>
    <n v="592520.25"/>
    <s v="Educação Básica com Qualidade e Equidade"/>
    <x v="6"/>
    <s v="13795 - AP - Manutenção e reforma de escolas - educação básica - ADR - Tubarão"/>
    <s v="Escola mantida (unidade)"/>
    <s v="Maior Valor"/>
    <n v="80"/>
    <x v="6"/>
    <x v="6"/>
  </r>
  <r>
    <x v="41"/>
    <n v="12"/>
    <n v="11710"/>
    <n v="520"/>
    <n v="204059.53"/>
    <n v="594403.14"/>
    <s v="Inclusão Social - Identificação e Eliminação de Barreiras"/>
    <x v="18"/>
    <s v="11710 - Capacitação de Recursos Humanos"/>
    <s v="Profissional capacitado (unidade)"/>
    <s v="Maior Valor"/>
    <n v="3000"/>
    <x v="18"/>
    <x v="15"/>
  </r>
  <r>
    <x v="54"/>
    <n v="4"/>
    <n v="12997"/>
    <n v="850"/>
    <n v="120877.25"/>
    <n v="596605"/>
    <s v="Gestão de Pessoas"/>
    <x v="2"/>
    <s v="12997 - Administração de pessoal e encargos sociais - SUDERF"/>
    <s v="Servidor remunerado (unidade)"/>
    <s v="Maior Valor"/>
    <n v="7"/>
    <x v="2"/>
    <x v="2"/>
  </r>
  <r>
    <x v="15"/>
    <n v="4"/>
    <n v="14203"/>
    <n v="210"/>
    <n v="199978.21"/>
    <n v="599978.21"/>
    <s v="Estudos e Projetos para o Desenvolvimento Regional"/>
    <x v="29"/>
    <s v="14203 - Provisão para emendas parlamentares"/>
    <s v="Projeto executado (unidade)"/>
    <s v="Soma"/>
    <n v="400"/>
    <x v="29"/>
    <x v="18"/>
  </r>
  <r>
    <x v="0"/>
    <n v="18"/>
    <n v="14519"/>
    <n v="350"/>
    <n v="0"/>
    <n v="600000"/>
    <s v="Gestão dos Recursos Hídricos"/>
    <x v="22"/>
    <s v="14519 - Construção de barragens e obras hidráulicas para controle de cheias, irrigação e captação"/>
    <s v="Obra executada (unidade)"/>
    <s v="Soma"/>
    <n v="12"/>
    <x v="22"/>
    <x v="4"/>
  </r>
  <r>
    <x v="0"/>
    <n v="18"/>
    <n v="14520"/>
    <n v="350"/>
    <n v="0"/>
    <n v="600000"/>
    <s v="Gestão dos Recursos Hídricos"/>
    <x v="22"/>
    <s v="14520 - Dragagem, desassoreamento, recuperação e proteção margens rios, córregos, canais e lagoas"/>
    <s v="Obra executada (unidade)"/>
    <s v="Soma"/>
    <n v="40"/>
    <x v="22"/>
    <x v="4"/>
  </r>
  <r>
    <x v="30"/>
    <n v="27"/>
    <n v="11130"/>
    <n v="650"/>
    <n v="600000"/>
    <n v="600000"/>
    <s v="Desenvolvimento e Fortalecimento do Esporte e do Lazer"/>
    <x v="27"/>
    <s v="11130 - Apoio às ações na área do esporte - FUNDOSOCIAL"/>
    <s v="Evento esportivo apoiado (unidade)"/>
    <s v="Soma"/>
    <n v="100"/>
    <x v="27"/>
    <x v="8"/>
  </r>
  <r>
    <x v="22"/>
    <n v="4"/>
    <n v="13808"/>
    <n v="850"/>
    <n v="603264.38"/>
    <n v="603264.38"/>
    <s v="Gestão de Pessoas"/>
    <x v="2"/>
    <s v="13808 - Administração de pessoal e encargos sociais - ADR - Criciúma"/>
    <s v="Servidor remunerado (unidade)"/>
    <s v="Maior Valor"/>
    <n v="72"/>
    <x v="2"/>
    <x v="2"/>
  </r>
  <r>
    <x v="68"/>
    <n v="4"/>
    <n v="14065"/>
    <n v="900"/>
    <n v="465425"/>
    <n v="605382"/>
    <s v="Gestão Administrativa - Poder Executivo"/>
    <x v="3"/>
    <s v="14065 - Locação de imóveis - FUNPAT - SEA"/>
    <s v="Contrato assinado (unidade)"/>
    <s v="Maior Valor"/>
    <n v="30"/>
    <x v="3"/>
    <x v="3"/>
  </r>
  <r>
    <x v="13"/>
    <n v="10"/>
    <n v="11443"/>
    <n v="400"/>
    <n v="384697.56"/>
    <n v="606037.91"/>
    <s v="Gestão do SUS"/>
    <x v="13"/>
    <s v="11443 - Manutenção das atividades do Conselho Estadual de Saúde."/>
    <s v="Sessão e audiência realizada (unidade)"/>
    <s v="Soma"/>
    <n v="12"/>
    <x v="13"/>
    <x v="11"/>
  </r>
  <r>
    <x v="60"/>
    <n v="4"/>
    <n v="11604"/>
    <n v="855"/>
    <n v="0"/>
    <n v="606377"/>
    <s v="Saúde Ocupacional"/>
    <x v="24"/>
    <s v="11604 - Saúde e segurança no contexto ocupacional - FMPIO - SEA"/>
    <s v="Servidor atendido (unidade)"/>
    <s v="Maior Valor"/>
    <n v="93000"/>
    <x v="24"/>
    <x v="19"/>
  </r>
  <r>
    <x v="61"/>
    <n v="4"/>
    <n v="13013"/>
    <n v="950"/>
    <n v="267490.46999999997"/>
    <n v="620000"/>
    <s v="Defesa dos Interesses Sociais"/>
    <x v="37"/>
    <s v="13013 - Manutenção e modernização dos serviços de tecnologia da informação e comunicação - ARESC"/>
    <s v="Estação de trabalho mantida (unidade)"/>
    <s v="Maior Valor"/>
    <n v="90"/>
    <x v="37"/>
    <x v="26"/>
  </r>
  <r>
    <x v="78"/>
    <n v="8"/>
    <n v="11094"/>
    <n v="510"/>
    <n v="0"/>
    <n v="620024"/>
    <s v="Gestão do SUAS"/>
    <x v="40"/>
    <s v="11094 - Apoio às ações de desenvolvimento social, trabalho e renda - FUNDOSOCIAL"/>
    <s v="Entidade beneficiada (unidade)"/>
    <s v="Soma"/>
    <n v="100"/>
    <x v="40"/>
    <x v="29"/>
  </r>
  <r>
    <x v="19"/>
    <n v="26"/>
    <n v="122"/>
    <n v="130"/>
    <n v="620009.22"/>
    <n v="620082.72"/>
    <s v="Conservação e Segurança Rodoviária"/>
    <x v="43"/>
    <s v="122 - Aquisição de combustíveis e lubrificantes - DEINFRA e PRMv"/>
    <s v="Unidade gestora mantida (unidade)"/>
    <s v="Maior Valor"/>
    <n v="50"/>
    <x v="43"/>
    <x v="0"/>
  </r>
  <r>
    <x v="79"/>
    <n v="8"/>
    <n v="12741"/>
    <n v="101"/>
    <n v="188590.19"/>
    <n v="627512.23"/>
    <s v="Acelera Santa Catarina"/>
    <x v="7"/>
    <s v="12741 - Construção de centros dia para idosos - FECEP"/>
    <s v="Centro construído (unidade)"/>
    <s v="Maior Valor"/>
    <n v="1"/>
    <x v="7"/>
    <x v="4"/>
  </r>
  <r>
    <x v="59"/>
    <n v="12"/>
    <n v="13865"/>
    <n v="610"/>
    <n v="631164.72"/>
    <n v="631164.72"/>
    <s v="Educação Básica com Qualidade e Equidade"/>
    <x v="6"/>
    <s v="13865 - AP - Manutenção e reforma de escolas - educação básica - ADR - Araranguá"/>
    <s v="Escola mantida (unidade)"/>
    <s v="Maior Valor"/>
    <n v="42"/>
    <x v="6"/>
    <x v="6"/>
  </r>
  <r>
    <x v="31"/>
    <n v="12"/>
    <n v="11490"/>
    <n v="610"/>
    <n v="633015.97"/>
    <n v="633015.97"/>
    <s v="Educação Básica com Qualidade e Equidade"/>
    <x v="6"/>
    <s v="11490 - AP - Construção, ampliação ou reforma de unidades escolares - rede física - educação básica"/>
    <s v="Escola construída, ampliada ou reformada (unidade)"/>
    <s v="Soma"/>
    <n v="150"/>
    <x v="6"/>
    <x v="6"/>
  </r>
  <r>
    <x v="70"/>
    <n v="20"/>
    <n v="11319"/>
    <n v="320"/>
    <n v="303913"/>
    <n v="635133"/>
    <s v="Agricultura Familiar"/>
    <x v="17"/>
    <s v="11319 - Financiamento de terras aos agricultores - FTE"/>
    <s v="Família beneficiada (unidade)"/>
    <s v="Soma"/>
    <n v="250"/>
    <x v="17"/>
    <x v="14"/>
  </r>
  <r>
    <x v="72"/>
    <n v="18"/>
    <n v="6516"/>
    <n v="350"/>
    <n v="0"/>
    <n v="640000"/>
    <s v="Gestão dos Recursos Hídricos"/>
    <x v="22"/>
    <s v="6516 - Elaboração e implem do plano estadual de recursos hídricos e planos de bacias hidrog - SDS"/>
    <s v="Plano elaborado (unidade)"/>
    <s v="Maior Valor"/>
    <n v="1"/>
    <x v="22"/>
    <x v="4"/>
  </r>
  <r>
    <x v="34"/>
    <n v="12"/>
    <n v="13900"/>
    <n v="610"/>
    <n v="640082.56999999995"/>
    <n v="640082.56999999995"/>
    <s v="Educação Básica com Qualidade e Equidade"/>
    <x v="6"/>
    <s v="13900 - Operacionalização da educação básica - ADR - Joinville"/>
    <s v="Aluno atendido (unidade)"/>
    <s v="Maior Valor"/>
    <n v="42268"/>
    <x v="6"/>
    <x v="6"/>
  </r>
  <r>
    <x v="48"/>
    <n v="12"/>
    <n v="5312"/>
    <n v="630"/>
    <n v="412343.16"/>
    <n v="640578.28"/>
    <s v="Gestão do Ensino Superior"/>
    <x v="30"/>
    <s v="5312 - Aquisição, construção e reforma de bens imóveis - UDESC/Chapecó"/>
    <s v="Obra executada (unidade)"/>
    <s v="Maior Valor"/>
    <n v="1"/>
    <x v="30"/>
    <x v="22"/>
  </r>
  <r>
    <x v="20"/>
    <n v="4"/>
    <n v="13673"/>
    <n v="850"/>
    <n v="640730.5"/>
    <n v="640730.5"/>
    <s v="Gestão de Pessoas"/>
    <x v="2"/>
    <s v="13673 - Administração de pessoal e encargos sociais - ADR - Chapecó"/>
    <s v="Servidor remunerado (unidade)"/>
    <s v="Maior Valor"/>
    <n v="56"/>
    <x v="2"/>
    <x v="2"/>
  </r>
  <r>
    <x v="19"/>
    <n v="26"/>
    <n v="65"/>
    <n v="130"/>
    <n v="641878.18999999994"/>
    <n v="641878.18999999994"/>
    <s v="Conservação e Segurança Rodoviária"/>
    <x v="43"/>
    <s v="65 - Recuperação e/ou substituição de Obras de Arte Correntes e Obras de Arte Especiais - DEINFRA"/>
    <s v="Obra rodoviária executada (unidade)"/>
    <s v="Soma"/>
    <n v="25"/>
    <x v="43"/>
    <x v="0"/>
  </r>
  <r>
    <x v="0"/>
    <n v="26"/>
    <n v="14426"/>
    <n v="110"/>
    <n v="442680.35"/>
    <n v="646963.03"/>
    <s v="Construção de Rodovias"/>
    <x v="20"/>
    <s v="14426 - Consultoria de apoio institucional à Diretoria de Obras de Transportes"/>
    <s v="Consultoria contratada (unidade)"/>
    <s v="Maior Valor"/>
    <n v="3"/>
    <x v="20"/>
    <x v="0"/>
  </r>
  <r>
    <x v="63"/>
    <n v="18"/>
    <n v="5980"/>
    <n v="850"/>
    <n v="595232.09"/>
    <n v="655000"/>
    <s v="Gestão de Pessoas"/>
    <x v="2"/>
    <s v="5980 - Encargos com estagiários - IMA"/>
    <s v="Estagiário contratado (unidade)"/>
    <s v="Maior Valor"/>
    <n v="180"/>
    <x v="2"/>
    <x v="2"/>
  </r>
  <r>
    <x v="5"/>
    <n v="6"/>
    <n v="13115"/>
    <n v="705"/>
    <n v="526223.79"/>
    <n v="658328.56000000006"/>
    <s v="Segurança Cidadã"/>
    <x v="5"/>
    <s v="13115 - Gestão de risco contra incêndio e pânico"/>
    <s v="Ação realizada (unidade)"/>
    <s v="Soma"/>
    <n v="400000"/>
    <x v="5"/>
    <x v="5"/>
  </r>
  <r>
    <x v="6"/>
    <n v="12"/>
    <n v="13705"/>
    <n v="610"/>
    <n v="659043.56999999995"/>
    <n v="659043.56999999995"/>
    <s v="Educação Básica com Qualidade e Equidade"/>
    <x v="6"/>
    <s v="13705 - Operacionalização da educação básica - ADR - Itajaí"/>
    <s v="Aluno atendido (unidade)"/>
    <s v="Maior Valor"/>
    <n v="32691"/>
    <x v="6"/>
    <x v="6"/>
  </r>
  <r>
    <x v="25"/>
    <n v="19"/>
    <n v="12985"/>
    <n v="346"/>
    <n v="662940"/>
    <n v="662940"/>
    <s v="Tecnologia e Inovação para o Desenvolvimento Sustentável"/>
    <x v="54"/>
    <s v="12985 - Fomentar projetos e pesquisas nas áreas de desenvolvimento sustentável"/>
    <s v="Projeto apoiado (unidade)"/>
    <s v="Soma"/>
    <n v="8"/>
    <x v="54"/>
    <x v="37"/>
  </r>
  <r>
    <x v="0"/>
    <n v="26"/>
    <n v="14320"/>
    <n v="105"/>
    <n v="0"/>
    <n v="663940.23"/>
    <s v="Mobilidade Urbana"/>
    <x v="56"/>
    <s v="14320 - Melhorias terminais de integração, medidas moderad tráfego e Museu Transp - SITC Joinville - BNDES"/>
    <s v="Obra executada (unidade)"/>
    <s v="Maior Valor"/>
    <n v="1"/>
    <x v="56"/>
    <x v="39"/>
  </r>
  <r>
    <x v="30"/>
    <n v="27"/>
    <n v="3816"/>
    <n v="900"/>
    <n v="669492.06999999995"/>
    <n v="669492.06999999995"/>
    <s v="Gestão Administrativa - Poder Executivo"/>
    <x v="3"/>
    <s v="3816 - Administração e manutenção dos serviços administrativos gerais - SOL"/>
    <s v="Unidade gestora mantida (unidade)"/>
    <s v="Maior Valor"/>
    <n v="1"/>
    <x v="3"/>
    <x v="3"/>
  </r>
  <r>
    <x v="1"/>
    <n v="26"/>
    <n v="11126"/>
    <n v="110"/>
    <n v="687765.69"/>
    <n v="687765.69"/>
    <s v="Construção de Rodovias"/>
    <x v="20"/>
    <s v="11126 - Apoio ao sistema viário - FUNDOSOCIAL"/>
    <s v="Obra realizada (unidade)"/>
    <s v="Soma"/>
    <n v="520"/>
    <x v="20"/>
    <x v="0"/>
  </r>
  <r>
    <x v="38"/>
    <n v="3"/>
    <n v="6499"/>
    <n v="915"/>
    <n v="679445.3"/>
    <n v="719508.76"/>
    <s v="Gestão Estratégica - Ministério Público"/>
    <x v="42"/>
    <s v="6499 - Reconstituição de bens lesados"/>
    <s v="Projeto aprovado (unidade)"/>
    <s v="Soma"/>
    <n v="40"/>
    <x v="42"/>
    <x v="30"/>
  </r>
  <r>
    <x v="26"/>
    <n v="6"/>
    <n v="13166"/>
    <n v="707"/>
    <n v="722671.41"/>
    <n v="722671.41"/>
    <s v="Suporte Institucional Integrado"/>
    <x v="14"/>
    <s v="13166 - Gestão dos contratos de locação - DETRAN"/>
    <s v="Contrato gerenciado (unidade)"/>
    <s v="Maior Valor"/>
    <n v="7"/>
    <x v="14"/>
    <x v="5"/>
  </r>
  <r>
    <x v="0"/>
    <n v="26"/>
    <n v="14515"/>
    <n v="145"/>
    <n v="0"/>
    <n v="724323"/>
    <s v="Elaboração de Projetos e Estudos de Infraestrutura"/>
    <x v="19"/>
    <s v="14515 - Contagens e estudos de tráfego, levtos e estudos para Gerência de Pavimentos - BID-VI"/>
    <s v="Estudo rodoviário realizado (km)"/>
    <s v="Maior Valor"/>
    <n v="6500"/>
    <x v="19"/>
    <x v="16"/>
  </r>
  <r>
    <x v="80"/>
    <n v="4"/>
    <n v="13416"/>
    <n v="100"/>
    <n v="467221.86"/>
    <n v="739709.99"/>
    <s v="Caminhos do Desenvolvimento"/>
    <x v="34"/>
    <s v="13416 - Apoio a projetos municipais de investimentos - Pacto pelos Municípios - Caminhos do Desenvolvimento"/>
    <s v="Projeto apoiado (unidade)"/>
    <s v="Maior Valor"/>
    <n v="1"/>
    <x v="34"/>
    <x v="4"/>
  </r>
  <r>
    <x v="22"/>
    <n v="12"/>
    <n v="13821"/>
    <n v="610"/>
    <n v="747230.77"/>
    <n v="747230.77"/>
    <s v="Educação Básica com Qualidade e Equidade"/>
    <x v="6"/>
    <s v="13821 - AP - Manutenção e reforma de escolas - educação básica - ADR - Criciúma"/>
    <s v="Escola mantida (unidade)"/>
    <s v="Maior Valor"/>
    <n v="61"/>
    <x v="6"/>
    <x v="6"/>
  </r>
  <r>
    <x v="42"/>
    <n v="18"/>
    <n v="10180"/>
    <n v="348"/>
    <n v="587634.31999999995"/>
    <n v="750000"/>
    <s v="Gestão Ambiental Estratégica"/>
    <x v="32"/>
    <s v="10180 - Operacionalização do Conselho Estadual do Meio Ambiente"/>
    <s v="Conselho apoiado (unidade)"/>
    <s v="Maior Valor"/>
    <n v="1"/>
    <x v="32"/>
    <x v="4"/>
  </r>
  <r>
    <x v="7"/>
    <n v="4"/>
    <n v="13650"/>
    <n v="850"/>
    <n v="751341.37"/>
    <n v="751341.37"/>
    <s v="Gestão de Pessoas"/>
    <x v="2"/>
    <s v="13650 - Administração de pessoal e encargos sociais - ADR - São Lourenço do Oeste"/>
    <s v="Servidor remunerado (unidade)"/>
    <s v="Maior Valor"/>
    <n v="31"/>
    <x v="2"/>
    <x v="2"/>
  </r>
  <r>
    <x v="7"/>
    <n v="12"/>
    <n v="13668"/>
    <n v="625"/>
    <n v="754384.66"/>
    <n v="754384.66"/>
    <s v="Valorização dos Profissionais da Educação"/>
    <x v="11"/>
    <s v="13668 - Administração de pessoal e encargos sociais - GERED - ADR - São Lourenço do Oeste"/>
    <s v="Servidor remunerado (unidade)"/>
    <s v="Maior Valor"/>
    <n v="19"/>
    <x v="11"/>
    <x v="9"/>
  </r>
  <r>
    <x v="1"/>
    <n v="4"/>
    <n v="13613"/>
    <n v="900"/>
    <n v="762292.62"/>
    <n v="762292.62"/>
    <s v="Gestão Administrativa - Poder Executivo"/>
    <x v="3"/>
    <s v="13613 - Administração e manutenção dos serviços administrativos gerais - ADR - Blumenau"/>
    <s v="Unidade gestora mantida (unidade)"/>
    <s v="Maior Valor"/>
    <n v="1"/>
    <x v="3"/>
    <x v="3"/>
  </r>
  <r>
    <x v="18"/>
    <n v="12"/>
    <n v="13775"/>
    <n v="625"/>
    <n v="766849.11"/>
    <n v="766849.11"/>
    <s v="Valorização dos Profissionais da Educação"/>
    <x v="11"/>
    <s v="13775 - Administração de pessoal e encargos sociais - GERED - ADR - Campos Novos"/>
    <s v="Servidor remunerado (unidade)"/>
    <s v="Maior Valor"/>
    <n v="22"/>
    <x v="11"/>
    <x v="9"/>
  </r>
  <r>
    <x v="36"/>
    <n v="4"/>
    <n v="14203"/>
    <n v="210"/>
    <n v="425021"/>
    <n v="770014.19"/>
    <s v="Estudos e Projetos para o Desenvolvimento Regional"/>
    <x v="29"/>
    <s v="14203 - Provisão para emendas parlamentares"/>
    <s v="Projeto executado (unidade)"/>
    <s v="Soma"/>
    <n v="400"/>
    <x v="29"/>
    <x v="18"/>
  </r>
  <r>
    <x v="51"/>
    <n v="12"/>
    <n v="13792"/>
    <n v="625"/>
    <n v="772694.25"/>
    <n v="772694.25"/>
    <s v="Valorização dos Profissionais da Educação"/>
    <x v="11"/>
    <s v="13792 - Administração de pessoal e encargos sociais - GERED - ADR - Videira"/>
    <s v="Servidor remunerado (unidade)"/>
    <s v="Maior Valor"/>
    <n v="17"/>
    <x v="11"/>
    <x v="9"/>
  </r>
  <r>
    <x v="16"/>
    <n v="12"/>
    <n v="13648"/>
    <n v="625"/>
    <n v="777733.14"/>
    <n v="777733.14"/>
    <s v="Valorização dos Profissionais da Educação"/>
    <x v="11"/>
    <s v="13648 - Administração de pessoal e encargos sociais - GERED - ADR - Maravilha"/>
    <s v="Servidor remunerado (unidade)"/>
    <s v="Maior Valor"/>
    <n v="20"/>
    <x v="11"/>
    <x v="9"/>
  </r>
  <r>
    <x v="63"/>
    <n v="18"/>
    <n v="11681"/>
    <n v="348"/>
    <n v="641771.68000000005"/>
    <n v="780000"/>
    <s v="Gestão Ambiental Estratégica"/>
    <x v="32"/>
    <s v="11681 - Apoio a projetos de Mudanças Climáticas"/>
    <s v="Projeto apoiado (unidade)"/>
    <s v="Soma"/>
    <n v="3"/>
    <x v="32"/>
    <x v="4"/>
  </r>
  <r>
    <x v="29"/>
    <n v="12"/>
    <n v="13723"/>
    <n v="610"/>
    <n v="782231.69"/>
    <n v="782231.69"/>
    <s v="Educação Básica com Qualidade e Equidade"/>
    <x v="6"/>
    <s v="13723 - Operacionalização da educação básica - ADR - Concórdia"/>
    <s v="Aluno atendido (unidade)"/>
    <s v="Maior Valor"/>
    <n v="10911"/>
    <x v="6"/>
    <x v="6"/>
  </r>
  <r>
    <x v="5"/>
    <n v="6"/>
    <n v="13131"/>
    <n v="705"/>
    <n v="593119.4"/>
    <n v="785364.79"/>
    <s v="Segurança Cidadã"/>
    <x v="5"/>
    <s v="13131 - Gestão das atividades aéreas - BM"/>
    <s v="Atendimento realizado (unidade)"/>
    <s v="Soma"/>
    <n v="1250"/>
    <x v="5"/>
    <x v="5"/>
  </r>
  <r>
    <x v="5"/>
    <n v="6"/>
    <n v="11839"/>
    <n v="707"/>
    <n v="0"/>
    <n v="785816.88"/>
    <s v="Suporte Institucional Integrado"/>
    <x v="14"/>
    <s v="11839 - Construção e ampliação de instalações físicas – BM"/>
    <s v="Obra realizada (unidade)"/>
    <s v="Soma"/>
    <n v="1"/>
    <x v="14"/>
    <x v="5"/>
  </r>
  <r>
    <x v="0"/>
    <n v="26"/>
    <n v="12956"/>
    <n v="120"/>
    <n v="0"/>
    <n v="792299.09"/>
    <s v="Integração Logística"/>
    <x v="41"/>
    <s v="12956 - Implantação de acesso a aeroportos"/>
    <s v="Aeroporto adequado (unidade)"/>
    <s v="Maior Valor"/>
    <n v="2"/>
    <x v="41"/>
    <x v="0"/>
  </r>
  <r>
    <x v="37"/>
    <n v="6"/>
    <n v="13165"/>
    <n v="707"/>
    <n v="795093.68"/>
    <n v="796518.68"/>
    <s v="Suporte Institucional Integrado"/>
    <x v="14"/>
    <s v="13165 - Gestão dos contratos de locação - SSP"/>
    <s v="Contrato gerenciado (unidade)"/>
    <s v="Maior Valor"/>
    <n v="3"/>
    <x v="14"/>
    <x v="5"/>
  </r>
  <r>
    <x v="13"/>
    <n v="10"/>
    <n v="14232"/>
    <n v="400"/>
    <n v="0"/>
    <n v="800000"/>
    <s v="Gestão do SUS"/>
    <x v="13"/>
    <s v="14232 - Ações para qualificação das ouvidorias municipais"/>
    <s v="Ação realizada (unidade)"/>
    <s v="Soma"/>
    <n v="3"/>
    <x v="13"/>
    <x v="11"/>
  </r>
  <r>
    <x v="12"/>
    <n v="12"/>
    <n v="13959"/>
    <n v="610"/>
    <n v="804425.58"/>
    <n v="804425.58"/>
    <s v="Educação Básica com Qualidade e Equidade"/>
    <x v="6"/>
    <s v="13959 - Operacionalização da educação básica - ADR - Jaraguá do Sul"/>
    <s v="Aluno atendido (unidade)"/>
    <s v="Maior Valor"/>
    <n v="16684"/>
    <x v="6"/>
    <x v="6"/>
  </r>
  <r>
    <x v="75"/>
    <n v="12"/>
    <n v="14226"/>
    <n v="990"/>
    <n v="0"/>
    <n v="809852.81"/>
    <s v="Encargos Especiais"/>
    <x v="57"/>
    <s v="14226 - Encargos gerais com serviços da divida pública da Educação"/>
    <s v="Encargo pago (unidade)"/>
    <s v="Maior Valor"/>
    <n v="1"/>
    <x v="57"/>
    <x v="40"/>
  </r>
  <r>
    <x v="29"/>
    <n v="12"/>
    <n v="13729"/>
    <n v="625"/>
    <n v="814127.19"/>
    <n v="814127.19"/>
    <s v="Valorização dos Profissionais da Educação"/>
    <x v="11"/>
    <s v="13729 - Administração de pessoal e encargos sociais - GERED - ADR - Concórdia"/>
    <s v="Servidor remunerado (unidade)"/>
    <s v="Maior Valor"/>
    <n v="22"/>
    <x v="11"/>
    <x v="9"/>
  </r>
  <r>
    <x v="13"/>
    <n v="10"/>
    <n v="12492"/>
    <n v="100"/>
    <n v="814206.16"/>
    <n v="819858.29"/>
    <s v="Caminhos do Desenvolvimento"/>
    <x v="34"/>
    <s v="12492 - Elaboração de projetos arquitetônicos e complementares para hospitais"/>
    <s v="Projeto elaborado (unidade)"/>
    <s v="Maior Valor"/>
    <n v="1"/>
    <x v="34"/>
    <x v="4"/>
  </r>
  <r>
    <x v="38"/>
    <n v="26"/>
    <n v="122"/>
    <n v="130"/>
    <n v="827678.91"/>
    <n v="827678.91"/>
    <s v="Conservação e Segurança Rodoviária"/>
    <x v="43"/>
    <s v="122 - Aquisição de combustíveis e lubrificantes - DEINFRA e PRMv"/>
    <s v="Unidade gestora mantida (unidade)"/>
    <s v="Maior Valor"/>
    <n v="50"/>
    <x v="43"/>
    <x v="0"/>
  </r>
  <r>
    <x v="55"/>
    <n v="6"/>
    <n v="11883"/>
    <n v="730"/>
    <n v="389459.53"/>
    <n v="830221.07"/>
    <s v="Prevenção e Preparação para Desastres"/>
    <x v="4"/>
    <s v="11883 - Estruturação das unidades de Proteção Civil"/>
    <s v="Estrutura adequada (unidade)"/>
    <s v="Maior Valor"/>
    <n v="296"/>
    <x v="4"/>
    <x v="4"/>
  </r>
  <r>
    <x v="11"/>
    <n v="4"/>
    <n v="13731"/>
    <n v="850"/>
    <n v="835983.24"/>
    <n v="835983.24"/>
    <s v="Gestão de Pessoas"/>
    <x v="2"/>
    <s v="13731 - Administração de pessoal e encargos sociais - ADR - Joaçaba"/>
    <s v="Servidor remunerado (unidade)"/>
    <s v="Maior Valor"/>
    <n v="64"/>
    <x v="2"/>
    <x v="2"/>
  </r>
  <r>
    <x v="75"/>
    <n v="12"/>
    <n v="4824"/>
    <n v="850"/>
    <n v="652944.44999999995"/>
    <n v="842000"/>
    <s v="Gestão de Pessoas"/>
    <x v="2"/>
    <s v="4824 - Encargos com estagiários - SED"/>
    <s v="Estagiário contratado (unidade)"/>
    <s v="Maior Valor"/>
    <n v="200"/>
    <x v="2"/>
    <x v="2"/>
  </r>
  <r>
    <x v="33"/>
    <n v="12"/>
    <n v="13937"/>
    <n v="610"/>
    <n v="844099.81"/>
    <n v="844099.81"/>
    <s v="Educação Básica com Qualidade e Equidade"/>
    <x v="6"/>
    <s v="13937 - Operacionalização da educação básica - ADR - Lages"/>
    <s v="Aluno atendido (unidade)"/>
    <s v="Maior Valor"/>
    <n v="30844"/>
    <x v="6"/>
    <x v="6"/>
  </r>
  <r>
    <x v="19"/>
    <n v="26"/>
    <n v="1945"/>
    <n v="140"/>
    <n v="845175.67"/>
    <n v="845175.67"/>
    <s v="Reabilitação e Aumento de Capacidade de Rodovias"/>
    <x v="0"/>
    <s v="1945 - AP - Reabilitação/aumento capacidade da SC-407, trecho Biguaçu - Antônio Carlos"/>
    <s v="Rodovia reabilitada (km)"/>
    <s v="Maior Valor"/>
    <n v="16"/>
    <x v="0"/>
    <x v="0"/>
  </r>
  <r>
    <x v="22"/>
    <n v="12"/>
    <n v="13824"/>
    <n v="610"/>
    <n v="857020.53"/>
    <n v="857020.53"/>
    <s v="Educação Básica com Qualidade e Equidade"/>
    <x v="6"/>
    <s v="13824 - Operacionalização da educação básica - ADR - Criciúma"/>
    <s v="Aluno atendido (unidade)"/>
    <s v="Maior Valor"/>
    <n v="30791"/>
    <x v="6"/>
    <x v="6"/>
  </r>
  <r>
    <x v="28"/>
    <n v="12"/>
    <n v="13839"/>
    <n v="625"/>
    <n v="857112.76"/>
    <n v="857112.76"/>
    <s v="Valorização dos Profissionais da Educação"/>
    <x v="11"/>
    <s v="13839 - Administração de pessoal e encargos sociais - GERED - ADR - Curitibanos"/>
    <s v="Servidor remunerado (unidade)"/>
    <s v="Maior Valor"/>
    <n v="24"/>
    <x v="11"/>
    <x v="9"/>
  </r>
  <r>
    <x v="13"/>
    <n v="10"/>
    <n v="12575"/>
    <n v="101"/>
    <n v="249732.13"/>
    <n v="860259.55"/>
    <s v="Acelera Santa Catarina"/>
    <x v="7"/>
    <s v="12575 - AP - Ampliação e readequação do Hospital Regional do Oeste - Chapecó"/>
    <s v="Obra executada (unidade)"/>
    <s v="Maior Valor"/>
    <n v="1"/>
    <x v="7"/>
    <x v="4"/>
  </r>
  <r>
    <x v="38"/>
    <n v="26"/>
    <n v="14455"/>
    <n v="130"/>
    <n v="502869.78"/>
    <n v="867452.45"/>
    <s v="Conservação e Segurança Rodoviária"/>
    <x v="43"/>
    <s v="14455 - Aquisição de combustíveis e lubrificantes"/>
    <s v="Unidade gestora mantida (unidade)"/>
    <s v="Maior Valor"/>
    <n v="50"/>
    <x v="43"/>
    <x v="0"/>
  </r>
  <r>
    <x v="38"/>
    <n v="4"/>
    <n v="14203"/>
    <n v="210"/>
    <n v="306891.12"/>
    <n v="868907.12"/>
    <s v="Estudos e Projetos para o Desenvolvimento Regional"/>
    <x v="29"/>
    <s v="14203 - Provisão para emendas parlamentares"/>
    <s v="Projeto executado (unidade)"/>
    <s v="Soma"/>
    <n v="400"/>
    <x v="29"/>
    <x v="18"/>
  </r>
  <r>
    <x v="81"/>
    <n v="18"/>
    <n v="11692"/>
    <n v="348"/>
    <n v="0"/>
    <n v="872735.49"/>
    <s v="Gestão Ambiental Estratégica"/>
    <x v="32"/>
    <s v="11692 - Apoio a projetos e programas do FEPEMA"/>
    <s v="Projeto apoiado (unidade)"/>
    <s v="Soma"/>
    <n v="4"/>
    <x v="32"/>
    <x v="4"/>
  </r>
  <r>
    <x v="60"/>
    <n v="4"/>
    <n v="2702"/>
    <n v="850"/>
    <n v="152111.32"/>
    <n v="880402"/>
    <s v="Gestão de Pessoas"/>
    <x v="2"/>
    <s v="2702 - Capacitação profissional dos agentes públicos - FMPIO - SEA"/>
    <s v="Servidor capacitado (unidade)"/>
    <s v="Soma"/>
    <n v="93000"/>
    <x v="2"/>
    <x v="2"/>
  </r>
  <r>
    <x v="6"/>
    <n v="12"/>
    <n v="13703"/>
    <n v="610"/>
    <n v="927758.27"/>
    <n v="927758.27"/>
    <s v="Educação Básica com Qualidade e Equidade"/>
    <x v="6"/>
    <s v="13703 - Manutenção e reforma de escolas - educação básica - ADR - Itajaí"/>
    <s v="Escola mantida (unidade)"/>
    <s v="Maior Valor"/>
    <n v="44"/>
    <x v="6"/>
    <x v="6"/>
  </r>
  <r>
    <x v="34"/>
    <n v="4"/>
    <n v="13877"/>
    <n v="850"/>
    <n v="929152.04"/>
    <n v="929152.04"/>
    <s v="Gestão de Pessoas"/>
    <x v="2"/>
    <s v="13877 - Administração de pessoal e encargos sociais - ADR - Joinville"/>
    <s v="Servidor remunerado (unidade)"/>
    <s v="Maior Valor"/>
    <n v="77"/>
    <x v="2"/>
    <x v="2"/>
  </r>
  <r>
    <x v="64"/>
    <n v="8"/>
    <n v="2071"/>
    <n v="510"/>
    <n v="115877.95"/>
    <n v="931079.05"/>
    <s v="Gestão do SUAS"/>
    <x v="40"/>
    <s v="2071 - Apoio técnico aos municípios para o Programa Bolsa Família e Cadastro Único"/>
    <s v="Pessoa capacitada (unidade)"/>
    <s v="Maior Valor"/>
    <n v="296"/>
    <x v="40"/>
    <x v="29"/>
  </r>
  <r>
    <x v="5"/>
    <n v="6"/>
    <n v="12015"/>
    <n v="708"/>
    <n v="833433.91"/>
    <n v="933079.95"/>
    <s v="Valorização do Servidor - Segurança Pública"/>
    <x v="33"/>
    <s v="12015 - Saúde, segurança no contexto ocupacional e promoção social - BM"/>
    <s v="Servidor atendido (unidade)"/>
    <s v="Maior Valor"/>
    <n v="7030"/>
    <x v="33"/>
    <x v="24"/>
  </r>
  <r>
    <x v="56"/>
    <n v="4"/>
    <n v="4158"/>
    <n v="900"/>
    <n v="787480.17"/>
    <n v="949138.83"/>
    <s v="Gestão Administrativa - Poder Executivo"/>
    <x v="3"/>
    <s v="4158 - Administração e manutenção dos serviços administrativos gerais - GVG"/>
    <s v="Unidade gestora mantida (unidade)"/>
    <s v="Maior Valor"/>
    <n v="1"/>
    <x v="3"/>
    <x v="3"/>
  </r>
  <r>
    <x v="19"/>
    <n v="26"/>
    <n v="846"/>
    <n v="110"/>
    <n v="956200.31"/>
    <n v="956200.31"/>
    <s v="Construção de Rodovias"/>
    <x v="20"/>
    <s v="846 - Pavimentação da SC-467, trecho Jaborá - entr SC-150 (p/ Ouro) /ct ac Jaborá /ac Sta Helena - BID-VI"/>
    <s v="Rodovia pavimentada (km)"/>
    <s v="Maior Valor"/>
    <n v="34"/>
    <x v="20"/>
    <x v="0"/>
  </r>
  <r>
    <x v="73"/>
    <n v="26"/>
    <n v="4823"/>
    <n v="900"/>
    <n v="979740.35"/>
    <n v="979740.35"/>
    <s v="Gestão Administrativa - Poder Executivo"/>
    <x v="3"/>
    <s v="4823 - Manutenção e modernização dos serviços de tecnologia da informação e comunicação - DETER"/>
    <s v="Estação de trabalho mantida (unidade)"/>
    <s v="Maior Valor"/>
    <n v="93"/>
    <x v="3"/>
    <x v="3"/>
  </r>
  <r>
    <x v="5"/>
    <n v="4"/>
    <n v="14203"/>
    <n v="210"/>
    <n v="690000"/>
    <n v="980000"/>
    <s v="Estudos e Projetos para o Desenvolvimento Regional"/>
    <x v="29"/>
    <s v="14203 - Provisão para emendas parlamentares"/>
    <s v="Projeto executado (unidade)"/>
    <s v="Soma"/>
    <n v="400"/>
    <x v="29"/>
    <x v="18"/>
  </r>
  <r>
    <x v="0"/>
    <n v="26"/>
    <n v="14455"/>
    <n v="130"/>
    <n v="185181.37"/>
    <n v="993074.06"/>
    <s v="Conservação e Segurança Rodoviária"/>
    <x v="43"/>
    <s v="14455 - Aquisição de combustíveis e lubrificantes"/>
    <s v="Unidade gestora mantida (unidade)"/>
    <s v="Maior Valor"/>
    <n v="50"/>
    <x v="43"/>
    <x v="0"/>
  </r>
  <r>
    <x v="13"/>
    <n v="10"/>
    <n v="12664"/>
    <n v="101"/>
    <n v="0"/>
    <n v="1000000"/>
    <s v="Acelera Santa Catarina"/>
    <x v="7"/>
    <s v="12664 - Equipar o Hospital Regional do Oeste - Chapecó"/>
    <s v="Hospital equipado (unidade)"/>
    <s v="Maior Valor"/>
    <n v="1"/>
    <x v="7"/>
    <x v="4"/>
  </r>
  <r>
    <x v="13"/>
    <n v="10"/>
    <n v="12665"/>
    <n v="101"/>
    <n v="0"/>
    <n v="1000000"/>
    <s v="Acelera Santa Catarina"/>
    <x v="7"/>
    <s v="12665 - Equipar o Hospital Marieta Konder Bornhausen - Itajaí"/>
    <s v="Equipamento adquirido (unidade)"/>
    <s v="Maior Valor"/>
    <n v="1"/>
    <x v="7"/>
    <x v="4"/>
  </r>
  <r>
    <x v="0"/>
    <n v="26"/>
    <n v="12962"/>
    <n v="120"/>
    <n v="0"/>
    <n v="1000000"/>
    <s v="Integração Logística"/>
    <x v="41"/>
    <s v="12962 - Implantação e reformas de ferroviais"/>
    <s v="Obra realizada (unidade)"/>
    <s v="Maior Valor"/>
    <n v="1"/>
    <x v="41"/>
    <x v="0"/>
  </r>
  <r>
    <x v="0"/>
    <n v="26"/>
    <n v="14168"/>
    <n v="140"/>
    <n v="0"/>
    <n v="1000000"/>
    <s v="Reabilitação e Aumento de Capacidade de Rodovias"/>
    <x v="0"/>
    <s v="14168 - Recuperação de pontos críticos da rodovia SC-135"/>
    <s v="Obra rodoviária  executada (km)"/>
    <s v="Soma"/>
    <n v="32.200000000000003"/>
    <x v="0"/>
    <x v="0"/>
  </r>
  <r>
    <x v="0"/>
    <n v="26"/>
    <n v="14225"/>
    <n v="140"/>
    <n v="0"/>
    <n v="1000000"/>
    <s v="Reabilitação e Aumento de Capacidade de Rodovias"/>
    <x v="0"/>
    <s v="14225 - Recuperação funcional rodovia SC-390, Trecho Orleans - Lauro Muller"/>
    <s v="Rodovia pavimentada (km)"/>
    <s v="Maior Valor"/>
    <n v="12.9"/>
    <x v="0"/>
    <x v="0"/>
  </r>
  <r>
    <x v="82"/>
    <n v="99"/>
    <n v="9999"/>
    <n v="999"/>
    <n v="0"/>
    <n v="1000000"/>
    <s v="Reserva de Contingência"/>
    <x v="58"/>
    <s v="9999 - Reserva de contingência"/>
    <s v="Encargo pago (unidade)"/>
    <s v="Maior Valor"/>
    <n v="1"/>
    <x v="58"/>
    <x v="41"/>
  </r>
  <r>
    <x v="83"/>
    <n v="14"/>
    <n v="10905"/>
    <n v="760"/>
    <n v="652047.54"/>
    <n v="1000000"/>
    <s v="Ressocialização dos Apenados e dos Adolescentes em Conflito com a Lei"/>
    <x v="59"/>
    <s v="10905 - Profissionalização e reintegração social do apenado da região sul"/>
    <s v="Apenado mantido (unidade)"/>
    <s v="Maior Valor"/>
    <n v="3500"/>
    <x v="59"/>
    <x v="42"/>
  </r>
  <r>
    <x v="31"/>
    <n v="12"/>
    <n v="13781"/>
    <n v="610"/>
    <n v="1008918.23"/>
    <n v="1008918.23"/>
    <s v="Educação Básica com Qualidade e Equidade"/>
    <x v="6"/>
    <s v="13781 - Operacionalização da educação básica - ADR - Tubarão"/>
    <s v="Aluno atendido (unidade)"/>
    <s v="Maior Valor"/>
    <n v="37035"/>
    <x v="6"/>
    <x v="6"/>
  </r>
  <r>
    <x v="23"/>
    <n v="4"/>
    <n v="10941"/>
    <n v="900"/>
    <n v="460734.9"/>
    <n v="1030977.44"/>
    <s v="Gestão Administrativa - Poder Executivo"/>
    <x v="3"/>
    <s v="10941 - Administração e manutenção dos serviços administrativos gerais - ENA"/>
    <s v="Unidade gestora mantida (unidade)"/>
    <s v="Maior Valor"/>
    <n v="1"/>
    <x v="3"/>
    <x v="3"/>
  </r>
  <r>
    <x v="52"/>
    <n v="12"/>
    <n v="13899"/>
    <n v="610"/>
    <n v="1033082.32"/>
    <n v="1033082.32"/>
    <s v="Educação Básica com Qualidade e Equidade"/>
    <x v="6"/>
    <s v="13899 - Operacionalização da educação básica - ADR - Mafra"/>
    <s v="Aluno atendido (unidade)"/>
    <s v="Maior Valor"/>
    <n v="34091"/>
    <x v="6"/>
    <x v="6"/>
  </r>
  <r>
    <x v="48"/>
    <n v="12"/>
    <n v="12758"/>
    <n v="630"/>
    <n v="972408.83"/>
    <n v="1042368.19"/>
    <s v="Gestão do Ensino Superior"/>
    <x v="30"/>
    <s v="12758 - Incentivo aos eventos de extensão, cultura e esporte - UDESC"/>
    <s v="Evento realizado (unidade)"/>
    <s v="Maior Valor"/>
    <n v="10"/>
    <x v="30"/>
    <x v="22"/>
  </r>
  <r>
    <x v="27"/>
    <n v="23"/>
    <n v="11496"/>
    <n v="640"/>
    <n v="1038321.42"/>
    <n v="1043866.85"/>
    <s v="Promoção do Turismo Catarinense"/>
    <x v="9"/>
    <s v="11496 - Divulgação do potencial turístico de Santa Catarina em eventos em âmbito regional, estadual e intern"/>
    <s v="Evento apoiado e realizado (unidade)"/>
    <s v="Soma"/>
    <n v="75"/>
    <x v="9"/>
    <x v="8"/>
  </r>
  <r>
    <x v="38"/>
    <n v="6"/>
    <n v="11799"/>
    <n v="707"/>
    <n v="567085.54"/>
    <n v="1050421.45"/>
    <s v="Suporte Institucional Integrado"/>
    <x v="14"/>
    <s v="11799 - Construção, reformas e ampliações de instalações físicas - PM"/>
    <s v="Obra executada (unidade)"/>
    <s v="Soma"/>
    <n v="23"/>
    <x v="14"/>
    <x v="5"/>
  </r>
  <r>
    <x v="84"/>
    <n v="14"/>
    <n v="12512"/>
    <n v="745"/>
    <n v="527687.13"/>
    <n v="1068243"/>
    <s v="Fortalecendo Direitos"/>
    <x v="16"/>
    <s v="12512 - Administração e manutenção dos serviços administrativos gerais - DPE"/>
    <s v="Unidade gestora mantida (unidade)"/>
    <s v="Maior Valor"/>
    <n v="1"/>
    <x v="16"/>
    <x v="13"/>
  </r>
  <r>
    <x v="10"/>
    <n v="2"/>
    <n v="14041"/>
    <n v="930"/>
    <n v="814785.29"/>
    <n v="1076503.1000000001"/>
    <s v="Gestão Administrativa - Poder Judiciário"/>
    <x v="50"/>
    <s v="14041 - Serviços financeiros e encargos - SIDEJUD"/>
    <s v="Unidade gestora mantida (unidade)"/>
    <s v="Soma"/>
    <n v="1"/>
    <x v="50"/>
    <x v="36"/>
  </r>
  <r>
    <x v="73"/>
    <n v="26"/>
    <n v="3912"/>
    <n v="900"/>
    <n v="1085816.08"/>
    <n v="1085816.08"/>
    <s v="Gestão Administrativa - Poder Executivo"/>
    <x v="3"/>
    <s v="3912 - Administração e manutenção dos serviços administrativos gerais - DETER"/>
    <s v="Unidade gestora mantida (unidade)"/>
    <s v="Maior Valor"/>
    <n v="1"/>
    <x v="3"/>
    <x v="3"/>
  </r>
  <r>
    <x v="32"/>
    <n v="4"/>
    <n v="11336"/>
    <n v="900"/>
    <n v="832362.02"/>
    <n v="1092804.8400000001"/>
    <s v="Gestão Administrativa - Poder Executivo"/>
    <x v="3"/>
    <s v="11336 - Adequação de ambiente das unidades da SEF"/>
    <s v="Edificação construída ou reformada (unidade)"/>
    <s v="Maior Valor"/>
    <n v="38"/>
    <x v="3"/>
    <x v="3"/>
  </r>
  <r>
    <x v="24"/>
    <n v="12"/>
    <n v="13715"/>
    <n v="625"/>
    <n v="1093320.6299999999"/>
    <n v="1093320.6299999999"/>
    <s v="Valorização dos Profissionais da Educação"/>
    <x v="11"/>
    <s v="13715 - Administração de pessoal e encargos sociais - GERED - ADR - Xanxerê"/>
    <s v="Servidor remunerado (unidade)"/>
    <s v="Maior Valor"/>
    <n v="19"/>
    <x v="11"/>
    <x v="9"/>
  </r>
  <r>
    <x v="59"/>
    <n v="26"/>
    <n v="11126"/>
    <n v="110"/>
    <n v="1129011.32"/>
    <n v="1129011.32"/>
    <s v="Construção de Rodovias"/>
    <x v="20"/>
    <s v="11126 - Apoio ao sistema viário - FUNDOSOCIAL"/>
    <s v="Obra realizada (unidade)"/>
    <s v="Soma"/>
    <n v="520"/>
    <x v="20"/>
    <x v="0"/>
  </r>
  <r>
    <x v="60"/>
    <n v="4"/>
    <n v="12964"/>
    <n v="900"/>
    <n v="500174.4"/>
    <n v="1131979.8999999999"/>
    <s v="Gestão Administrativa - Poder Executivo"/>
    <x v="3"/>
    <s v="12964 - Administração e manutenção dos serviços das Perícias Médicas - FMPIO - SEA"/>
    <s v="Unidade adequada (unidade)"/>
    <s v="Maior Valor"/>
    <n v="30"/>
    <x v="3"/>
    <x v="3"/>
  </r>
  <r>
    <x v="52"/>
    <n v="12"/>
    <n v="13905"/>
    <n v="625"/>
    <n v="1140199.8700000001"/>
    <n v="1140199.8700000001"/>
    <s v="Valorização dos Profissionais da Educação"/>
    <x v="11"/>
    <s v="13905 - Administração de pessoal e encargos sociais - GERED - ADR - Mafra"/>
    <s v="Servidor remunerado (unidade)"/>
    <s v="Maior Valor"/>
    <n v="40"/>
    <x v="11"/>
    <x v="9"/>
  </r>
  <r>
    <x v="47"/>
    <n v="4"/>
    <n v="13017"/>
    <n v="900"/>
    <n v="1015324.37"/>
    <n v="1144652.3"/>
    <s v="Gestão Administrativa - Poder Executivo"/>
    <x v="3"/>
    <s v="13017 - Administração e manutenção dos serviços das Perícias Médicas - SEA"/>
    <s v="Unidade adequada (unidade)"/>
    <s v="Maior Valor"/>
    <n v="12"/>
    <x v="3"/>
    <x v="3"/>
  </r>
  <r>
    <x v="20"/>
    <n v="12"/>
    <n v="13693"/>
    <n v="625"/>
    <n v="1146624.73"/>
    <n v="1146624.73"/>
    <s v="Valorização dos Profissionais da Educação"/>
    <x v="11"/>
    <s v="13693 - Administração de pessoal e encargos sociais - GERED - ADR - Chapecó"/>
    <s v="Servidor remunerado (unidade)"/>
    <s v="Maior Valor"/>
    <n v="24"/>
    <x v="11"/>
    <x v="9"/>
  </r>
  <r>
    <x v="48"/>
    <n v="12"/>
    <n v="9111"/>
    <n v="630"/>
    <n v="1077789.03"/>
    <n v="1149767.1499999999"/>
    <s v="Gestão do Ensino Superior"/>
    <x v="30"/>
    <s v="9111 - Aquisição, construção e reforma de bens imóveis - UDESC/Balneário Camboriú"/>
    <s v="Obra executada (unidade)"/>
    <s v="Maior Valor"/>
    <n v="1"/>
    <x v="30"/>
    <x v="22"/>
  </r>
  <r>
    <x v="35"/>
    <n v="4"/>
    <n v="14203"/>
    <n v="210"/>
    <n v="0"/>
    <n v="1149909.6200000001"/>
    <s v="Estudos e Projetos para o Desenvolvimento Regional"/>
    <x v="29"/>
    <s v="14203 - Provisão para emendas parlamentares"/>
    <s v="Projeto executado (unidade)"/>
    <s v="Soma"/>
    <n v="400"/>
    <x v="29"/>
    <x v="18"/>
  </r>
  <r>
    <x v="58"/>
    <n v="4"/>
    <n v="14248"/>
    <n v="830"/>
    <n v="0"/>
    <n v="1151000"/>
    <s v="Modernização da Gestão Fiscal"/>
    <x v="23"/>
    <s v="14248 - Gestão do Projeto - PROFISCO II"/>
    <s v="Programa gerenciado (unidade)"/>
    <s v="Maior Valor"/>
    <n v="1"/>
    <x v="23"/>
    <x v="18"/>
  </r>
  <r>
    <x v="60"/>
    <n v="4"/>
    <n v="12967"/>
    <n v="900"/>
    <n v="680607.25"/>
    <n v="1151525.24"/>
    <s v="Gestão Administrativa - Poder Executivo"/>
    <x v="3"/>
    <s v="12967 - Administração e manutenção dos serviços do Teatro Pedro Ivo - FMPIO - SEA"/>
    <s v="Unidade adequada (unidade)"/>
    <s v="Maior Valor"/>
    <n v="1"/>
    <x v="3"/>
    <x v="3"/>
  </r>
  <r>
    <x v="85"/>
    <n v="14"/>
    <n v="10921"/>
    <n v="760"/>
    <n v="685343.7"/>
    <n v="1156788.72"/>
    <s v="Ressocialização dos Apenados e dos Adolescentes em Conflito com a Lei"/>
    <x v="59"/>
    <s v="10921 - Profissionalização e reintegração social do apenado do complexo penit de São Pedro de Alcântara"/>
    <s v="Apenado mantido (unidade)"/>
    <s v="Maior Valor"/>
    <n v="1600"/>
    <x v="59"/>
    <x v="42"/>
  </r>
  <r>
    <x v="11"/>
    <n v="12"/>
    <n v="13751"/>
    <n v="625"/>
    <n v="1196575.67"/>
    <n v="1196575.67"/>
    <s v="Valorização dos Profissionais da Educação"/>
    <x v="11"/>
    <s v="13751 - Administração de pessoal e encargos sociais - GERED - ADR - Joaçaba"/>
    <s v="Servidor remunerado (unidade)"/>
    <s v="Maior Valor"/>
    <n v="40"/>
    <x v="11"/>
    <x v="9"/>
  </r>
  <r>
    <x v="13"/>
    <n v="10"/>
    <n v="11300"/>
    <n v="430"/>
    <n v="1200000"/>
    <n v="1200000"/>
    <s v="Atenção de Média e Alta Complexidade Ambulatorial e Hospitalar"/>
    <x v="1"/>
    <s v="11300 - Realização dos serviços de telemedicina"/>
    <s v="Exame laudado (unidade)"/>
    <s v="Soma"/>
    <n v="800000"/>
    <x v="1"/>
    <x v="1"/>
  </r>
  <r>
    <x v="29"/>
    <n v="4"/>
    <n v="13718"/>
    <n v="850"/>
    <n v="1200467.93"/>
    <n v="1200467.93"/>
    <s v="Gestão de Pessoas"/>
    <x v="2"/>
    <s v="13718 - Administração de pessoal e encargos sociais - ADR - Concórdia"/>
    <s v="Servidor remunerado (unidade)"/>
    <s v="Maior Valor"/>
    <n v="37"/>
    <x v="2"/>
    <x v="2"/>
  </r>
  <r>
    <x v="66"/>
    <n v="20"/>
    <n v="11332"/>
    <n v="300"/>
    <n v="0"/>
    <n v="1206500.79"/>
    <s v="Qualidade de Vida no Campo e na Cidade"/>
    <x v="46"/>
    <s v="11332 - Apoio à aquicultura e à pesca - SAR"/>
    <s v="Projeto apoiado (unidade)"/>
    <s v="Soma"/>
    <n v="15"/>
    <x v="46"/>
    <x v="33"/>
  </r>
  <r>
    <x v="5"/>
    <n v="6"/>
    <n v="11107"/>
    <n v="730"/>
    <n v="703892.33"/>
    <n v="1213796.68"/>
    <s v="Prevenção e Preparação para Desastres"/>
    <x v="4"/>
    <s v="11107 - Apoio financeiro ao Corpo de Bombeiros Voluntários - FUNDOSOCIAL"/>
    <s v="Instituição apoiada (unidade)"/>
    <s v="Soma"/>
    <n v="30"/>
    <x v="4"/>
    <x v="4"/>
  </r>
  <r>
    <x v="14"/>
    <n v="12"/>
    <n v="13626"/>
    <n v="625"/>
    <n v="1225574.29"/>
    <n v="1225574.29"/>
    <s v="Valorização dos Profissionais da Educação"/>
    <x v="11"/>
    <s v="13626 - Administração de pessoal e encargos sociais - GERED - ADR - São Miguel do Oeste"/>
    <s v="Servidor remunerado (unidade)"/>
    <s v="Maior Valor"/>
    <n v="35"/>
    <x v="11"/>
    <x v="9"/>
  </r>
  <r>
    <x v="12"/>
    <n v="12"/>
    <n v="13970"/>
    <n v="625"/>
    <n v="1229141.99"/>
    <n v="1229141.99"/>
    <s v="Valorização dos Profissionais da Educação"/>
    <x v="11"/>
    <s v="13970 - Administração de pessoal e encargos sociais - GERED - ADR - Jaraguá do Sul"/>
    <s v="Servidor remunerado (unidade)"/>
    <s v="Maior Valor"/>
    <n v="32"/>
    <x v="11"/>
    <x v="9"/>
  </r>
  <r>
    <x v="16"/>
    <n v="4"/>
    <n v="13633"/>
    <n v="850"/>
    <n v="1233525.79"/>
    <n v="1233525.79"/>
    <s v="Gestão de Pessoas"/>
    <x v="2"/>
    <s v="13633 - Administração de pessoal e encargos sociais - ADR - Maravilha"/>
    <s v="Servidor remunerado (unidade)"/>
    <s v="Maior Valor"/>
    <n v="33"/>
    <x v="2"/>
    <x v="2"/>
  </r>
  <r>
    <x v="33"/>
    <n v="4"/>
    <n v="13932"/>
    <n v="850"/>
    <n v="1239853.42"/>
    <n v="1239853.42"/>
    <s v="Gestão de Pessoas"/>
    <x v="2"/>
    <s v="13932 - Administração de pessoal e encargos sociais - ADR - Lages"/>
    <s v="Servidor remunerado (unidade)"/>
    <s v="Maior Valor"/>
    <n v="55"/>
    <x v="2"/>
    <x v="2"/>
  </r>
  <r>
    <x v="61"/>
    <n v="17"/>
    <n v="13044"/>
    <n v="950"/>
    <n v="393630.25"/>
    <n v="1242799.53"/>
    <s v="Defesa dos Interesses Sociais"/>
    <x v="37"/>
    <s v="13044 - Fiscalização e regulação de saneamento básico - ARESC"/>
    <s v="Município atendido (unidade)"/>
    <s v="Maior Valor"/>
    <n v="110"/>
    <x v="37"/>
    <x v="26"/>
  </r>
  <r>
    <x v="86"/>
    <n v="4"/>
    <n v="2876"/>
    <n v="900"/>
    <n v="1243556.83"/>
    <n v="1243556.83"/>
    <s v="Gestão Administrativa - Poder Executivo"/>
    <x v="3"/>
    <s v="2876 - Administração e manutenção dos serviços administrativos gerais - SAN"/>
    <s v="Unidade gestora mantida (unidade)"/>
    <s v="Maior Valor"/>
    <n v="1"/>
    <x v="3"/>
    <x v="3"/>
  </r>
  <r>
    <x v="86"/>
    <n v="4"/>
    <n v="2228"/>
    <n v="850"/>
    <n v="1246904.1000000001"/>
    <n v="1246904.1000000001"/>
    <s v="Gestão de Pessoas"/>
    <x v="2"/>
    <s v="2228 - Administração de pessoal e encargos sociais - SAN"/>
    <s v="Servidor remunerado (unidade)"/>
    <s v="Maior Valor"/>
    <n v="24"/>
    <x v="2"/>
    <x v="2"/>
  </r>
  <r>
    <x v="36"/>
    <n v="8"/>
    <n v="3711"/>
    <n v="900"/>
    <n v="932810.92"/>
    <n v="1288915.1599999999"/>
    <s v="Gestão Administrativa - Poder Executivo"/>
    <x v="3"/>
    <s v="3711 - Manutenção e modernização dos serviços de tecnologia da informação e comunicação - SST"/>
    <s v="Estação de trabalho mantida (unidade)"/>
    <s v="Maior Valor"/>
    <n v="400"/>
    <x v="3"/>
    <x v="3"/>
  </r>
  <r>
    <x v="19"/>
    <n v="26"/>
    <n v="317"/>
    <n v="110"/>
    <n v="1290852.8899999999"/>
    <n v="1290852.8899999999"/>
    <s v="Construção de Rodovias"/>
    <x v="20"/>
    <s v="317 - Consultoria de apoio institucional à Diretoria de Obras de Transportes - DEINFRA"/>
    <s v="Consultoria contratada (unidade)"/>
    <s v="Soma"/>
    <n v="3"/>
    <x v="20"/>
    <x v="0"/>
  </r>
  <r>
    <x v="47"/>
    <n v="4"/>
    <n v="1053"/>
    <n v="870"/>
    <n v="1294247.98"/>
    <n v="1294247.98"/>
    <s v="Pensões Especiais"/>
    <x v="28"/>
    <s v="1053 - Auxílio especial a ex-combatentes e/ou pensionistas da 2a. Guerra Mundial"/>
    <s v="Pessoa beneficiada (unidade)"/>
    <s v="Maior Valor"/>
    <n v="231"/>
    <x v="28"/>
    <x v="21"/>
  </r>
  <r>
    <x v="19"/>
    <n v="26"/>
    <n v="79"/>
    <n v="130"/>
    <n v="1297190.01"/>
    <n v="1297190.01"/>
    <s v="Conservação e Segurança Rodoviária"/>
    <x v="43"/>
    <s v="79 - Conservação, operação e monitoramento da via Expressa Sul e acessos em Florianópolis"/>
    <s v="Rodovia conservada (km)"/>
    <s v="Maior Valor"/>
    <n v="20"/>
    <x v="43"/>
    <x v="0"/>
  </r>
  <r>
    <x v="0"/>
    <n v="26"/>
    <n v="14253"/>
    <n v="110"/>
    <n v="0"/>
    <n v="1300000"/>
    <s v="Construção de Rodovias"/>
    <x v="20"/>
    <s v="14253 - Ampliação e duplicação eixo Almirante Jaceguay - Joinville"/>
    <s v="Obra executada (unidade)"/>
    <s v="Maior Valor"/>
    <n v="1"/>
    <x v="20"/>
    <x v="0"/>
  </r>
  <r>
    <x v="48"/>
    <n v="12"/>
    <n v="3176"/>
    <n v="630"/>
    <n v="1131225.8999999999"/>
    <n v="1314024.74"/>
    <s v="Gestão do Ensino Superior"/>
    <x v="30"/>
    <s v="3176 - Incentivo aos programas e projetos de extensão da UDESC"/>
    <s v="Projeto apoiado (unidade)"/>
    <s v="Soma"/>
    <n v="120"/>
    <x v="30"/>
    <x v="22"/>
  </r>
  <r>
    <x v="0"/>
    <n v="26"/>
    <n v="14514"/>
    <n v="145"/>
    <n v="970990.02"/>
    <n v="1316195.6499999999"/>
    <s v="Elaboração de Projetos e Estudos de Infraestrutura"/>
    <x v="19"/>
    <s v="14514 - Consultoria de apoio institucional à Diretoria de Planejamento e Projetos - DEINFRA"/>
    <s v="Consultoria contratada (unidade)"/>
    <s v="Soma"/>
    <n v="3"/>
    <x v="19"/>
    <x v="16"/>
  </r>
  <r>
    <x v="67"/>
    <n v="4"/>
    <n v="10258"/>
    <n v="900"/>
    <n v="585232.68999999994"/>
    <n v="1322659"/>
    <s v="Gestão Administrativa - Poder Executivo"/>
    <x v="3"/>
    <s v="10258 - Manutenção e modernização dos serviços de tecnologia da informação e comunicação - FPS - SEA"/>
    <s v="Estação de trabalho mantida (unidade)"/>
    <s v="Maior Valor"/>
    <n v="103"/>
    <x v="3"/>
    <x v="3"/>
  </r>
  <r>
    <x v="13"/>
    <n v="10"/>
    <n v="13262"/>
    <n v="430"/>
    <n v="268982.06"/>
    <n v="1337151.6399999999"/>
    <s v="Atenção de Média e Alta Complexidade Ambulatorial e Hospitalar"/>
    <x v="1"/>
    <s v="13262 - Ações do serviço de anatomia patológica e verificação de óbitos (SVO)"/>
    <s v="Procedimentos realizados (unidade mil)"/>
    <s v="Soma"/>
    <n v="45000"/>
    <x v="1"/>
    <x v="1"/>
  </r>
  <r>
    <x v="48"/>
    <n v="12"/>
    <n v="12100"/>
    <n v="630"/>
    <n v="1320840.1599999999"/>
    <n v="1341006.24"/>
    <s v="Gestão do Ensino Superior"/>
    <x v="30"/>
    <s v="12100 - Expansão da UDESC para o município de Pinhalzinho"/>
    <s v="Unidade construída (unidade)"/>
    <s v="Maior Valor"/>
    <n v="0"/>
    <x v="30"/>
    <x v="22"/>
  </r>
  <r>
    <x v="13"/>
    <n v="10"/>
    <n v="13270"/>
    <n v="430"/>
    <n v="263619.53999999998"/>
    <n v="1349417.23"/>
    <s v="Atenção de Média e Alta Complexidade Ambulatorial e Hospitalar"/>
    <x v="1"/>
    <s v="13270 - Ações das Centrais de Regulação"/>
    <s v="Paciente atendido (unidade)"/>
    <s v="Soma"/>
    <n v="350"/>
    <x v="1"/>
    <x v="1"/>
  </r>
  <r>
    <x v="38"/>
    <n v="6"/>
    <n v="11793"/>
    <n v="708"/>
    <n v="883279.11"/>
    <n v="1350729.7"/>
    <s v="Valorização do Servidor - Segurança Pública"/>
    <x v="33"/>
    <s v="11793 - Instrução e Ensino - PM"/>
    <s v="Servidor capacitado (unidade)"/>
    <s v="Soma"/>
    <n v="13500"/>
    <x v="33"/>
    <x v="24"/>
  </r>
  <r>
    <x v="42"/>
    <n v="18"/>
    <n v="7658"/>
    <n v="350"/>
    <n v="1352603.23"/>
    <n v="1352603.23"/>
    <s v="Gestão dos Recursos Hídricos"/>
    <x v="22"/>
    <s v="7658 - Fortalecimento dos comitês de gerenciamento de bacias hidrográficas - SDS"/>
    <s v="Bacia hidrográfica administrada (unidade)"/>
    <s v="Soma"/>
    <n v="16"/>
    <x v="22"/>
    <x v="4"/>
  </r>
  <r>
    <x v="71"/>
    <n v="14"/>
    <n v="14242"/>
    <n v="745"/>
    <n v="0"/>
    <n v="1354230"/>
    <s v="Fortalecendo Direitos"/>
    <x v="16"/>
    <s v="14242 - Apoio financeiro a entidades que atendam idosos - FEI"/>
    <s v="Entidade beneficiada (unidade)"/>
    <s v="Maior Valor"/>
    <n v="10"/>
    <x v="16"/>
    <x v="13"/>
  </r>
  <r>
    <x v="46"/>
    <n v="4"/>
    <n v="14932"/>
    <n v="830"/>
    <n v="407772.61"/>
    <n v="1354385.03"/>
    <s v="Modernização da Gestão Fiscal"/>
    <x v="23"/>
    <s v="14932 - Otimização e correção da aplicação dos recursos públicos"/>
    <s v="Ação de auditoria realizada (unidade)"/>
    <s v="Soma"/>
    <n v="140"/>
    <x v="23"/>
    <x v="18"/>
  </r>
  <r>
    <x v="81"/>
    <n v="18"/>
    <n v="11708"/>
    <n v="348"/>
    <n v="1153126.3999999999"/>
    <n v="1380000"/>
    <s v="Gestão Ambiental Estratégica"/>
    <x v="32"/>
    <s v="11708 - Organização, estruturação e gestão do FEPEMA"/>
    <s v="Unidade gestora mantida (unidade)"/>
    <s v="Maior Valor"/>
    <n v="1"/>
    <x v="32"/>
    <x v="4"/>
  </r>
  <r>
    <x v="72"/>
    <n v="18"/>
    <n v="7658"/>
    <n v="350"/>
    <n v="378895"/>
    <n v="1389387.52"/>
    <s v="Gestão dos Recursos Hídricos"/>
    <x v="22"/>
    <s v="7658 - Fortalecimento dos comitês de gerenciamento de bacias hidrográficas - SDS"/>
    <s v="Bacia hidrográfica administrada (unidade)"/>
    <s v="Soma"/>
    <n v="16"/>
    <x v="22"/>
    <x v="4"/>
  </r>
  <r>
    <x v="47"/>
    <n v="8"/>
    <n v="1045"/>
    <n v="870"/>
    <n v="1402440.76"/>
    <n v="1402440.76"/>
    <s v="Pensões Especiais"/>
    <x v="28"/>
    <s v="1045 - Pensão especial"/>
    <s v="Pessoa beneficiada (unidade)"/>
    <s v="Maior Valor"/>
    <n v="108"/>
    <x v="28"/>
    <x v="21"/>
  </r>
  <r>
    <x v="30"/>
    <n v="23"/>
    <n v="12731"/>
    <n v="640"/>
    <n v="1405732.24"/>
    <n v="1405732.24"/>
    <s v="Promoção do Turismo Catarinense"/>
    <x v="9"/>
    <s v="12731 - Construção de centro de eventos em Balneário Camboriú - SOL"/>
    <s v="Centro de evento construído (unidade)"/>
    <s v="Maior Valor"/>
    <n v="1"/>
    <x v="9"/>
    <x v="8"/>
  </r>
  <r>
    <x v="13"/>
    <n v="10"/>
    <n v="13264"/>
    <n v="420"/>
    <n v="1161228.68"/>
    <n v="1420350.16"/>
    <s v="Atenção Básica"/>
    <x v="48"/>
    <s v="13264 - Repasse financeiro estadual para as equipes de atenção básica na saúde prisional"/>
    <s v="Município beneficiado (unidade)"/>
    <s v="Soma"/>
    <n v="26"/>
    <x v="48"/>
    <x v="4"/>
  </r>
  <r>
    <x v="51"/>
    <n v="4"/>
    <n v="13778"/>
    <n v="850"/>
    <n v="1427472.32"/>
    <n v="1427472.32"/>
    <s v="Gestão de Pessoas"/>
    <x v="2"/>
    <s v="13778 - Administração de pessoal e encargos sociais - ADR - Videira"/>
    <s v="Servidor remunerado (unidade)"/>
    <s v="Maior Valor"/>
    <n v="34"/>
    <x v="2"/>
    <x v="2"/>
  </r>
  <r>
    <x v="33"/>
    <n v="12"/>
    <n v="13949"/>
    <n v="625"/>
    <n v="1428359.65"/>
    <n v="1428359.65"/>
    <s v="Valorização dos Profissionais da Educação"/>
    <x v="11"/>
    <s v="13949 - Administração de pessoal e encargos sociais - GERED - ADR - Lages"/>
    <s v="Servidor remunerado (unidade)"/>
    <s v="Maior Valor"/>
    <n v="42"/>
    <x v="11"/>
    <x v="9"/>
  </r>
  <r>
    <x v="76"/>
    <n v="18"/>
    <n v="11681"/>
    <n v="348"/>
    <n v="232470.34"/>
    <n v="1448832.27"/>
    <s v="Gestão Ambiental Estratégica"/>
    <x v="32"/>
    <s v="11681 - Apoio a projetos de Mudanças Climáticas"/>
    <s v="Projeto apoiado (unidade)"/>
    <s v="Soma"/>
    <n v="3"/>
    <x v="32"/>
    <x v="4"/>
  </r>
  <r>
    <x v="65"/>
    <n v="6"/>
    <n v="13098"/>
    <n v="706"/>
    <n v="1288784.97"/>
    <n v="1450000"/>
    <s v="De Olho no Crime"/>
    <x v="36"/>
    <s v="13098 - Procedimentos de Polícia Judiciária - PC"/>
    <s v="Procedimento realizado (unidade)"/>
    <s v="Soma"/>
    <n v="1000000"/>
    <x v="36"/>
    <x v="5"/>
  </r>
  <r>
    <x v="9"/>
    <n v="23"/>
    <n v="896"/>
    <n v="850"/>
    <n v="1450846.32"/>
    <n v="1450846.32"/>
    <s v="Gestão de Pessoas"/>
    <x v="2"/>
    <s v="896 - Administração de pessoal e encargos sociais - SANTUR"/>
    <s v="Servidor remunerado (unidade)"/>
    <s v="Maior Valor"/>
    <n v="47"/>
    <x v="2"/>
    <x v="2"/>
  </r>
  <r>
    <x v="34"/>
    <n v="12"/>
    <n v="13913"/>
    <n v="625"/>
    <n v="1452617.62"/>
    <n v="1452617.62"/>
    <s v="Valorização dos Profissionais da Educação"/>
    <x v="11"/>
    <s v="13913 - Administração de pessoal e encargos sociais - GERED - ADR - Joinville"/>
    <s v="Servidor remunerado (unidade)"/>
    <s v="Maior Valor"/>
    <n v="40"/>
    <x v="11"/>
    <x v="9"/>
  </r>
  <r>
    <x v="75"/>
    <n v="12"/>
    <n v="5599"/>
    <n v="900"/>
    <n v="762367.67"/>
    <n v="1460000"/>
    <s v="Gestão Administrativa - Poder Executivo"/>
    <x v="3"/>
    <s v="5599 - Manutenção do Conselho Estadual de Educação"/>
    <s v="Conselho atuante (unidade)"/>
    <s v="Maior Valor"/>
    <n v="1"/>
    <x v="3"/>
    <x v="3"/>
  </r>
  <r>
    <x v="19"/>
    <n v="26"/>
    <n v="70"/>
    <n v="105"/>
    <n v="1464274.7"/>
    <n v="1464274.7"/>
    <s v="Mobilidade Urbana"/>
    <x v="56"/>
    <s v="70 - Manutenção e melhorias das pontes Colombo M Salles e Pedro Ivo Campos - Florianópolis"/>
    <s v="Travessia conservada e reabilitada (unidade)"/>
    <s v="Maior Valor"/>
    <n v="2"/>
    <x v="56"/>
    <x v="39"/>
  </r>
  <r>
    <x v="45"/>
    <n v="23"/>
    <n v="8664"/>
    <n v="900"/>
    <n v="1083586.08"/>
    <n v="1468728"/>
    <s v="Gestão Administrativa - Poder Executivo"/>
    <x v="3"/>
    <s v="8664 - Manutenção e modernização dos serviços de tecnologia da informação e comunicação - JUCESC"/>
    <s v="Estação de trabalho mantida (unidade)"/>
    <s v="Maior Valor"/>
    <n v="260"/>
    <x v="3"/>
    <x v="3"/>
  </r>
  <r>
    <x v="41"/>
    <n v="12"/>
    <n v="5246"/>
    <n v="900"/>
    <n v="1016625.57"/>
    <n v="1471923.12"/>
    <s v="Gestão Administrativa - Poder Executivo"/>
    <x v="3"/>
    <s v="5246 - Manutenção e modernização dos serviços de tecnologia da informação e comunicação - FCEE"/>
    <s v="Estação de trabalho mantida (unidade)"/>
    <s v="Maior Valor"/>
    <n v="261"/>
    <x v="3"/>
    <x v="3"/>
  </r>
  <r>
    <x v="13"/>
    <n v="10"/>
    <n v="11453"/>
    <n v="400"/>
    <n v="241976.12"/>
    <n v="1477059.19"/>
    <s v="Gestão do SUS"/>
    <x v="13"/>
    <s v="11453 - Qualificar trabalhadores do Sistema Único de Saúde"/>
    <s v="Pessoa capacitada (unidade)"/>
    <s v="Soma"/>
    <n v="500"/>
    <x v="13"/>
    <x v="11"/>
  </r>
  <r>
    <x v="0"/>
    <n v="26"/>
    <n v="14452"/>
    <n v="130"/>
    <n v="770596.69"/>
    <n v="1482809.99"/>
    <s v="Conservação e Segurança Rodoviária"/>
    <x v="43"/>
    <s v="14452 - Conservação, operação e monitoramento da via Expressa Sul e acessos em Florianópolis"/>
    <s v="Rodovia conservada (km)"/>
    <s v="Maior Valor"/>
    <n v="20"/>
    <x v="43"/>
    <x v="0"/>
  </r>
  <r>
    <x v="52"/>
    <n v="4"/>
    <n v="13884"/>
    <n v="850"/>
    <n v="1486266.03"/>
    <n v="1486266.03"/>
    <s v="Gestão de Pessoas"/>
    <x v="2"/>
    <s v="13884 - Administração de pessoal e encargos sociais - ADR - Mafra"/>
    <s v="Servidor remunerado (unidade)"/>
    <s v="Maior Valor"/>
    <n v="45"/>
    <x v="2"/>
    <x v="2"/>
  </r>
  <r>
    <x v="0"/>
    <n v="26"/>
    <n v="14281"/>
    <n v="115"/>
    <n v="1004074.4"/>
    <n v="1498449"/>
    <s v="Gestão do Sistema de Transporte Intermunicipal de Pessoas"/>
    <x v="39"/>
    <s v="14281 - Pagamento de subsídio para travessia hidroviária de trabalhadores e estudantes Itajaí e Navegantes"/>
    <s v="Subsídio pago (unidade)"/>
    <s v="Maior Valor"/>
    <n v="3000"/>
    <x v="39"/>
    <x v="28"/>
  </r>
  <r>
    <x v="62"/>
    <n v="20"/>
    <n v="1800"/>
    <n v="315"/>
    <n v="350242.22"/>
    <n v="1508150.43"/>
    <s v="Defesa Sanitária Agropecuária"/>
    <x v="47"/>
    <s v="1800 - Fiscalização de estabelecimentos inspecionados"/>
    <s v="Estabelecimento inspecionado (unidade)"/>
    <s v="Soma"/>
    <n v="2340"/>
    <x v="47"/>
    <x v="34"/>
  </r>
  <r>
    <x v="19"/>
    <n v="26"/>
    <n v="76"/>
    <n v="130"/>
    <n v="1512206.16"/>
    <n v="1512206.16"/>
    <s v="Conservação e Segurança Rodoviária"/>
    <x v="43"/>
    <s v="76 - Consultoria de apoio institucional à Diretoria de Manutenção e Operação - DEINFRA"/>
    <s v="Consultoria contratada (unidade)"/>
    <s v="Maior Valor"/>
    <n v="2"/>
    <x v="43"/>
    <x v="0"/>
  </r>
  <r>
    <x v="9"/>
    <n v="23"/>
    <n v="14592"/>
    <n v="640"/>
    <n v="989673.73"/>
    <n v="1515178.58"/>
    <s v="Promoção do Turismo Catarinense"/>
    <x v="9"/>
    <s v="14592 - Divulgação do potencial turístico de Santa Catarina em eventos em âmbito regional, estadual e intern"/>
    <s v="Evento apoiado e realizado (unidade)"/>
    <s v="Soma"/>
    <n v="75"/>
    <x v="9"/>
    <x v="8"/>
  </r>
  <r>
    <x v="19"/>
    <n v="26"/>
    <n v="11220"/>
    <n v="140"/>
    <n v="1539270.11"/>
    <n v="1539270.11"/>
    <s v="Reabilitação e Aumento de Capacidade de Rodovias"/>
    <x v="0"/>
    <s v="11220 - AP - Reabilitação da SC-114, trecho Otacílio Costa - entroncamento BR-282 (p/ Lages)"/>
    <s v="Rodovia reabilitada (km)"/>
    <s v="Maior Valor"/>
    <n v="50"/>
    <x v="0"/>
    <x v="0"/>
  </r>
  <r>
    <x v="37"/>
    <n v="6"/>
    <n v="6382"/>
    <n v="707"/>
    <n v="1531092.65"/>
    <n v="1539554.47"/>
    <s v="Suporte Institucional Integrado"/>
    <x v="14"/>
    <s v="6382 - Encargos com estagiários - SSP"/>
    <s v="Estagiário contratado (unidade)"/>
    <s v="Maior Valor"/>
    <n v="255"/>
    <x v="14"/>
    <x v="5"/>
  </r>
  <r>
    <x v="3"/>
    <n v="12"/>
    <n v="13862"/>
    <n v="625"/>
    <n v="1554691.66"/>
    <n v="1554691.66"/>
    <s v="Valorização dos Profissionais da Educação"/>
    <x v="11"/>
    <s v="13862 - Administração de pessoal e encargos sociais - GERED - ADR - Rio do Sul"/>
    <s v="Servidor remunerado (unidade)"/>
    <s v="Maior Valor"/>
    <n v="29"/>
    <x v="11"/>
    <x v="9"/>
  </r>
  <r>
    <x v="68"/>
    <n v="4"/>
    <n v="9259"/>
    <n v="900"/>
    <n v="1162543.3500000001"/>
    <n v="1569148.79"/>
    <s v="Gestão Administrativa - Poder Executivo"/>
    <x v="3"/>
    <s v="9259 - Ampliação e reforma de imóveis - FUNPAT - SEA"/>
    <s v="Obra executada (unidade)"/>
    <s v="Maior Valor"/>
    <n v="6"/>
    <x v="3"/>
    <x v="3"/>
  </r>
  <r>
    <x v="9"/>
    <n v="23"/>
    <n v="14590"/>
    <n v="640"/>
    <n v="52575.72"/>
    <n v="1579855.18"/>
    <s v="Promoção do Turismo Catarinense"/>
    <x v="9"/>
    <s v="14590 - Construção dos Centros de Atendimento aos Turistas - CATS"/>
    <s v="Centro construído (unidade)"/>
    <s v="Maior Valor"/>
    <n v="3"/>
    <x v="9"/>
    <x v="8"/>
  </r>
  <r>
    <x v="1"/>
    <n v="4"/>
    <n v="13603"/>
    <n v="850"/>
    <n v="1592585.09"/>
    <n v="1592585.09"/>
    <s v="Gestão de Pessoas"/>
    <x v="2"/>
    <s v="13603 - Administração de pessoal e encargos sociais - ADR - Blumenau"/>
    <s v="Servidor remunerado (unidade)"/>
    <s v="Maior Valor"/>
    <n v="53"/>
    <x v="2"/>
    <x v="2"/>
  </r>
  <r>
    <x v="22"/>
    <n v="12"/>
    <n v="13833"/>
    <n v="625"/>
    <n v="1594157.07"/>
    <n v="1594157.07"/>
    <s v="Valorização dos Profissionais da Educação"/>
    <x v="11"/>
    <s v="13833 - Administração de pessoal e encargos sociais - GERED - ADR - Criciúma"/>
    <s v="Servidor remunerado (unidade)"/>
    <s v="Maior Valor"/>
    <n v="46"/>
    <x v="11"/>
    <x v="9"/>
  </r>
  <r>
    <x v="8"/>
    <n v="24"/>
    <n v="2194"/>
    <n v="850"/>
    <n v="1656636.78"/>
    <n v="1656636.78"/>
    <s v="Gestão de Pessoas"/>
    <x v="2"/>
    <s v="2194 - Administração de pessoal e encargos sociais - SECOM"/>
    <s v="Servidor remunerado (unidade)"/>
    <s v="Maior Valor"/>
    <n v="57"/>
    <x v="2"/>
    <x v="2"/>
  </r>
  <r>
    <x v="5"/>
    <n v="6"/>
    <n v="11774"/>
    <n v="708"/>
    <n v="1396120.07"/>
    <n v="1664455.69"/>
    <s v="Valorização do Servidor - Segurança Pública"/>
    <x v="33"/>
    <s v="11774 - Instrução e ensino - BM"/>
    <s v="Militar capacitado (unidade)"/>
    <s v="Maior Valor"/>
    <n v="500"/>
    <x v="33"/>
    <x v="24"/>
  </r>
  <r>
    <x v="59"/>
    <n v="12"/>
    <n v="13870"/>
    <n v="625"/>
    <n v="1669053.65"/>
    <n v="1669053.65"/>
    <s v="Valorização dos Profissionais da Educação"/>
    <x v="11"/>
    <s v="13870 - Administração de pessoal e encargos sociais - GERED - ADR - Araranguá"/>
    <s v="Servidor remunerado (unidade)"/>
    <s v="Maior Valor"/>
    <n v="33"/>
    <x v="11"/>
    <x v="9"/>
  </r>
  <r>
    <x v="37"/>
    <n v="6"/>
    <n v="11932"/>
    <n v="705"/>
    <n v="1147111.6599999999"/>
    <n v="1669492.82"/>
    <s v="Segurança Cidadã"/>
    <x v="5"/>
    <s v="11932 - Gestão do Instituto de Identificação - IGP"/>
    <s v="Documento elaborado (unidade)"/>
    <s v="Soma"/>
    <n v="700000"/>
    <x v="5"/>
    <x v="5"/>
  </r>
  <r>
    <x v="26"/>
    <n v="6"/>
    <n v="13139"/>
    <n v="707"/>
    <n v="986040.01"/>
    <n v="1688556.22"/>
    <s v="Suporte Institucional Integrado"/>
    <x v="14"/>
    <s v="13139 - Gestão de pessoal terceirizado - DETRAN"/>
    <s v="Terceirizado contratado (unidade)"/>
    <s v="Maior Valor"/>
    <n v="565"/>
    <x v="14"/>
    <x v="5"/>
  </r>
  <r>
    <x v="13"/>
    <n v="10"/>
    <n v="11285"/>
    <n v="430"/>
    <n v="1440469.6"/>
    <n v="1690696.91"/>
    <s v="Atenção de Média e Alta Complexidade Ambulatorial e Hospitalar"/>
    <x v="1"/>
    <s v="11285 - Transplantes de órgãos e tecidos em SC"/>
    <s v="Órgão transplantado (unidade)"/>
    <s v="Soma"/>
    <n v="1000"/>
    <x v="1"/>
    <x v="1"/>
  </r>
  <r>
    <x v="25"/>
    <n v="19"/>
    <n v="8003"/>
    <n v="900"/>
    <n v="1352082.5"/>
    <n v="1693794.75"/>
    <s v="Gestão Administrativa - Poder Executivo"/>
    <x v="3"/>
    <s v="8003 - Manutenção e modernização dos serviços de tecnologia da informação e comunicação - FAPESC"/>
    <s v="Estação de trabalho mantida (unidade)"/>
    <s v="Maior Valor"/>
    <n v="130"/>
    <x v="3"/>
    <x v="3"/>
  </r>
  <r>
    <x v="45"/>
    <n v="23"/>
    <n v="1821"/>
    <n v="900"/>
    <n v="733517.16"/>
    <n v="1710000"/>
    <s v="Gestão Administrativa - Poder Executivo"/>
    <x v="3"/>
    <s v="1821 - Prestação de serviços de atos de registro mercantil - JUCESC"/>
    <s v="Serviço prestado (unidade)"/>
    <s v="Soma"/>
    <n v="270000"/>
    <x v="3"/>
    <x v="3"/>
  </r>
  <r>
    <x v="0"/>
    <n v="26"/>
    <n v="14451"/>
    <n v="130"/>
    <n v="817646.43"/>
    <n v="1710628.09"/>
    <s v="Conservação e Segurança Rodoviária"/>
    <x v="43"/>
    <s v="14451 - Consultoria de apoio institucional à Diretoria de Manutenção e Operação"/>
    <s v="Consultoria contratada (unidade)"/>
    <s v="Maior Valor"/>
    <n v="2"/>
    <x v="43"/>
    <x v="0"/>
  </r>
  <r>
    <x v="79"/>
    <n v="8"/>
    <n v="12742"/>
    <n v="101"/>
    <n v="0"/>
    <n v="1711814.42"/>
    <s v="Acelera Santa Catarina"/>
    <x v="7"/>
    <s v="12742 - Construção e ampliação das instalações físicas e equipamentos para atendimento aos direitos sociais"/>
    <s v="Obra realizada (unidade)"/>
    <s v="Maior Valor"/>
    <n v="1"/>
    <x v="7"/>
    <x v="4"/>
  </r>
  <r>
    <x v="9"/>
    <n v="23"/>
    <n v="14564"/>
    <n v="850"/>
    <n v="968585.72"/>
    <n v="1718563.04"/>
    <s v="Gestão de Pessoas"/>
    <x v="2"/>
    <s v="14564 - Administração de pessoal e encargos sociais - SOL"/>
    <s v="Servidor remunerado (unidade)"/>
    <s v="Maior Valor"/>
    <n v="47"/>
    <x v="2"/>
    <x v="2"/>
  </r>
  <r>
    <x v="87"/>
    <n v="3"/>
    <n v="8088"/>
    <n v="850"/>
    <n v="707335.68000000005"/>
    <n v="1725000"/>
    <s v="Gestão de Pessoas"/>
    <x v="2"/>
    <s v="8088 - Capacitação profissional dos agentes públicos - FUNJURE - PGE"/>
    <s v="Servidor capacitado (unidade)"/>
    <s v="Maior Valor"/>
    <n v="200"/>
    <x v="2"/>
    <x v="2"/>
  </r>
  <r>
    <x v="57"/>
    <n v="14"/>
    <n v="10929"/>
    <n v="740"/>
    <n v="1610616.55"/>
    <n v="1727636.98"/>
    <s v="Gestão do Sistema Prisional e Socioeducativo"/>
    <x v="12"/>
    <s v="10929 - Encargos com estagiários - SJC"/>
    <s v="Estagiário contratado (unidade)"/>
    <s v="Maior Valor"/>
    <n v="250"/>
    <x v="12"/>
    <x v="10"/>
  </r>
  <r>
    <x v="1"/>
    <n v="12"/>
    <n v="13625"/>
    <n v="610"/>
    <n v="1748586.42"/>
    <n v="1748586.42"/>
    <s v="Educação Básica com Qualidade e Equidade"/>
    <x v="6"/>
    <s v="13625 - AP - Manutenção e reforma de escolas - educação básica - ADR - Blumenau"/>
    <s v="Escola mantida (unidade)"/>
    <s v="Maior Valor"/>
    <n v="86"/>
    <x v="6"/>
    <x v="6"/>
  </r>
  <r>
    <x v="75"/>
    <n v="12"/>
    <n v="7133"/>
    <n v="625"/>
    <n v="0"/>
    <n v="1750000"/>
    <s v="Valorização dos Profissionais da Educação"/>
    <x v="11"/>
    <s v="7133 - Capacitação e formação de profissionais da educação profissional"/>
    <s v="Profissional capacitado (unidade)"/>
    <s v="Maior Valor"/>
    <n v="1000"/>
    <x v="11"/>
    <x v="9"/>
  </r>
  <r>
    <x v="14"/>
    <n v="4"/>
    <n v="13609"/>
    <n v="850"/>
    <n v="1754126.91"/>
    <n v="1754126.91"/>
    <s v="Gestão de Pessoas"/>
    <x v="2"/>
    <s v="13609 - Administração de pessoal e encargos sociais - ADR - São Miguel do Oeste"/>
    <s v="Servidor remunerado (unidade)"/>
    <s v="Maior Valor"/>
    <n v="45"/>
    <x v="2"/>
    <x v="2"/>
  </r>
  <r>
    <x v="1"/>
    <n v="12"/>
    <n v="13635"/>
    <n v="625"/>
    <n v="1758244.65"/>
    <n v="1758244.65"/>
    <s v="Valorização dos Profissionais da Educação"/>
    <x v="11"/>
    <s v="13635 - Administração de pessoal e encargos sociais - GERED - ADR - Blumenau"/>
    <s v="Servidor remunerado (unidade)"/>
    <s v="Maior Valor"/>
    <n v="29"/>
    <x v="11"/>
    <x v="9"/>
  </r>
  <r>
    <x v="25"/>
    <n v="12"/>
    <n v="3526"/>
    <n v="230"/>
    <n v="1770053.69"/>
    <n v="1770053.69"/>
    <s v="CTI - Fomento à Ciência, Tecnologia e Inovação"/>
    <x v="25"/>
    <s v="3526 - Incentivo aos programas e projetos de pesquisa UDESC/FAPESC"/>
    <s v="Projeto apoiado (unidade)"/>
    <s v="Maior Valor"/>
    <n v="112"/>
    <x v="25"/>
    <x v="20"/>
  </r>
  <r>
    <x v="37"/>
    <n v="6"/>
    <n v="13167"/>
    <n v="707"/>
    <n v="1774246.28"/>
    <n v="1775432.45"/>
    <s v="Suporte Institucional Integrado"/>
    <x v="14"/>
    <s v="13167 - Gestão dos contratos de locação - IGP"/>
    <s v="Contrato gerenciado (unidade)"/>
    <s v="Maior Valor"/>
    <n v="17"/>
    <x v="14"/>
    <x v="5"/>
  </r>
  <r>
    <x v="79"/>
    <n v="8"/>
    <n v="12740"/>
    <n v="101"/>
    <n v="364295.6"/>
    <n v="1777123.35"/>
    <s v="Acelera Santa Catarina"/>
    <x v="7"/>
    <s v="12740 - Aquisição de mobiliário e equipamentos para as unidades de assistência social - FECEP"/>
    <s v="Unidade mobiliada e equipada (unidade)"/>
    <s v="Soma"/>
    <n v="1"/>
    <x v="7"/>
    <x v="4"/>
  </r>
  <r>
    <x v="19"/>
    <n v="26"/>
    <n v="9364"/>
    <n v="145"/>
    <n v="1782652.13"/>
    <n v="1782652.13"/>
    <s v="Elaboração de Projetos e Estudos de Infraestrutura"/>
    <x v="19"/>
    <s v="9364 - Projetos de engenharia rodoviária - BID-VI"/>
    <s v="Projeto de rodovia elaborado (km)"/>
    <s v="Soma"/>
    <n v="140"/>
    <x v="19"/>
    <x v="16"/>
  </r>
  <r>
    <x v="78"/>
    <n v="6"/>
    <n v="11107"/>
    <n v="730"/>
    <n v="0"/>
    <n v="1786203.32"/>
    <s v="Prevenção e Preparação para Desastres"/>
    <x v="4"/>
    <s v="11107 - Apoio financeiro ao Corpo de Bombeiros Voluntários - FUNDOSOCIAL"/>
    <s v="Instituição apoiada (unidade)"/>
    <s v="Soma"/>
    <n v="30"/>
    <x v="4"/>
    <x v="4"/>
  </r>
  <r>
    <x v="36"/>
    <n v="8"/>
    <n v="2023"/>
    <n v="745"/>
    <n v="1236807.27"/>
    <n v="1788305.87"/>
    <s v="Fortalecendo Direitos"/>
    <x v="16"/>
    <s v="2023 - Apoio à política de direitos humanos - SST"/>
    <s v="Ação realizada (unidade)"/>
    <s v="Soma"/>
    <n v="120"/>
    <x v="16"/>
    <x v="13"/>
  </r>
  <r>
    <x v="31"/>
    <n v="4"/>
    <n v="13767"/>
    <n v="850"/>
    <n v="1788863.5"/>
    <n v="1788863.5"/>
    <s v="Gestão de Pessoas"/>
    <x v="2"/>
    <s v="13767 - Administração de pessoal e encargos sociais - ADR - Tubarão"/>
    <s v="Servidor remunerado (unidade)"/>
    <s v="Maior Valor"/>
    <n v="61"/>
    <x v="2"/>
    <x v="2"/>
  </r>
  <r>
    <x v="13"/>
    <n v="10"/>
    <n v="14090"/>
    <n v="430"/>
    <n v="1545730.37"/>
    <n v="1789143.28"/>
    <s v="Atenção de Média e Alta Complexidade Ambulatorial e Hospitalar"/>
    <x v="1"/>
    <s v="14090 - Incentivo financeiro estadual aos centros de atenção psicossocial"/>
    <s v="Município beneficiado (unidade)"/>
    <s v="Maior Valor"/>
    <n v="104"/>
    <x v="1"/>
    <x v="1"/>
  </r>
  <r>
    <x v="1"/>
    <n v="12"/>
    <n v="13621"/>
    <n v="610"/>
    <n v="1797508.43"/>
    <n v="1797508.43"/>
    <s v="Educação Básica com Qualidade e Equidade"/>
    <x v="6"/>
    <s v="13621 - Operacionalização da educação básica - ADR - Blumenau"/>
    <s v="Aluno atendido (unidade)"/>
    <s v="Maior Valor"/>
    <n v="55550"/>
    <x v="6"/>
    <x v="6"/>
  </r>
  <r>
    <x v="0"/>
    <n v="26"/>
    <n v="12935"/>
    <n v="110"/>
    <n v="704108.79"/>
    <n v="1830000"/>
    <s v="Construção de Rodovias"/>
    <x v="20"/>
    <s v="12935 - AP - Implantação do contorno viário de Capinzal - Ouro - SIE"/>
    <s v="Rodovia pavimentada (km)"/>
    <s v="Maior Valor"/>
    <n v="11"/>
    <x v="20"/>
    <x v="0"/>
  </r>
  <r>
    <x v="62"/>
    <n v="20"/>
    <n v="2625"/>
    <n v="315"/>
    <n v="670577.53"/>
    <n v="1832694.04"/>
    <s v="Defesa Sanitária Agropecuária"/>
    <x v="47"/>
    <s v="2625 - Ações de Defesa Sanitária Vegetal"/>
    <s v="Estabelecimentos e propriedades fiscalizadas (unidade)"/>
    <s v="Soma"/>
    <n v="2000"/>
    <x v="47"/>
    <x v="34"/>
  </r>
  <r>
    <x v="75"/>
    <n v="12"/>
    <n v="9344"/>
    <n v="625"/>
    <n v="0"/>
    <n v="1861000"/>
    <s v="Valorização dos Profissionais da Educação"/>
    <x v="11"/>
    <s v="9344 - Administração de pessoal e encargos sociais - ensino profissional - SED"/>
    <s v="Servidor remunerado (unidade)"/>
    <s v="Maior Valor"/>
    <n v="500"/>
    <x v="11"/>
    <x v="9"/>
  </r>
  <r>
    <x v="84"/>
    <n v="14"/>
    <n v="12517"/>
    <n v="745"/>
    <n v="1558494.87"/>
    <n v="1887948"/>
    <s v="Fortalecendo Direitos"/>
    <x v="16"/>
    <s v="12517 - Encargos com estagiários - DPE"/>
    <s v="Estagiário contratado (unidade)"/>
    <s v="Maior Valor"/>
    <n v="161"/>
    <x v="16"/>
    <x v="13"/>
  </r>
  <r>
    <x v="21"/>
    <n v="4"/>
    <n v="11053"/>
    <n v="900"/>
    <n v="1628146.67"/>
    <n v="1891463.95"/>
    <s v="Gestão Administrativa - Poder Executivo"/>
    <x v="3"/>
    <s v="11053 - Fornecimento de transporte terrestre para atendimento das necessidades da Secretaria - SCC"/>
    <s v="Transporte realizado (km)"/>
    <s v="Maior Valor"/>
    <n v="1500000"/>
    <x v="3"/>
    <x v="3"/>
  </r>
  <r>
    <x v="84"/>
    <n v="14"/>
    <n v="12516"/>
    <n v="745"/>
    <n v="1319715.2"/>
    <n v="1892880"/>
    <s v="Fortalecendo Direitos"/>
    <x v="16"/>
    <s v="12516 - Manutenção e modernização dos serviços de tecnologia da informação e comunicação - DPE"/>
    <s v="Estação de trabalho mantida (unidade)"/>
    <s v="Maior Valor"/>
    <n v="500"/>
    <x v="16"/>
    <x v="13"/>
  </r>
  <r>
    <x v="25"/>
    <n v="19"/>
    <n v="78"/>
    <n v="230"/>
    <n v="1773902.3"/>
    <n v="1923002.3"/>
    <s v="CTI - Fomento à Ciência, Tecnologia e Inovação"/>
    <x v="25"/>
    <s v="78 - Fomentar a realização de eventos relacionados à CT&amp;I no Estado de Santa Catarina"/>
    <s v="Evento realizado (unidade)"/>
    <s v="Maior Valor"/>
    <n v="277"/>
    <x v="25"/>
    <x v="20"/>
  </r>
  <r>
    <x v="19"/>
    <n v="26"/>
    <n v="12451"/>
    <n v="130"/>
    <n v="1928430.84"/>
    <n v="1928430.84"/>
    <s v="Conservação e Segurança Rodoviária"/>
    <x v="43"/>
    <s v="12451 - Tratamento de pontos críticos e passivos ambientais nas rodovias - BID-VI"/>
    <s v="Obra rodoviária executada (unidade)"/>
    <s v="Soma"/>
    <n v="0"/>
    <x v="43"/>
    <x v="0"/>
  </r>
  <r>
    <x v="25"/>
    <n v="12"/>
    <n v="6291"/>
    <n v="610"/>
    <n v="1895965.64"/>
    <n v="1939710.92"/>
    <s v="Educação Básica com Qualidade e Equidade"/>
    <x v="6"/>
    <s v="6291 - Operacionalização da educação profissional - SED"/>
    <s v="Aluno atendido (unidade)"/>
    <s v="Maior Valor"/>
    <n v="10000"/>
    <x v="6"/>
    <x v="6"/>
  </r>
  <r>
    <x v="25"/>
    <n v="19"/>
    <n v="5234"/>
    <n v="900"/>
    <n v="938355.23"/>
    <n v="1944412.36"/>
    <s v="Gestão Administrativa - Poder Executivo"/>
    <x v="3"/>
    <s v="5234 - Administração e manutenção dos serviços administrativos gerais - FAPESC"/>
    <s v="Unidade gestora mantida (unidade)"/>
    <s v="Maior Valor"/>
    <n v="1"/>
    <x v="3"/>
    <x v="3"/>
  </r>
  <r>
    <x v="50"/>
    <n v="3"/>
    <n v="8029"/>
    <n v="900"/>
    <n v="1501957.32"/>
    <n v="1947046.12"/>
    <s v="Gestão Administrativa - Poder Executivo"/>
    <x v="3"/>
    <s v="8029 - Pagamentos de despesas judiciais - PGE"/>
    <s v="Encargo pago (unidade)"/>
    <s v="Maior Valor"/>
    <n v="2500"/>
    <x v="3"/>
    <x v="3"/>
  </r>
  <r>
    <x v="6"/>
    <n v="12"/>
    <n v="13713"/>
    <n v="625"/>
    <n v="1950105.26"/>
    <n v="1950105.26"/>
    <s v="Valorização dos Profissionais da Educação"/>
    <x v="11"/>
    <s v="13713 - Administração de pessoal e encargos sociais - GERED - ADR - Itajaí"/>
    <s v="Servidor remunerado (unidade)"/>
    <s v="Maior Valor"/>
    <n v="50"/>
    <x v="11"/>
    <x v="9"/>
  </r>
  <r>
    <x v="49"/>
    <n v="9"/>
    <n v="2301"/>
    <n v="900"/>
    <n v="48014.48"/>
    <n v="1980713.08"/>
    <s v="Gestão Administrativa - Poder Executivo"/>
    <x v="3"/>
    <s v="2301 - Manutenção, aquisição e ampliação de imóveis - IPREV"/>
    <s v="Unidade gestora mantida (unidade)"/>
    <s v="Maior Valor"/>
    <n v="1"/>
    <x v="3"/>
    <x v="3"/>
  </r>
  <r>
    <x v="42"/>
    <n v="19"/>
    <n v="12985"/>
    <n v="346"/>
    <n v="661502.52"/>
    <n v="1994951.12"/>
    <s v="Tecnologia e Inovação para o Desenvolvimento Sustentável"/>
    <x v="54"/>
    <s v="12985 - Fomentar projetos e pesquisas nas áreas de desenvolvimento sustentável"/>
    <s v="Projeto apoiado (unidade)"/>
    <s v="Soma"/>
    <n v="8"/>
    <x v="54"/>
    <x v="37"/>
  </r>
  <r>
    <x v="75"/>
    <n v="12"/>
    <n v="4944"/>
    <n v="900"/>
    <n v="43631.16"/>
    <n v="2000000"/>
    <s v="Gestão Administrativa - Poder Executivo"/>
    <x v="3"/>
    <s v="4944 - Manutenção e modernização dos serviços de tecnologia da informação e comunicação - SED"/>
    <s v="Estação de trabalho mantida (unidade)"/>
    <s v="Maior Valor"/>
    <n v="10000"/>
    <x v="3"/>
    <x v="3"/>
  </r>
  <r>
    <x v="47"/>
    <n v="4"/>
    <n v="2847"/>
    <n v="900"/>
    <n v="1504866.46"/>
    <n v="2003804.14"/>
    <s v="Gestão Administrativa - Poder Executivo"/>
    <x v="3"/>
    <s v="2847 - Manutenção e modernização dos serviços de tecnologia da informação e comunicação - SEA"/>
    <s v="Estação de trabalho mantida (unidade)"/>
    <s v="Maior Valor"/>
    <n v="842"/>
    <x v="3"/>
    <x v="3"/>
  </r>
  <r>
    <x v="13"/>
    <n v="10"/>
    <n v="12576"/>
    <n v="101"/>
    <n v="0"/>
    <n v="2015555.07"/>
    <s v="Acelera Santa Catarina"/>
    <x v="7"/>
    <s v="12576 - Ampliação e readequação do Hospital Marieta Konder Bornhausen - Itajaí"/>
    <s v="Obra executada (unidade)"/>
    <s v="Maior Valor"/>
    <n v="1"/>
    <x v="7"/>
    <x v="4"/>
  </r>
  <r>
    <x v="64"/>
    <n v="8"/>
    <n v="12393"/>
    <n v="510"/>
    <n v="2045222.07"/>
    <n v="2049814.67"/>
    <s v="Gestão do SUAS"/>
    <x v="40"/>
    <s v="12393 - Pagamento de benefícios de gestação múltipla"/>
    <s v="Família beneficiada (unidade)"/>
    <s v="(vazio)"/>
    <n v="107"/>
    <x v="40"/>
    <x v="29"/>
  </r>
  <r>
    <x v="60"/>
    <n v="4"/>
    <n v="12751"/>
    <n v="900"/>
    <n v="2052919.43"/>
    <n v="2052919.43"/>
    <s v="Gestão Administrativa - Poder Executivo"/>
    <x v="3"/>
    <s v="12751 - Manutenção e modernização dos serviços de tecnologia da informação e comunicação - FUNPAT - SEA"/>
    <s v="Estação de trabalho mantida (unidade)"/>
    <s v="Maior Valor"/>
    <n v="77"/>
    <x v="3"/>
    <x v="3"/>
  </r>
  <r>
    <x v="9"/>
    <n v="23"/>
    <n v="14591"/>
    <n v="640"/>
    <n v="57327.28"/>
    <n v="2083283.1"/>
    <s v="Promoção do Turismo Catarinense"/>
    <x v="9"/>
    <s v="14591 - Incentivo turístico e manutenção de entidades ligadas ao setor"/>
    <s v="Evento apoiado e realizado (unidade)"/>
    <s v="Soma"/>
    <n v="20"/>
    <x v="9"/>
    <x v="8"/>
  </r>
  <r>
    <x v="0"/>
    <n v="26"/>
    <n v="14448"/>
    <n v="130"/>
    <n v="490577.9"/>
    <n v="2083863.93"/>
    <s v="Conservação e Segurança Rodoviária"/>
    <x v="43"/>
    <s v="14448 - Recuperação e/ou substituição de Obras de Artes Correntes e Obras de Arte Especiais"/>
    <s v="Obra rodoviária executada (unidade)"/>
    <s v="Soma"/>
    <n v="25"/>
    <x v="43"/>
    <x v="0"/>
  </r>
  <r>
    <x v="8"/>
    <n v="24"/>
    <n v="2193"/>
    <n v="900"/>
    <n v="2092037.29"/>
    <n v="2092037.29"/>
    <s v="Gestão Administrativa - Poder Executivo"/>
    <x v="3"/>
    <s v="2193 - Administração e manutenção dos serviços administrativos gerais - SECOM"/>
    <s v="Unidade gestora mantida (unidade)"/>
    <s v="Maior Valor"/>
    <n v="1"/>
    <x v="3"/>
    <x v="3"/>
  </r>
  <r>
    <x v="37"/>
    <n v="6"/>
    <n v="12599"/>
    <n v="101"/>
    <n v="24625.09"/>
    <n v="2119850.14"/>
    <s v="Acelera Santa Catarina"/>
    <x v="7"/>
    <s v="12599 - Renovação da frota e equipamentos - SSP"/>
    <s v="Equipamento e material adquirido (unidade)"/>
    <s v="Soma"/>
    <n v="8068"/>
    <x v="7"/>
    <x v="4"/>
  </r>
  <r>
    <x v="37"/>
    <n v="6"/>
    <n v="13140"/>
    <n v="707"/>
    <n v="1852908.16"/>
    <n v="2133260.85"/>
    <s v="Suporte Institucional Integrado"/>
    <x v="14"/>
    <s v="13140 - Gestão de pessoal terceirizado - IGP"/>
    <s v="Terceirizado contratado (unidade)"/>
    <s v="Maior Valor"/>
    <n v="55"/>
    <x v="14"/>
    <x v="5"/>
  </r>
  <r>
    <x v="0"/>
    <n v="26"/>
    <n v="14434"/>
    <n v="110"/>
    <n v="0"/>
    <n v="2150817.44"/>
    <s v="Construção de Rodovias"/>
    <x v="20"/>
    <s v="14434 - Construção/supervisão de pontes ou viadutos, inclusive seus acessos"/>
    <s v="Obra rodoviária executada (unidade)"/>
    <s v="Soma"/>
    <n v="35"/>
    <x v="20"/>
    <x v="0"/>
  </r>
  <r>
    <x v="19"/>
    <n v="26"/>
    <n v="248"/>
    <n v="145"/>
    <n v="2162555.16"/>
    <n v="2162555.16"/>
    <s v="Elaboração de Projetos e Estudos de Infraestrutura"/>
    <x v="19"/>
    <s v="248 - Consultoria de apoio institucional à Diretoria de Planejamento e Projetos - DEINFRA"/>
    <s v="Consultoria contratada (unidade)"/>
    <s v="Soma"/>
    <n v="3"/>
    <x v="19"/>
    <x v="16"/>
  </r>
  <r>
    <x v="88"/>
    <n v="14"/>
    <n v="12660"/>
    <n v="745"/>
    <n v="0"/>
    <n v="2177733.94"/>
    <s v="Fortalecendo Direitos"/>
    <x v="16"/>
    <s v="12660 - Apoio financeiro a entidades que atendam crianças e adolescentes - FIA"/>
    <s v="Entidade beneficiada (unidade)"/>
    <s v="Soma"/>
    <n v="10"/>
    <x v="16"/>
    <x v="13"/>
  </r>
  <r>
    <x v="57"/>
    <n v="14"/>
    <n v="12496"/>
    <n v="760"/>
    <n v="2137060.64"/>
    <n v="2197953.38"/>
    <s v="Ressocialização dos Apenados e dos Adolescentes em Conflito com a Lei"/>
    <x v="59"/>
    <s v="12496 - Apoio às centrais de penas e medidas alternativas"/>
    <s v="Atendimento realizado (unidade)"/>
    <s v="Maior Valor"/>
    <n v="4400"/>
    <x v="59"/>
    <x v="42"/>
  </r>
  <r>
    <x v="26"/>
    <n v="6"/>
    <n v="6605"/>
    <n v="706"/>
    <n v="2214740.4300000002"/>
    <n v="2214740.4300000002"/>
    <s v="De Olho no Crime"/>
    <x v="36"/>
    <s v="6605 - Administração de pessoal e encargos sociais - SSP"/>
    <s v="Servidor remunerado (unidade)"/>
    <s v="Maior Valor"/>
    <n v="1189"/>
    <x v="36"/>
    <x v="5"/>
  </r>
  <r>
    <x v="37"/>
    <n v="6"/>
    <n v="13166"/>
    <n v="707"/>
    <n v="2133136.27"/>
    <n v="2218611.25"/>
    <s v="Suporte Institucional Integrado"/>
    <x v="14"/>
    <s v="13166 - Gestão dos contratos de locação - DETRAN"/>
    <s v="Contrato gerenciado (unidade)"/>
    <s v="Maior Valor"/>
    <n v="7"/>
    <x v="14"/>
    <x v="5"/>
  </r>
  <r>
    <x v="66"/>
    <n v="20"/>
    <n v="11341"/>
    <n v="300"/>
    <n v="1124068.1599999999"/>
    <n v="2247398.3199999998"/>
    <s v="Qualidade de Vida no Campo e na Cidade"/>
    <x v="46"/>
    <s v="11341 - Apoio a projetos de desenvolvimento rural e pesqueiro - SAR"/>
    <s v="Projeto apoiado (unidade)"/>
    <s v="(vazio)"/>
    <n v="200"/>
    <x v="46"/>
    <x v="33"/>
  </r>
  <r>
    <x v="72"/>
    <n v="18"/>
    <n v="11834"/>
    <n v="350"/>
    <n v="1754358.39"/>
    <n v="2251705"/>
    <s v="Gestão dos Recursos Hídricos"/>
    <x v="22"/>
    <s v="11834 - Organização, estruturação e gestão do CERH e FEHIDRO"/>
    <s v="Unidade gestora mantida (unidade)"/>
    <s v="Maior Valor"/>
    <n v="1"/>
    <x v="22"/>
    <x v="4"/>
  </r>
  <r>
    <x v="55"/>
    <n v="6"/>
    <n v="11733"/>
    <n v="731"/>
    <n v="908504.2"/>
    <n v="2252039.5"/>
    <s v="Gestão de Riscos e Redução de Desastres"/>
    <x v="51"/>
    <s v="11733 - Contratação de consultoria, estudos e projetos para prevenção e preparação aos desastres"/>
    <s v="Projeto realizado (unidade)"/>
    <s v="Soma"/>
    <n v="255"/>
    <x v="51"/>
    <x v="4"/>
  </r>
  <r>
    <x v="65"/>
    <n v="6"/>
    <n v="11846"/>
    <n v="707"/>
    <n v="712587.98"/>
    <n v="2271470.66"/>
    <s v="Suporte Institucional Integrado"/>
    <x v="14"/>
    <s v="11846 - Manutenção e reforma de instalações físicas - PC"/>
    <s v="Unidade reformada/ampliada/adequada (unidade)"/>
    <s v="Soma"/>
    <n v="50"/>
    <x v="14"/>
    <x v="5"/>
  </r>
  <r>
    <x v="65"/>
    <n v="6"/>
    <n v="6524"/>
    <n v="707"/>
    <n v="2327788.12"/>
    <n v="2327788.12"/>
    <s v="Suporte Institucional Integrado"/>
    <x v="14"/>
    <s v="6524 - Encargos com estagiários - PC"/>
    <s v="Estagiário contratado (unidade)"/>
    <s v="Maior Valor"/>
    <n v="400"/>
    <x v="14"/>
    <x v="5"/>
  </r>
  <r>
    <x v="15"/>
    <n v="12"/>
    <n v="4324"/>
    <n v="900"/>
    <n v="2029948.18"/>
    <n v="2334753.06"/>
    <s v="Gestão Administrativa - Poder Executivo"/>
    <x v="3"/>
    <s v="4324 - Administração e manutenção dos serviços administrativos gerais - FESPORTE"/>
    <s v="Unidade gestora mantida (unidade)"/>
    <s v="Maior Valor"/>
    <n v="1"/>
    <x v="3"/>
    <x v="3"/>
  </r>
  <r>
    <x v="0"/>
    <n v="4"/>
    <n v="11106"/>
    <n v="900"/>
    <n v="2358611.13"/>
    <n v="2358611.13"/>
    <s v="Gestão Administrativa - Poder Executivo"/>
    <x v="3"/>
    <s v="11106 - Apoio à aquisição, construção, ampliação ou reforma de patrimônio público - FUNDOSOCIAL"/>
    <s v="Equipamento fornecido (unidade)"/>
    <s v="Soma"/>
    <n v="200"/>
    <x v="3"/>
    <x v="3"/>
  </r>
  <r>
    <x v="0"/>
    <n v="26"/>
    <n v="14517"/>
    <n v="145"/>
    <n v="0"/>
    <n v="2372242.5299999998"/>
    <s v="Elaboração de Projetos e Estudos de Infraestrutura"/>
    <x v="19"/>
    <s v="14517 - Projetos de engenharia rodoviária - BID-VI"/>
    <s v="Projeto de rodovia elaborado (km)"/>
    <s v="Soma"/>
    <n v="140"/>
    <x v="19"/>
    <x v="16"/>
  </r>
  <r>
    <x v="60"/>
    <n v="4"/>
    <n v="12968"/>
    <n v="900"/>
    <n v="1136352.31"/>
    <n v="2434493.8199999998"/>
    <s v="Gestão Administrativa - Poder Executivo"/>
    <x v="3"/>
    <s v="12968 - Administração e Modernização do Arquivo Público e da Imprensa Oficial - FMPIO - SEA"/>
    <s v="Unidade adequada (unidade)"/>
    <s v="Maior Valor"/>
    <n v="1"/>
    <x v="3"/>
    <x v="3"/>
  </r>
  <r>
    <x v="19"/>
    <n v="26"/>
    <n v="6661"/>
    <n v="101"/>
    <n v="2443681.2599999998"/>
    <n v="2443681.2599999998"/>
    <s v="Acelera Santa Catarina"/>
    <x v="7"/>
    <s v="6661 - Pavimentação do trecho entroncamento BR-280 (p/ Araquari) - Rio do Morro - Joinville"/>
    <s v="Rodovia pavimentada (km)"/>
    <s v="Maior Valor"/>
    <n v="10"/>
    <x v="7"/>
    <x v="4"/>
  </r>
  <r>
    <x v="31"/>
    <n v="12"/>
    <n v="13801"/>
    <n v="625"/>
    <n v="2478521.13"/>
    <n v="2478521.13"/>
    <s v="Valorização dos Profissionais da Educação"/>
    <x v="11"/>
    <s v="13801 - Administração de pessoal e encargos sociais - GERED - ADR - Tubarão"/>
    <s v="Servidor remunerado (unidade)"/>
    <s v="Maior Valor"/>
    <n v="42"/>
    <x v="11"/>
    <x v="9"/>
  </r>
  <r>
    <x v="48"/>
    <n v="12"/>
    <n v="12757"/>
    <n v="630"/>
    <n v="1285829.79"/>
    <n v="2478859.27"/>
    <s v="Gestão do Ensino Superior"/>
    <x v="30"/>
    <s v="12757 - Vestibular e concursos públicos - UDESC"/>
    <s v="Inscrições realizadas (unidade)"/>
    <s v="Maior Valor"/>
    <n v="30000"/>
    <x v="30"/>
    <x v="22"/>
  </r>
  <r>
    <x v="41"/>
    <n v="12"/>
    <n v="11655"/>
    <n v="520"/>
    <n v="209432.9"/>
    <n v="2479425"/>
    <s v="Inclusão Social - Identificação e Eliminação de Barreiras"/>
    <x v="18"/>
    <s v="11655 - Construção, ampliação e reforma da área física do campus da FCEE"/>
    <s v="Obra realizada (unidade)"/>
    <s v="Soma"/>
    <n v="5"/>
    <x v="18"/>
    <x v="15"/>
  </r>
  <r>
    <x v="10"/>
    <n v="4"/>
    <n v="978"/>
    <n v="900"/>
    <n v="2500000"/>
    <n v="2500000"/>
    <s v="Gestão Administrativa - Poder Executivo"/>
    <x v="3"/>
    <s v="978 - Obrigações patronais - EGE"/>
    <s v="Obrigação patronal paga (unidade)"/>
    <s v="Maior Valor"/>
    <n v="12"/>
    <x v="3"/>
    <x v="3"/>
  </r>
  <r>
    <x v="60"/>
    <n v="4"/>
    <n v="14237"/>
    <n v="900"/>
    <n v="1017923.35"/>
    <n v="2523024.85"/>
    <s v="Gestão Administrativa - Poder Executivo"/>
    <x v="3"/>
    <s v="14237 - Modernização de sistemas informatizados estruturantes da SEA - FUNPAT"/>
    <s v="Contrato gerenciado (unidade)"/>
    <s v="Soma"/>
    <n v="5"/>
    <x v="3"/>
    <x v="3"/>
  </r>
  <r>
    <x v="0"/>
    <n v="26"/>
    <n v="14313"/>
    <n v="105"/>
    <n v="0"/>
    <n v="2536419.17"/>
    <s v="Mobilidade Urbana"/>
    <x v="56"/>
    <s v="14313 - Implantação da Via Rápida, trecho Criciúma - BR-101 - BID-VI"/>
    <s v="Rodovia pavimentada (km)"/>
    <s v="Maior Valor"/>
    <n v="13"/>
    <x v="56"/>
    <x v="39"/>
  </r>
  <r>
    <x v="73"/>
    <n v="26"/>
    <n v="4715"/>
    <n v="115"/>
    <n v="2538608.25"/>
    <n v="2538608.25"/>
    <s v="Gestão do Sistema de Transporte Intermunicipal de Pessoas"/>
    <x v="39"/>
    <s v="4715 - Pagamento de subsídio para travessia hidroviária de trabalhadores e estudantes Itajaí e Navegantes"/>
    <s v="Subsídio pago (unidade)"/>
    <s v="Maior Valor"/>
    <n v="3000"/>
    <x v="39"/>
    <x v="28"/>
  </r>
  <r>
    <x v="61"/>
    <n v="4"/>
    <n v="13010"/>
    <n v="950"/>
    <n v="2086386.04"/>
    <n v="2569253"/>
    <s v="Defesa dos Interesses Sociais"/>
    <x v="37"/>
    <s v="13010 - Administração e manutenção dos serviços administrativos gerais - ARESC"/>
    <s v="Unidade gestora mantida (unidade)"/>
    <s v="Maior Valor"/>
    <n v="1"/>
    <x v="37"/>
    <x v="26"/>
  </r>
  <r>
    <x v="53"/>
    <n v="9"/>
    <n v="9358"/>
    <n v="860"/>
    <n v="0"/>
    <n v="2624532.9"/>
    <s v="Gestão Previdenciária"/>
    <x v="26"/>
    <s v="9358 - Encargos com inativos - ALESC - Fundo Financeiro"/>
    <s v="Servidor inativo (unidade)"/>
    <s v="Maior Valor"/>
    <n v="768"/>
    <x v="26"/>
    <x v="2"/>
  </r>
  <r>
    <x v="13"/>
    <n v="10"/>
    <n v="14230"/>
    <n v="990"/>
    <n v="0"/>
    <n v="2658347.15"/>
    <s v="Encargos Especiais"/>
    <x v="57"/>
    <s v="14230 - Encargos gerais com serviços da dívida pública da Saúde"/>
    <s v="Encargo pago (unidade)"/>
    <s v="Soma"/>
    <n v="1"/>
    <x v="57"/>
    <x v="40"/>
  </r>
  <r>
    <x v="13"/>
    <n v="10"/>
    <n v="4617"/>
    <n v="850"/>
    <n v="2413023.56"/>
    <n v="2697988.8"/>
    <s v="Gestão de Pessoas"/>
    <x v="2"/>
    <s v="4617 - Encargos com estagiários - SES"/>
    <s v="Estagiário contratado (unidade)"/>
    <s v="Maior Valor"/>
    <n v="400"/>
    <x v="2"/>
    <x v="2"/>
  </r>
  <r>
    <x v="89"/>
    <n v="14"/>
    <n v="10906"/>
    <n v="760"/>
    <n v="2150682.2200000002"/>
    <n v="2700000"/>
    <s v="Ressocialização dos Apenados e dos Adolescentes em Conflito com a Lei"/>
    <x v="59"/>
    <s v="10906 - Profissionalização e reintegração social do apenado da região do planalto serrano"/>
    <s v="Apenado mantido (unidade)"/>
    <s v="Maior Valor"/>
    <n v="4000"/>
    <x v="59"/>
    <x v="42"/>
  </r>
  <r>
    <x v="64"/>
    <n v="8"/>
    <n v="2026"/>
    <n v="510"/>
    <n v="0"/>
    <n v="2734418.4"/>
    <s v="Gestão do SUAS"/>
    <x v="40"/>
    <s v="2026 - Capacitação continuada dos atores da Política de Assistência Social"/>
    <s v="Pessoa capacitada (unidade)"/>
    <s v="(vazio)"/>
    <n v="2000"/>
    <x v="40"/>
    <x v="29"/>
  </r>
  <r>
    <x v="0"/>
    <n v="26"/>
    <n v="10209"/>
    <n v="110"/>
    <n v="1510154.51"/>
    <n v="2746790.99"/>
    <s v="Construção de Rodovias"/>
    <x v="20"/>
    <s v="10209 - Gerenciamento de programas de financiamento"/>
    <s v="Programa gerenciado (unidade)"/>
    <s v="Maior Valor"/>
    <n v="1"/>
    <x v="20"/>
    <x v="0"/>
  </r>
  <r>
    <x v="19"/>
    <n v="26"/>
    <n v="1954"/>
    <n v="101"/>
    <n v="2770111.6"/>
    <n v="2770111.6"/>
    <s v="Acelera Santa Catarina"/>
    <x v="7"/>
    <s v="1954 - Reabilit/aum capac da SC-135/453, trecho Videira - Tangará - Ibicaré - Luzerna - Joaçaba - BR-282"/>
    <s v="Rodovia reabilitada (km)"/>
    <s v="Maior Valor"/>
    <n v="60"/>
    <x v="7"/>
    <x v="4"/>
  </r>
  <r>
    <x v="19"/>
    <n v="26"/>
    <n v="11035"/>
    <n v="900"/>
    <n v="2779792.67"/>
    <n v="2779792.67"/>
    <s v="Gestão Administrativa - Poder Executivo"/>
    <x v="3"/>
    <s v="11035 - Manutenção e modernização dos serviços de tecnologia da informação e comunicação - DEINFRA"/>
    <s v="Estação de trabalho mantida (unidade)"/>
    <s v="Maior Valor"/>
    <n v="600"/>
    <x v="3"/>
    <x v="3"/>
  </r>
  <r>
    <x v="79"/>
    <n v="8"/>
    <n v="12744"/>
    <n v="101"/>
    <n v="438727.98"/>
    <n v="2802157.51"/>
    <s v="Acelera Santa Catarina"/>
    <x v="7"/>
    <s v="12744 - Construção de centro de referência especializado de assistência social - CREAS - FECEP"/>
    <s v="Obra executada (unidade)"/>
    <s v="Maior Valor"/>
    <n v="2"/>
    <x v="7"/>
    <x v="4"/>
  </r>
  <r>
    <x v="23"/>
    <n v="4"/>
    <n v="10935"/>
    <n v="850"/>
    <n v="2843965.56"/>
    <n v="2847395.91"/>
    <s v="Gestão de Pessoas"/>
    <x v="2"/>
    <s v="10935 - Administração de pessoal e encargos sociais - ENA"/>
    <s v="Servidor remunerado (unidade)"/>
    <s v="Maior Valor"/>
    <n v="20"/>
    <x v="2"/>
    <x v="2"/>
  </r>
  <r>
    <x v="3"/>
    <n v="4"/>
    <n v="13842"/>
    <n v="850"/>
    <n v="2864564.66"/>
    <n v="2864564.66"/>
    <s v="Gestão de Pessoas"/>
    <x v="2"/>
    <s v="13842 - Administração de pessoal e encargos sociais - ADR - Rio do Sul"/>
    <s v="Servidor remunerado (unidade)"/>
    <s v="Maior Valor"/>
    <n v="42"/>
    <x v="2"/>
    <x v="2"/>
  </r>
  <r>
    <x v="48"/>
    <n v="12"/>
    <n v="5315"/>
    <n v="630"/>
    <n v="2022313.27"/>
    <n v="2865701.33"/>
    <s v="Gestão do Ensino Superior"/>
    <x v="30"/>
    <s v="5315 - Aquisição, construção e reforma de bens imóveis - UDESC/Lages"/>
    <s v="Obra executada (unidade)"/>
    <s v="Maior Valor"/>
    <n v="1"/>
    <x v="30"/>
    <x v="22"/>
  </r>
  <r>
    <x v="25"/>
    <n v="19"/>
    <n v="860"/>
    <n v="850"/>
    <n v="2822835.2"/>
    <n v="2869089.06"/>
    <s v="Gestão de Pessoas"/>
    <x v="2"/>
    <s v="860 - Administração de pessoal e encargos sociais - FAPESC"/>
    <s v="Servidor remunerado (unidade)"/>
    <s v="Maior Valor"/>
    <n v="70"/>
    <x v="2"/>
    <x v="2"/>
  </r>
  <r>
    <x v="48"/>
    <n v="12"/>
    <n v="3201"/>
    <n v="630"/>
    <n v="2130241.42"/>
    <n v="2880512.85"/>
    <s v="Gestão do Ensino Superior"/>
    <x v="30"/>
    <s v="3201 - Incentivo aos programas e projetos de ensino - UDESC"/>
    <s v="Projeto apoiado (unidade)"/>
    <s v="Soma"/>
    <n v="120"/>
    <x v="30"/>
    <x v="22"/>
  </r>
  <r>
    <x v="0"/>
    <n v="26"/>
    <n v="14435"/>
    <n v="110"/>
    <n v="233558.06"/>
    <n v="2883429.92"/>
    <s v="Construção de Rodovias"/>
    <x v="20"/>
    <s v="14435 - Supervisão regional de obras de infraestrutura do Programa BID-VI"/>
    <s v="Obra supervisionada (unidade)"/>
    <s v="Soma"/>
    <n v="3"/>
    <x v="20"/>
    <x v="0"/>
  </r>
  <r>
    <x v="65"/>
    <n v="6"/>
    <n v="6666"/>
    <n v="706"/>
    <n v="2693587"/>
    <n v="2912223"/>
    <s v="De Olho no Crime"/>
    <x v="36"/>
    <s v="6666 - Operação Veraneio Segura - PC"/>
    <s v="Operação realizada (unidade)"/>
    <s v="Maior Valor"/>
    <n v="1"/>
    <x v="36"/>
    <x v="5"/>
  </r>
  <r>
    <x v="36"/>
    <n v="11"/>
    <n v="967"/>
    <n v="530"/>
    <n v="2041712.92"/>
    <n v="2916556.23"/>
    <s v="Pró-Emprego e Renda"/>
    <x v="60"/>
    <s v="967 - Programa Catarinense de Geração de Renda"/>
    <s v="Pessoa capacitada (unidade)"/>
    <s v="Soma"/>
    <n v="2600"/>
    <x v="60"/>
    <x v="43"/>
  </r>
  <r>
    <x v="17"/>
    <n v="4"/>
    <n v="1086"/>
    <n v="850"/>
    <n v="2919522.63"/>
    <n v="2919522.63"/>
    <s v="Gestão de Pessoas"/>
    <x v="2"/>
    <s v="1086 - Administração de pessoal e encargos sociais - SPG"/>
    <s v="Servidor remunerado (unidade)"/>
    <s v="Maior Valor"/>
    <n v="100"/>
    <x v="2"/>
    <x v="2"/>
  </r>
  <r>
    <x v="47"/>
    <n v="4"/>
    <n v="1056"/>
    <n v="870"/>
    <n v="2942884.74"/>
    <n v="2942884.74"/>
    <s v="Pensões Especiais"/>
    <x v="28"/>
    <s v="1056 - Pagamento de pensão em função de decisão judicial"/>
    <s v="Pessoa beneficiada (unidade)"/>
    <s v="Maior Valor"/>
    <n v="205"/>
    <x v="28"/>
    <x v="21"/>
  </r>
  <r>
    <x v="42"/>
    <n v="19"/>
    <n v="13001"/>
    <n v="346"/>
    <n v="1576738.86"/>
    <n v="2946394"/>
    <s v="Tecnologia e Inovação para o Desenvolvimento Sustentável"/>
    <x v="54"/>
    <s v="13001 - Apoiar projetos e programas voltados a empresa de base tecnológica"/>
    <s v="Projeto de educação, ciências e tecnologia apoiado (unidade)"/>
    <s v="Soma"/>
    <n v="500"/>
    <x v="54"/>
    <x v="37"/>
  </r>
  <r>
    <x v="68"/>
    <n v="4"/>
    <n v="11571"/>
    <n v="900"/>
    <n v="198900"/>
    <n v="2995709"/>
    <s v="Gestão Administrativa - Poder Executivo"/>
    <x v="3"/>
    <s v="11571 - Aquisição de mobiliário e equipamentos para imóveis públicos - FUNPAT - SEA"/>
    <s v="Instalação e equipamento adequado (unidade)"/>
    <s v="Maior Valor"/>
    <n v="150"/>
    <x v="3"/>
    <x v="3"/>
  </r>
  <r>
    <x v="9"/>
    <n v="23"/>
    <n v="14567"/>
    <n v="900"/>
    <n v="2023775.7"/>
    <n v="3000000"/>
    <s v="Gestão Administrativa - Poder Executivo"/>
    <x v="3"/>
    <s v="14567 - Administração e manutenção dos serviços administrativos gerais - SOL"/>
    <s v="Unidade gestora mantida (unidade)"/>
    <s v="Maior Valor"/>
    <n v="1"/>
    <x v="3"/>
    <x v="3"/>
  </r>
  <r>
    <x v="40"/>
    <n v="20"/>
    <n v="11418"/>
    <n v="320"/>
    <n v="2930839.75"/>
    <n v="3052870"/>
    <s v="Agricultura Familiar"/>
    <x v="17"/>
    <s v="11418 - Concessão de subvenção aos juros de financiamentos para investimentos nas propriedades rurais - FDR"/>
    <s v="Família atendida (unidade)"/>
    <s v="(vazio)"/>
    <n v="4000"/>
    <x v="17"/>
    <x v="14"/>
  </r>
  <r>
    <x v="19"/>
    <n v="26"/>
    <n v="11166"/>
    <n v="105"/>
    <n v="3064555.83"/>
    <n v="3064555.83"/>
    <s v="Mobilidade Urbana"/>
    <x v="56"/>
    <s v="11166 - Implantação da Via Rápida, trecho Criciúma - BR-101 - BID-VI"/>
    <s v="Rodovia pavimentada (km)"/>
    <s v="Maior Valor"/>
    <n v="13"/>
    <x v="56"/>
    <x v="39"/>
  </r>
  <r>
    <x v="67"/>
    <n v="4"/>
    <n v="12972"/>
    <n v="900"/>
    <n v="1885224.72"/>
    <n v="3072561"/>
    <s v="Gestão Administrativa - Poder Executivo"/>
    <x v="3"/>
    <s v="12972 - Administração e manutenção dos serviços para os Centros de Atenção ao Segurado - CAS - FPS - SEA"/>
    <s v="Unidade adequada (unidade)"/>
    <s v="Maior Valor"/>
    <n v="12"/>
    <x v="3"/>
    <x v="3"/>
  </r>
  <r>
    <x v="78"/>
    <n v="4"/>
    <n v="11106"/>
    <n v="900"/>
    <n v="0"/>
    <n v="3074992.77"/>
    <s v="Gestão Administrativa - Poder Executivo"/>
    <x v="3"/>
    <s v="11106 - Apoio à aquisição, construção, ampliação ou reforma de patrimônio público - FUNDOSOCIAL"/>
    <s v="Equipamento fornecido (unidade)"/>
    <s v="Soma"/>
    <n v="200"/>
    <x v="3"/>
    <x v="3"/>
  </r>
  <r>
    <x v="57"/>
    <n v="14"/>
    <n v="10920"/>
    <n v="760"/>
    <n v="354918.33"/>
    <n v="3118296.14"/>
    <s v="Ressocialização dos Apenados e dos Adolescentes em Conflito com a Lei"/>
    <x v="59"/>
    <s v="10920 - Profissionalização dos apenados e adolescentes em conflito com a lei - SJC"/>
    <s v="Apenado e adolescente profissionalizado (unidade)"/>
    <s v="Maior Valor"/>
    <n v="7000"/>
    <x v="59"/>
    <x v="42"/>
  </r>
  <r>
    <x v="19"/>
    <n v="26"/>
    <n v="2255"/>
    <n v="140"/>
    <n v="3196956.25"/>
    <n v="3196956.25"/>
    <s v="Reabilitação e Aumento de Capacidade de Rodovias"/>
    <x v="0"/>
    <s v="2255 - Reabilitação/aumento de capacidade da SC-486, trecho BR-101 - Brusque"/>
    <s v="Rodovia reabilitada (km)"/>
    <s v="Maior Valor"/>
    <n v="30"/>
    <x v="0"/>
    <x v="0"/>
  </r>
  <r>
    <x v="13"/>
    <n v="10"/>
    <n v="11493"/>
    <n v="420"/>
    <n v="2946000.27"/>
    <n v="3228228.88"/>
    <s v="Atenção Básica"/>
    <x v="48"/>
    <s v="11493 - Incentivo financeiro aos Centros de Especialidades Odontológicas"/>
    <s v="Município beneficiado (unidade)"/>
    <s v="Soma"/>
    <n v="48"/>
    <x v="48"/>
    <x v="4"/>
  </r>
  <r>
    <x v="19"/>
    <n v="26"/>
    <n v="321"/>
    <n v="110"/>
    <n v="3246819.26"/>
    <n v="3246819.26"/>
    <s v="Construção de Rodovias"/>
    <x v="20"/>
    <s v="321 - Gerenciamento dos Programas BID"/>
    <s v="Consultoria contratada (unidade)"/>
    <s v="Soma"/>
    <n v="2"/>
    <x v="20"/>
    <x v="0"/>
  </r>
  <r>
    <x v="15"/>
    <n v="27"/>
    <n v="11142"/>
    <n v="650"/>
    <n v="2763912.62"/>
    <n v="3279156.59"/>
    <s v="Desenvolvimento e Fortalecimento do Esporte e do Lazer"/>
    <x v="27"/>
    <s v="11142 - Apoio a entidades e eventos esportivos"/>
    <s v="Projeto de turismo, esporte e lazer apoiado (unidade)"/>
    <s v="Maior Valor"/>
    <n v="5"/>
    <x v="27"/>
    <x v="8"/>
  </r>
  <r>
    <x v="45"/>
    <n v="23"/>
    <n v="5253"/>
    <n v="900"/>
    <n v="2366253.25"/>
    <n v="3288839.87"/>
    <s v="Gestão Administrativa - Poder Executivo"/>
    <x v="3"/>
    <s v="5253 - Administração e manutenção dos serviços administrativos gerais - JUCESC"/>
    <s v="Unidade gestora mantida (unidade)"/>
    <s v="Maior Valor"/>
    <n v="1"/>
    <x v="3"/>
    <x v="3"/>
  </r>
  <r>
    <x v="42"/>
    <n v="18"/>
    <n v="5030"/>
    <n v="900"/>
    <n v="2329485.5099999998"/>
    <n v="3332113.04"/>
    <s v="Gestão Administrativa - Poder Executivo"/>
    <x v="3"/>
    <s v="5030 - Administração e manutenção dos serviços administrativos gerais - SDS"/>
    <s v="Unidade gestora mantida (unidade)"/>
    <s v="Maior Valor"/>
    <n v="1"/>
    <x v="3"/>
    <x v="3"/>
  </r>
  <r>
    <x v="40"/>
    <n v="20"/>
    <n v="11409"/>
    <n v="320"/>
    <n v="0"/>
    <n v="3349845.31"/>
    <s v="Agricultura Familiar"/>
    <x v="17"/>
    <s v="11409 - Apoiar as melhorias nas atividades agropastoris e pesqueiras - FDR"/>
    <s v="Equipamento cedido (unidade)"/>
    <s v="(vazio)"/>
    <n v="250"/>
    <x v="17"/>
    <x v="14"/>
  </r>
  <r>
    <x v="30"/>
    <n v="27"/>
    <n v="427"/>
    <n v="850"/>
    <n v="3419947.03"/>
    <n v="3419947.03"/>
    <s v="Gestão de Pessoas"/>
    <x v="2"/>
    <s v="427 - Administração de pessoal e encargos sociais - SOL"/>
    <s v="Servidor remunerado (unidade)"/>
    <s v="Maior Valor"/>
    <n v="134"/>
    <x v="2"/>
    <x v="2"/>
  </r>
  <r>
    <x v="88"/>
    <n v="14"/>
    <n v="1955"/>
    <n v="745"/>
    <n v="14466.09"/>
    <n v="3427516.99"/>
    <s v="Fortalecendo Direitos"/>
    <x v="16"/>
    <s v="1955 - Realizar estudos, pesquisas, campanhas educativas e capacitações - FIA"/>
    <s v="Ação realizada (unidade)"/>
    <s v="Soma"/>
    <n v="16"/>
    <x v="16"/>
    <x v="13"/>
  </r>
  <r>
    <x v="66"/>
    <n v="20"/>
    <n v="1126"/>
    <n v="300"/>
    <n v="3164073.34"/>
    <n v="3430268.14"/>
    <s v="Qualidade de Vida no Campo e na Cidade"/>
    <x v="46"/>
    <s v="1126 - Administração e manutenção dos serviços administrativos gerais - SAR"/>
    <s v="Unidade gestora mantida (unidade)"/>
    <s v="Maior Valor"/>
    <n v="1"/>
    <x v="46"/>
    <x v="33"/>
  </r>
  <r>
    <x v="5"/>
    <n v="10"/>
    <n v="9375"/>
    <n v="430"/>
    <n v="3152999.34"/>
    <n v="3453487.86"/>
    <s v="Atenção de Média e Alta Complexidade Ambulatorial e Hospitalar"/>
    <x v="1"/>
    <s v="9375 - Manutenção das aeronaves do SAMU/Corpo de Bombeiro Militar"/>
    <s v="Aeronave mantida (unidade)"/>
    <s v="Soma"/>
    <n v="5"/>
    <x v="1"/>
    <x v="1"/>
  </r>
  <r>
    <x v="57"/>
    <n v="14"/>
    <n v="11047"/>
    <n v="740"/>
    <n v="2930879.74"/>
    <n v="3466996.2"/>
    <s v="Gestão do Sistema Prisional e Socioeducativo"/>
    <x v="12"/>
    <s v="11047 - Manutenção e modernização dos serviços de tecnologia da informação e comunicação - SJC"/>
    <s v="Estação de trabalho mantida (unidade)"/>
    <s v="Maior Valor"/>
    <n v="2600"/>
    <x v="12"/>
    <x v="10"/>
  </r>
  <r>
    <x v="27"/>
    <n v="23"/>
    <n v="4600"/>
    <n v="900"/>
    <n v="3461288.48"/>
    <n v="3497889.95"/>
    <s v="Gestão Administrativa - Poder Executivo"/>
    <x v="3"/>
    <s v="4600 - Administração e manutenção dos serviços administrativos gerais - SANTUR"/>
    <s v="Unidade gestora mantida (unidade)"/>
    <s v="Maior Valor"/>
    <n v="1"/>
    <x v="3"/>
    <x v="3"/>
  </r>
  <r>
    <x v="13"/>
    <n v="10"/>
    <n v="5862"/>
    <n v="430"/>
    <n v="3500000"/>
    <n v="3500000"/>
    <s v="Atenção de Média e Alta Complexidade Ambulatorial e Hospitalar"/>
    <x v="1"/>
    <s v="5862 - Manutenção do Hospital terceirizado Regional São Paulo - ADR - Xanxerê"/>
    <s v="Paciente atendido (unidade)"/>
    <s v="Soma"/>
    <n v="70000"/>
    <x v="1"/>
    <x v="1"/>
  </r>
  <r>
    <x v="60"/>
    <n v="4"/>
    <n v="2847"/>
    <n v="900"/>
    <n v="3504640.72"/>
    <n v="3504640.72"/>
    <s v="Gestão Administrativa - Poder Executivo"/>
    <x v="3"/>
    <s v="2847 - Manutenção e modernização dos serviços de tecnologia da informação e comunicação - SEA"/>
    <s v="Estação de trabalho mantida (unidade)"/>
    <s v="Maior Valor"/>
    <n v="842"/>
    <x v="3"/>
    <x v="3"/>
  </r>
  <r>
    <x v="48"/>
    <n v="12"/>
    <n v="12709"/>
    <n v="630"/>
    <n v="1187239.82"/>
    <n v="3509131.69"/>
    <s v="Gestão do Ensino Superior"/>
    <x v="30"/>
    <s v="12709 - Ampliação e expansão do campus da UDESC - ADR - Ibirama"/>
    <s v="Unidade construída (unidade)"/>
    <s v="Maior Valor"/>
    <n v="1"/>
    <x v="30"/>
    <x v="22"/>
  </r>
  <r>
    <x v="47"/>
    <n v="8"/>
    <n v="1051"/>
    <n v="870"/>
    <n v="3509466.98"/>
    <n v="3509466.98"/>
    <s v="Pensões Especiais"/>
    <x v="28"/>
    <s v="1051 - Pensão ao portador de hanseníase - Egres Hospital Santa Tereza"/>
    <s v="Pessoa beneficiada (unidade)"/>
    <s v="Maior Valor"/>
    <n v="376"/>
    <x v="28"/>
    <x v="21"/>
  </r>
  <r>
    <x v="13"/>
    <n v="10"/>
    <n v="13252"/>
    <n v="430"/>
    <n v="818761.09"/>
    <n v="3537333.32"/>
    <s v="Atenção de Média e Alta Complexidade Ambulatorial e Hospitalar"/>
    <x v="1"/>
    <s v="13252 - Ampliações e reformas das unidades assistenciais da Secretaria de Estado da Saúde"/>
    <s v="Obra executada (unidade)"/>
    <s v="Soma"/>
    <n v="28"/>
    <x v="1"/>
    <x v="1"/>
  </r>
  <r>
    <x v="10"/>
    <n v="2"/>
    <n v="14042"/>
    <n v="930"/>
    <n v="3166935.15"/>
    <n v="3559000"/>
    <s v="Gestão Administrativa - Poder Judiciário"/>
    <x v="50"/>
    <s v="14042 - Serviços financeiros e encargos - FRJ"/>
    <s v="Unidade gestora mantida (unidade)"/>
    <s v="Soma"/>
    <n v="1"/>
    <x v="50"/>
    <x v="36"/>
  </r>
  <r>
    <x v="0"/>
    <n v="26"/>
    <n v="14468"/>
    <n v="140"/>
    <n v="240244.77"/>
    <n v="3571527.33"/>
    <s v="Reabilitação e Aumento de Capacidade de Rodovias"/>
    <x v="0"/>
    <s v="14468 - AP - Reabilitação/aumento capacidade da SC-407, trecho Biguaçu - Antônio Carlos"/>
    <s v="Rodovia reabilitada (km)"/>
    <s v="Maior Valor"/>
    <n v="16"/>
    <x v="0"/>
    <x v="0"/>
  </r>
  <r>
    <x v="47"/>
    <n v="4"/>
    <n v="2899"/>
    <n v="900"/>
    <n v="2917641.15"/>
    <n v="3574992.34"/>
    <s v="Gestão Administrativa - Poder Executivo"/>
    <x v="3"/>
    <s v="2899 - Administração e manutenção dos serviços administrativos gerais - SEA"/>
    <s v="Unidade gestora mantida (unidade)"/>
    <s v="Maior Valor"/>
    <n v="1"/>
    <x v="3"/>
    <x v="3"/>
  </r>
  <r>
    <x v="21"/>
    <n v="4"/>
    <n v="11051"/>
    <n v="900"/>
    <n v="3320572.8"/>
    <n v="3594176.97"/>
    <s v="Gestão Administrativa - Poder Executivo"/>
    <x v="3"/>
    <s v="11051 - Fornecimento de transporte aéreo às autoridades públicas - SCC"/>
    <s v="Transporte aéreo realizado (hora/voo)"/>
    <s v="Soma"/>
    <n v="460"/>
    <x v="3"/>
    <x v="3"/>
  </r>
  <r>
    <x v="47"/>
    <n v="4"/>
    <n v="1059"/>
    <n v="870"/>
    <n v="3628984.11"/>
    <n v="3628984.11"/>
    <s v="Pensões Especiais"/>
    <x v="28"/>
    <s v="1059 - Subsídio a ex-governadores de Estado"/>
    <s v="Pessoa beneficiada (unidade)"/>
    <s v="Maior Valor"/>
    <n v="9"/>
    <x v="28"/>
    <x v="21"/>
  </r>
  <r>
    <x v="19"/>
    <n v="26"/>
    <n v="1302"/>
    <n v="101"/>
    <n v="3647947.58"/>
    <n v="3647947.58"/>
    <s v="Acelera Santa Catarina"/>
    <x v="7"/>
    <s v="1302 - AP - Pavimentação da SC-370, trecho Urubici - Serra do Corvo Branco - Aiurê - Grão Pará"/>
    <s v="Rodovia pavimentada (km)"/>
    <s v="Maior Valor"/>
    <n v="35"/>
    <x v="7"/>
    <x v="4"/>
  </r>
  <r>
    <x v="13"/>
    <n v="10"/>
    <n v="14148"/>
    <n v="100"/>
    <n v="0"/>
    <n v="3649522"/>
    <s v="Caminhos do Desenvolvimento"/>
    <x v="34"/>
    <s v="14148 - Equipar as unidades da Secretaria de Estado da Saúde"/>
    <s v="Equipamento adquirido (unidade)"/>
    <s v="Maior Valor"/>
    <n v="5"/>
    <x v="34"/>
    <x v="4"/>
  </r>
  <r>
    <x v="90"/>
    <n v="10"/>
    <n v="14251"/>
    <n v="430"/>
    <n v="707702.98"/>
    <n v="3660100"/>
    <s v="Atenção de Média e Alta Complexidade Ambulatorial e Hospitalar"/>
    <x v="1"/>
    <s v="14251 - Repasse financeiro para centro de hemoterapia e centro de pesquisas oncológicas"/>
    <s v="Entidade beneficiada (unidade)"/>
    <s v="Maior Valor"/>
    <n v="2"/>
    <x v="1"/>
    <x v="1"/>
  </r>
  <r>
    <x v="13"/>
    <n v="10"/>
    <n v="11489"/>
    <n v="420"/>
    <n v="3347825.41"/>
    <n v="3705000"/>
    <s v="Atenção Básica"/>
    <x v="48"/>
    <s v="11489 - Incentivo financeiro aos municípios contemplados programa catarinense de inclusão social (PROCIS)"/>
    <s v="Município beneficiado (unidade)"/>
    <s v="Maior Valor"/>
    <n v="25"/>
    <x v="48"/>
    <x v="4"/>
  </r>
  <r>
    <x v="77"/>
    <n v="10"/>
    <n v="12978"/>
    <n v="101"/>
    <n v="1136151.96"/>
    <n v="3765641.84"/>
    <s v="Acelera Santa Catarina"/>
    <x v="7"/>
    <s v="12978 - Ampliação, reforma e readequação das Unidades de Saúde"/>
    <s v="Obra executada (unidade)"/>
    <s v="Maior Valor"/>
    <n v="3"/>
    <x v="7"/>
    <x v="4"/>
  </r>
  <r>
    <x v="0"/>
    <n v="26"/>
    <n v="14283"/>
    <n v="115"/>
    <n v="1526703.26"/>
    <n v="3774247.93"/>
    <s v="Gestão do Sistema de Transporte Intermunicipal de Pessoas"/>
    <x v="39"/>
    <s v="14283 - Realização de transportes e fiscalização intermunicipal do Terminal Rita Maria"/>
    <s v="Pessoa beneficiada (unidade)"/>
    <s v="Soma"/>
    <n v="2760000"/>
    <x v="39"/>
    <x v="28"/>
  </r>
  <r>
    <x v="10"/>
    <n v="4"/>
    <n v="10216"/>
    <n v="900"/>
    <n v="0"/>
    <n v="3791911.72"/>
    <s v="Gestão Administrativa - Poder Executivo"/>
    <x v="3"/>
    <s v="10216 - Participação no capital social - EPAGRI"/>
    <s v="Aumento do capital social (% de realização)"/>
    <s v="Maior Valor"/>
    <n v="100"/>
    <x v="3"/>
    <x v="3"/>
  </r>
  <r>
    <x v="13"/>
    <n v="10"/>
    <n v="11283"/>
    <n v="400"/>
    <n v="174519.88"/>
    <n v="3937981.91"/>
    <s v="Gestão do SUS"/>
    <x v="13"/>
    <s v="11283 - Realização das atividades da superintendência de serviços especializados e regulação"/>
    <s v="Unidade gestora mantida (unidade)"/>
    <s v="Maior Valor"/>
    <n v="1"/>
    <x v="13"/>
    <x v="11"/>
  </r>
  <r>
    <x v="73"/>
    <n v="26"/>
    <n v="4873"/>
    <n v="115"/>
    <n v="3966726.93"/>
    <n v="3966726.93"/>
    <s v="Gestão do Sistema de Transporte Intermunicipal de Pessoas"/>
    <x v="39"/>
    <s v="4873 - Realização de transportes e fiscalização intermunicipal no Terminal Rita Maria"/>
    <s v="Pessoa beneficiada (unidade)"/>
    <s v="Soma"/>
    <n v="2760000"/>
    <x v="39"/>
    <x v="28"/>
  </r>
  <r>
    <x v="65"/>
    <n v="6"/>
    <n v="13224"/>
    <n v="707"/>
    <n v="3111801.77"/>
    <n v="3999335.61"/>
    <s v="Suporte Institucional Integrado"/>
    <x v="14"/>
    <s v="13224 - Modernização, integração e manutenção da tecnologia da informação e comunicação - PC"/>
    <s v="Sistema modernizado (unidade)"/>
    <s v="Maior Valor"/>
    <n v="1"/>
    <x v="14"/>
    <x v="5"/>
  </r>
  <r>
    <x v="40"/>
    <n v="20"/>
    <n v="11335"/>
    <n v="320"/>
    <n v="4001674.69"/>
    <n v="4001674.69"/>
    <s v="Agricultura Familiar"/>
    <x v="17"/>
    <s v="11335 - Subvenção ao juro de financiamento para construção e ampliação de armazenagem no meio rural - FDR"/>
    <s v="Família atendida (unidade)"/>
    <s v="(vazio)"/>
    <n v="2500"/>
    <x v="17"/>
    <x v="14"/>
  </r>
  <r>
    <x v="19"/>
    <n v="26"/>
    <n v="71"/>
    <n v="130"/>
    <n v="4023793.91"/>
    <n v="4023793.91"/>
    <s v="Conservação e Segurança Rodoviária"/>
    <x v="43"/>
    <s v="71 - Operação de rodovias - DEINFRA"/>
    <s v="Rodovia operacionada (km)"/>
    <s v="Maior Valor"/>
    <n v="6500"/>
    <x v="43"/>
    <x v="0"/>
  </r>
  <r>
    <x v="0"/>
    <n v="26"/>
    <n v="14450"/>
    <n v="130"/>
    <n v="2305688.31"/>
    <n v="4096206.09"/>
    <s v="Conservação e Segurança Rodoviária"/>
    <x v="43"/>
    <s v="14450 - Operação de rodovias"/>
    <s v="Rodovia operacionada (km)"/>
    <s v="Maior Valor"/>
    <n v="6500"/>
    <x v="43"/>
    <x v="0"/>
  </r>
  <r>
    <x v="60"/>
    <n v="4"/>
    <n v="12453"/>
    <n v="900"/>
    <n v="2200671.61"/>
    <n v="4144650.04"/>
    <s v="Gestão Administrativa - Poder Executivo"/>
    <x v="3"/>
    <s v="12453 - Manutenção e serviços do Centro Administrativo - FMPIO - SEA"/>
    <s v="Unidade adequada (unidade)"/>
    <s v="Maior Valor"/>
    <n v="1"/>
    <x v="3"/>
    <x v="3"/>
  </r>
  <r>
    <x v="0"/>
    <n v="6"/>
    <n v="14446"/>
    <n v="130"/>
    <n v="164099.14000000001"/>
    <n v="4157884.1"/>
    <s v="Conservação e Segurança Rodoviária"/>
    <x v="43"/>
    <s v="14446 - Administração e manutenção da Polícia Militar Rodoviária - PMRv"/>
    <s v="Rodovia policiada (km)"/>
    <s v="Maior Valor"/>
    <n v="4400"/>
    <x v="43"/>
    <x v="0"/>
  </r>
  <r>
    <x v="75"/>
    <n v="12"/>
    <n v="14131"/>
    <n v="610"/>
    <n v="3683481.95"/>
    <n v="4177851.04"/>
    <s v="Educação Básica com Qualidade e Equidade"/>
    <x v="6"/>
    <s v="14131 - AP - Manutenção e reforma de escolas da educação básica na região da Grande Florianópolis"/>
    <s v="Escola atendida (unidade)"/>
    <s v="Maior Valor"/>
    <n v="134"/>
    <x v="6"/>
    <x v="6"/>
  </r>
  <r>
    <x v="69"/>
    <n v="14"/>
    <n v="14109"/>
    <n v="211"/>
    <n v="936763.47"/>
    <n v="4184461"/>
    <s v="Metrologia e Qualidade de Produtos e Serviços"/>
    <x v="61"/>
    <s v="14109 - Verificação e fiscalização metrologia e da conformidade de bens e serviços"/>
    <s v="Fiscalização realizada (unidade)"/>
    <s v="Maior Valor"/>
    <n v="203900"/>
    <x v="61"/>
    <x v="44"/>
  </r>
  <r>
    <x v="15"/>
    <n v="27"/>
    <n v="11138"/>
    <n v="650"/>
    <n v="3549815.26"/>
    <n v="4196222.8499999996"/>
    <s v="Desenvolvimento e Fortalecimento do Esporte e do Lazer"/>
    <x v="27"/>
    <s v="11138 - Realização de eventos de esporte e lazer"/>
    <s v="Evento realizado (unidade)"/>
    <s v="Maior Valor"/>
    <n v="32"/>
    <x v="27"/>
    <x v="8"/>
  </r>
  <r>
    <x v="79"/>
    <n v="8"/>
    <n v="12743"/>
    <n v="101"/>
    <n v="1537947.77"/>
    <n v="4197061.2699999996"/>
    <s v="Acelera Santa Catarina"/>
    <x v="7"/>
    <s v="12743 - Construção, reforma e ampliação de Centros de Referência de Assistência Social - CRAS - FECEP"/>
    <s v="Obra executada (unidade)"/>
    <s v="Maior Valor"/>
    <n v="1"/>
    <x v="7"/>
    <x v="4"/>
  </r>
  <r>
    <x v="55"/>
    <n v="18"/>
    <n v="12730"/>
    <n v="350"/>
    <n v="1579048.69"/>
    <n v="4259942.91"/>
    <s v="Gestão dos Recursos Hídricos"/>
    <x v="22"/>
    <s v="12730 - Reforma, manutenção e conservação de barragens"/>
    <s v="Barragem adequada (unidade)"/>
    <s v="Maior Valor"/>
    <n v="3"/>
    <x v="22"/>
    <x v="4"/>
  </r>
  <r>
    <x v="0"/>
    <n v="26"/>
    <n v="14431"/>
    <n v="110"/>
    <n v="1216526.97"/>
    <n v="4319976.97"/>
    <s v="Construção de Rodovias"/>
    <x v="20"/>
    <s v="14431 - Gerenciamento dos Programas BID"/>
    <s v="Consultoria contratada (unidade)"/>
    <s v="Soma"/>
    <n v="2"/>
    <x v="20"/>
    <x v="0"/>
  </r>
  <r>
    <x v="43"/>
    <n v="19"/>
    <n v="69"/>
    <n v="230"/>
    <n v="3916969.27"/>
    <n v="4328904.5999999996"/>
    <s v="CTI - Fomento à Ciência, Tecnologia e Inovação"/>
    <x v="25"/>
    <s v="69 - Fomentar o desenvolvimento científico, tecnológico e sustentabilidade socioambiental"/>
    <s v="Projeto apoiado (unidade)"/>
    <s v="Maior Valor"/>
    <n v="393"/>
    <x v="25"/>
    <x v="20"/>
  </r>
  <r>
    <x v="49"/>
    <n v="9"/>
    <n v="8419"/>
    <n v="900"/>
    <n v="1767125.69"/>
    <n v="4425792"/>
    <s v="Gestão Administrativa - Poder Executivo"/>
    <x v="3"/>
    <s v="8419 - Manutenção e modernização dos serviços de tecnologia da informação e comunicação - IPREV"/>
    <s v="Estação de trabalho mantida (unidade)"/>
    <s v="Maior Valor"/>
    <n v="28"/>
    <x v="3"/>
    <x v="3"/>
  </r>
  <r>
    <x v="36"/>
    <n v="8"/>
    <n v="12487"/>
    <n v="550"/>
    <n v="0"/>
    <n v="4505942.0599999996"/>
    <s v="Comer Bem SC"/>
    <x v="49"/>
    <s v="12487 - Implantação e modernização de equipamentos sociais de combate à fome e segurança alimentar"/>
    <s v="Município atendido (unidade)"/>
    <s v="Soma"/>
    <n v="4"/>
    <x v="49"/>
    <x v="35"/>
  </r>
  <r>
    <x v="13"/>
    <n v="10"/>
    <n v="11495"/>
    <n v="420"/>
    <n v="2056786.52"/>
    <n v="4517490.74"/>
    <s v="Atenção Básica"/>
    <x v="48"/>
    <s v="11495 - Incentivo financeiro aos municípios que possuem Laboratório de Prótese Dentária"/>
    <s v="Município beneficiado (unidade)"/>
    <s v="Maior Valor"/>
    <n v="140"/>
    <x v="48"/>
    <x v="4"/>
  </r>
  <r>
    <x v="53"/>
    <n v="9"/>
    <n v="9380"/>
    <n v="860"/>
    <n v="0"/>
    <n v="4582199.58"/>
    <s v="Gestão Previdenciária"/>
    <x v="26"/>
    <s v="9380 - Encargos com inativos extrajudiciais - TJ - Fundo Financeiro"/>
    <s v="Servidor inativo (unidade)"/>
    <s v="Maior Valor"/>
    <n v="460"/>
    <x v="26"/>
    <x v="2"/>
  </r>
  <r>
    <x v="35"/>
    <n v="8"/>
    <n v="11094"/>
    <n v="510"/>
    <n v="4598875.0199999996"/>
    <n v="4600000"/>
    <s v="Gestão do SUAS"/>
    <x v="40"/>
    <s v="11094 - Apoio às ações de desenvolvimento social, trabalho e renda - FUNDOSOCIAL"/>
    <s v="Entidade beneficiada (unidade)"/>
    <s v="Soma"/>
    <n v="100"/>
    <x v="40"/>
    <x v="29"/>
  </r>
  <r>
    <x v="10"/>
    <n v="14"/>
    <n v="10924"/>
    <n v="750"/>
    <n v="4600000"/>
    <n v="4600000"/>
    <s v="Expansão e Modernização do Sistema Prisional e Socioeducativo"/>
    <x v="21"/>
    <s v="10924 - Construção, reforma e ampliação de unidades do sistema prisional e socioeducativo"/>
    <s v="Unidade construída (unidade)"/>
    <s v="Soma"/>
    <n v="60"/>
    <x v="21"/>
    <x v="17"/>
  </r>
  <r>
    <x v="87"/>
    <n v="3"/>
    <n v="8083"/>
    <n v="850"/>
    <n v="2461073"/>
    <n v="4615000"/>
    <s v="Gestão de Pessoas"/>
    <x v="2"/>
    <s v="8083 - Encargos com estagiários - FUNJURE - PGE"/>
    <s v="Estagiário contratado (unidade)"/>
    <s v="Maior Valor"/>
    <n v="250"/>
    <x v="2"/>
    <x v="2"/>
  </r>
  <r>
    <x v="37"/>
    <n v="6"/>
    <n v="13138"/>
    <n v="707"/>
    <n v="4005942.67"/>
    <n v="4634254.4400000004"/>
    <s v="Suporte Institucional Integrado"/>
    <x v="14"/>
    <s v="13138 - Gestão de pessoal terceirizado - SSP"/>
    <s v="Terceirizado contratado (unidade)"/>
    <s v="Maior Valor"/>
    <n v="127"/>
    <x v="14"/>
    <x v="5"/>
  </r>
  <r>
    <x v="43"/>
    <n v="20"/>
    <n v="3715"/>
    <n v="310"/>
    <n v="3745317.19"/>
    <n v="4673963.46"/>
    <s v="Agronegócio Competitivo"/>
    <x v="55"/>
    <s v="3715 - Manutenção e modernização dos serviços de tecnologia da informação e comunicação - EPAGRI"/>
    <s v="Estação de trabalho mantida (unidade)"/>
    <s v="Maior Valor"/>
    <n v="2500"/>
    <x v="55"/>
    <x v="38"/>
  </r>
  <r>
    <x v="55"/>
    <n v="6"/>
    <n v="12481"/>
    <n v="735"/>
    <n v="3704558.26"/>
    <n v="4707214.03"/>
    <s v="Respostas aos Desastres e Recuperação"/>
    <x v="62"/>
    <s v="12481 - Ações de Reabilitação e Recuperação em Defesa Civil"/>
    <s v="Município atendido (unidade)"/>
    <s v="Maior Valor"/>
    <n v="295"/>
    <x v="62"/>
    <x v="4"/>
  </r>
  <r>
    <x v="0"/>
    <n v="26"/>
    <n v="12640"/>
    <n v="110"/>
    <n v="2046862.58"/>
    <n v="4730000"/>
    <s v="Construção de Rodovias"/>
    <x v="20"/>
    <s v="12640 - Gerenciamento de Programas de financiamento BB"/>
    <s v="Programa gerenciado (unidade)"/>
    <s v="Maior Valor"/>
    <n v="1"/>
    <x v="20"/>
    <x v="0"/>
  </r>
  <r>
    <x v="26"/>
    <n v="6"/>
    <n v="6359"/>
    <n v="707"/>
    <n v="3407258.33"/>
    <n v="4759270.82"/>
    <s v="Suporte Institucional Integrado"/>
    <x v="14"/>
    <s v="6359 - Modernização, integração e manutenção da tecnologia da informação e comunicação - SSP"/>
    <s v="Sistema integrado (unidade)"/>
    <s v="Maior Valor"/>
    <n v="8"/>
    <x v="14"/>
    <x v="5"/>
  </r>
  <r>
    <x v="53"/>
    <n v="9"/>
    <n v="9663"/>
    <n v="860"/>
    <n v="4819966.72"/>
    <n v="4859532.7"/>
    <s v="Gestão Previdenciária"/>
    <x v="26"/>
    <s v="9663 - Sentenças judiciais - RPV - Fundo Financeiro"/>
    <s v="Servidor inativo (unidade)"/>
    <s v="Maior Valor"/>
    <n v="365"/>
    <x v="26"/>
    <x v="2"/>
  </r>
  <r>
    <x v="38"/>
    <n v="6"/>
    <n v="73"/>
    <n v="130"/>
    <n v="4880999.55"/>
    <n v="4880999.55"/>
    <s v="Conservação e Segurança Rodoviária"/>
    <x v="43"/>
    <s v="73 - Administração e manutenção da Polícia Militar Rodoviária - PMRv"/>
    <s v="Rodovia policiada (km)"/>
    <s v="Maior Valor"/>
    <n v="4400"/>
    <x v="43"/>
    <x v="0"/>
  </r>
  <r>
    <x v="75"/>
    <n v="12"/>
    <n v="14264"/>
    <n v="900"/>
    <n v="2473430.84"/>
    <n v="4883279.8"/>
    <s v="Gestão Administrativa - Poder Executivo"/>
    <x v="3"/>
    <s v="14264 - Encargos com precatórios - SED"/>
    <s v="Precatório pago (unidade)"/>
    <s v="Maior Valor"/>
    <n v="1"/>
    <x v="3"/>
    <x v="3"/>
  </r>
  <r>
    <x v="27"/>
    <n v="23"/>
    <n v="896"/>
    <n v="850"/>
    <n v="4895439.2"/>
    <n v="4924691.75"/>
    <s v="Gestão de Pessoas"/>
    <x v="2"/>
    <s v="896 - Administração de pessoal e encargos sociais - SANTUR"/>
    <s v="Servidor remunerado (unidade)"/>
    <s v="Maior Valor"/>
    <n v="47"/>
    <x v="2"/>
    <x v="2"/>
  </r>
  <r>
    <x v="55"/>
    <n v="18"/>
    <n v="12480"/>
    <n v="730"/>
    <n v="1067146.8500000001"/>
    <n v="4951597.12"/>
    <s v="Prevenção e Preparação para Desastres"/>
    <x v="4"/>
    <s v="12480 - Ações Preventivas em Defesa Civil"/>
    <s v="Município atendido (unidade)"/>
    <s v="Maior Valor"/>
    <n v="295"/>
    <x v="4"/>
    <x v="4"/>
  </r>
  <r>
    <x v="0"/>
    <n v="26"/>
    <n v="14477"/>
    <n v="140"/>
    <n v="0"/>
    <n v="5000000"/>
    <s v="Reabilitação e Aumento de Capacidade de Rodovias"/>
    <x v="0"/>
    <s v="14477 - AP - Reabilitação da SC-477, trecho Canoinhas - Major Vieira - BR-116"/>
    <s v="Rodovia reabilitada (km)"/>
    <s v="Maior Valor"/>
    <n v="36"/>
    <x v="0"/>
    <x v="0"/>
  </r>
  <r>
    <x v="57"/>
    <n v="14"/>
    <n v="12724"/>
    <n v="750"/>
    <n v="0"/>
    <n v="5000000"/>
    <s v="Expansão e Modernização do Sistema Prisional e Socioeducativo"/>
    <x v="21"/>
    <s v="12724 - Construção de unidade prisional para a Grande Florianópolis"/>
    <s v="Área construída (m2)"/>
    <s v="Maior Valor"/>
    <n v="2498"/>
    <x v="21"/>
    <x v="17"/>
  </r>
  <r>
    <x v="65"/>
    <n v="6"/>
    <n v="13170"/>
    <n v="707"/>
    <n v="4525545.28"/>
    <n v="5035826.2699999996"/>
    <s v="Suporte Institucional Integrado"/>
    <x v="14"/>
    <s v="13170 - Gestão dos contratos de locação - PC"/>
    <s v="Contrato gerenciado (unidade)"/>
    <s v="Maior Valor"/>
    <n v="85"/>
    <x v="14"/>
    <x v="5"/>
  </r>
  <r>
    <x v="58"/>
    <n v="4"/>
    <n v="14246"/>
    <n v="830"/>
    <n v="0"/>
    <n v="5092000"/>
    <s v="Modernização da Gestão Fiscal"/>
    <x v="23"/>
    <s v="14246 - Administração Tributária Contencioso Fiscal PROFISCO II"/>
    <s v="Programa gerenciado (unidade)"/>
    <s v="Maior Valor"/>
    <n v="1"/>
    <x v="23"/>
    <x v="18"/>
  </r>
  <r>
    <x v="66"/>
    <n v="20"/>
    <n v="11394"/>
    <n v="300"/>
    <n v="689967.53"/>
    <n v="5095442.95"/>
    <s v="Qualidade de Vida no Campo e na Cidade"/>
    <x v="46"/>
    <s v="11394 - Regularização fundiária - SAR"/>
    <s v="Família atendida (unidade)"/>
    <s v="Soma"/>
    <n v="100"/>
    <x v="46"/>
    <x v="33"/>
  </r>
  <r>
    <x v="25"/>
    <n v="19"/>
    <n v="11454"/>
    <n v="230"/>
    <n v="4517122.2300000004"/>
    <n v="5171691.95"/>
    <s v="CTI - Fomento à Ciência, Tecnologia e Inovação"/>
    <x v="25"/>
    <s v="11454 - Conceder bolsas para o incentivo à formação de pesquisadores"/>
    <s v="Bolsa concedida (unidade)"/>
    <s v="Maior Valor"/>
    <n v="759"/>
    <x v="25"/>
    <x v="20"/>
  </r>
  <r>
    <x v="13"/>
    <n v="10"/>
    <n v="12574"/>
    <n v="101"/>
    <n v="456670.86"/>
    <n v="5182213.62"/>
    <s v="Acelera Santa Catarina"/>
    <x v="7"/>
    <s v="12574 - AP - Ampliação e readequação do Hospital e Maternidade Tereza Ramos"/>
    <s v="Obra executada (unidade)"/>
    <s v="Maior Valor"/>
    <n v="0"/>
    <x v="7"/>
    <x v="4"/>
  </r>
  <r>
    <x v="37"/>
    <n v="6"/>
    <n v="11837"/>
    <n v="707"/>
    <n v="227414.87"/>
    <n v="5195176.88"/>
    <s v="Suporte Institucional Integrado"/>
    <x v="14"/>
    <s v="11837 - Construção e ampliação de instalações físicas - SSP"/>
    <s v="Área construída (m2)"/>
    <s v="Soma"/>
    <n v="4600"/>
    <x v="14"/>
    <x v="5"/>
  </r>
  <r>
    <x v="63"/>
    <n v="18"/>
    <n v="8470"/>
    <n v="340"/>
    <n v="2769776.2"/>
    <n v="5415667"/>
    <s v="Desenvolvimento Ambiental Sustentável"/>
    <x v="38"/>
    <s v="8470 - Fiscalização e atendimento de reclamações ambientais - IMA"/>
    <s v="Atendimento realizado (unidade)"/>
    <s v="Soma"/>
    <n v="1000"/>
    <x v="38"/>
    <x v="27"/>
  </r>
  <r>
    <x v="68"/>
    <n v="4"/>
    <n v="12753"/>
    <n v="900"/>
    <n v="0"/>
    <n v="5459110.3700000001"/>
    <s v="Gestão Administrativa - Poder Executivo"/>
    <x v="3"/>
    <s v="12753 - Aquisição de veículos e equipamentos - FUNPAT - SEA"/>
    <s v="Máquina e equipamento adquirido (unidade)"/>
    <s v="Maior Valor"/>
    <n v="85"/>
    <x v="3"/>
    <x v="3"/>
  </r>
  <r>
    <x v="53"/>
    <n v="9"/>
    <n v="9355"/>
    <n v="860"/>
    <n v="5460453.1299999999"/>
    <n v="5460453.1299999999"/>
    <s v="Gestão Previdenciária"/>
    <x v="26"/>
    <s v="9355 - Encargos com inativos - DETER - Fundo Financeiro"/>
    <s v="Servidor inativo (unidade)"/>
    <s v="Maior Valor"/>
    <n v="130"/>
    <x v="26"/>
    <x v="2"/>
  </r>
  <r>
    <x v="58"/>
    <n v="4"/>
    <n v="14247"/>
    <n v="830"/>
    <n v="0"/>
    <n v="5584000"/>
    <s v="Modernização da Gestão Fiscal"/>
    <x v="23"/>
    <s v="14247 - Administração Financeira e Gasto Público - PROFISCO II"/>
    <s v="Programa gerenciado (unidade)"/>
    <s v="Maior Valor"/>
    <n v="1"/>
    <x v="23"/>
    <x v="18"/>
  </r>
  <r>
    <x v="55"/>
    <n v="6"/>
    <n v="11900"/>
    <n v="735"/>
    <n v="875161.78"/>
    <n v="5688073.8099999996"/>
    <s v="Respostas aos Desastres e Recuperação"/>
    <x v="62"/>
    <s v="11900 - Ações de Socorro e Assistência Humanitária em Defesa Civil"/>
    <s v="Município atendido (unidade)"/>
    <s v="Maior Valor"/>
    <n v="295"/>
    <x v="62"/>
    <x v="4"/>
  </r>
  <r>
    <x v="75"/>
    <n v="12"/>
    <n v="14120"/>
    <n v="610"/>
    <n v="4680704.5599999996"/>
    <n v="5692614.6500000004"/>
    <s v="Educação Básica com Qualidade e Equidade"/>
    <x v="6"/>
    <s v="14120 - Novas oportunidades na Educação Básica"/>
    <s v="Estagiário contratado (unidade)"/>
    <s v="Maior Valor"/>
    <n v="2200"/>
    <x v="6"/>
    <x v="6"/>
  </r>
  <r>
    <x v="64"/>
    <n v="8"/>
    <n v="9459"/>
    <n v="510"/>
    <n v="4814263.53"/>
    <n v="5711936.4100000001"/>
    <s v="Gestão do SUAS"/>
    <x v="40"/>
    <s v="9459 - Ações de proteção social especial de média complexidade"/>
    <s v="Equipamento beneficiado (unidade)"/>
    <s v="Maior Valor"/>
    <n v="96"/>
    <x v="40"/>
    <x v="29"/>
  </r>
  <r>
    <x v="55"/>
    <n v="6"/>
    <n v="13496"/>
    <n v="850"/>
    <n v="5355506.83"/>
    <n v="5721084.4800000004"/>
    <s v="Gestão de Pessoas"/>
    <x v="2"/>
    <s v="13496 - Administração de pessoal e encargos sociais - SDC"/>
    <s v="Servidor remunerado (unidade)"/>
    <s v="Maior Valor"/>
    <n v="70"/>
    <x v="2"/>
    <x v="2"/>
  </r>
  <r>
    <x v="65"/>
    <n v="6"/>
    <n v="13133"/>
    <n v="706"/>
    <n v="4770559.1500000004"/>
    <n v="5861651.0099999998"/>
    <s v="De Olho no Crime"/>
    <x v="36"/>
    <s v="13133 - Gestão integrada das atividades aéreas - PC"/>
    <s v="Aeronave integrada (unidade)"/>
    <s v="Maior Valor"/>
    <n v="2"/>
    <x v="36"/>
    <x v="5"/>
  </r>
  <r>
    <x v="32"/>
    <n v="4"/>
    <n v="4087"/>
    <n v="900"/>
    <n v="3799086.59"/>
    <n v="5883008.21"/>
    <s v="Gestão Administrativa - Poder Executivo"/>
    <x v="3"/>
    <s v="4087 - Manutenção e modernização dos serviços de tecnologia da informação e comunicação - SEF"/>
    <s v="Estação de trabalho mantida (unidade)"/>
    <s v="Maior Valor"/>
    <n v="1200"/>
    <x v="3"/>
    <x v="3"/>
  </r>
  <r>
    <x v="64"/>
    <n v="8"/>
    <n v="12483"/>
    <n v="510"/>
    <n v="5886651.6500000004"/>
    <n v="5886651.6500000004"/>
    <s v="Gestão do SUAS"/>
    <x v="40"/>
    <s v="12483 - Transferência de renda complementar - Santa Renda"/>
    <s v="Família beneficiada (unidade)"/>
    <s v="(vazio)"/>
    <n v="33760"/>
    <x v="40"/>
    <x v="29"/>
  </r>
  <r>
    <x v="72"/>
    <n v="18"/>
    <n v="6488"/>
    <n v="350"/>
    <n v="345871.58"/>
    <n v="5909054.4800000004"/>
    <s v="Gestão dos Recursos Hídricos"/>
    <x v="22"/>
    <s v="6488 - Monitorar, controlar e apoiar ações de prevenção de eventos críticos - SDS"/>
    <s v="Serviço de monitoramento (unidade)"/>
    <s v="Maior Valor"/>
    <n v="4"/>
    <x v="22"/>
    <x v="4"/>
  </r>
  <r>
    <x v="66"/>
    <n v="20"/>
    <n v="1100"/>
    <n v="300"/>
    <n v="5789586.96"/>
    <n v="5985469.2400000002"/>
    <s v="Qualidade de Vida no Campo e na Cidade"/>
    <x v="46"/>
    <s v="1100 - Administração de pessoal e encargos sociais - SAR"/>
    <s v="Servidor remunerado (unidade)"/>
    <s v="Maior Valor"/>
    <n v="432"/>
    <x v="46"/>
    <x v="33"/>
  </r>
  <r>
    <x v="91"/>
    <n v="14"/>
    <n v="10907"/>
    <n v="760"/>
    <n v="1795544.07"/>
    <n v="5988197"/>
    <s v="Ressocialização dos Apenados e dos Adolescentes em Conflito com a Lei"/>
    <x v="59"/>
    <s v="10907 - Profissionalização e reintegração social do apenado da região da Grande Florianópolis"/>
    <s v="Apenado mantido (unidade)"/>
    <s v="Maior Valor"/>
    <n v="4500"/>
    <x v="59"/>
    <x v="42"/>
  </r>
  <r>
    <x v="0"/>
    <n v="26"/>
    <n v="12933"/>
    <n v="105"/>
    <n v="66999.360000000001"/>
    <n v="6000000"/>
    <s v="Mobilidade Urbana"/>
    <x v="56"/>
    <s v="12933 - Melhoramentos e restauração da BR-280, trecho entrocamento SC-413"/>
    <s v="Rodovia pavimentada (km)"/>
    <s v="Maior Valor"/>
    <n v="9.4"/>
    <x v="56"/>
    <x v="39"/>
  </r>
  <r>
    <x v="44"/>
    <n v="14"/>
    <n v="10904"/>
    <n v="760"/>
    <n v="1912481.58"/>
    <n v="6000000"/>
    <s v="Ressocialização dos Apenados e dos Adolescentes em Conflito com a Lei"/>
    <x v="59"/>
    <s v="10904 - Profissionalização e reintegração social do apenado da região norte"/>
    <s v="Apenado mantido (unidade)"/>
    <s v="Maior Valor"/>
    <n v="7000"/>
    <x v="59"/>
    <x v="42"/>
  </r>
  <r>
    <x v="0"/>
    <n v="26"/>
    <n v="14458"/>
    <n v="130"/>
    <n v="854971.85"/>
    <n v="6083942.1299999999"/>
    <s v="Conservação e Segurança Rodoviária"/>
    <x v="43"/>
    <s v="14458 - Execução de obras emergenciais"/>
    <s v="Obra executada (unidade)"/>
    <s v="Soma"/>
    <n v="200"/>
    <x v="43"/>
    <x v="0"/>
  </r>
  <r>
    <x v="36"/>
    <n v="8"/>
    <n v="2783"/>
    <n v="900"/>
    <n v="5585494.21"/>
    <n v="6190607.5899999999"/>
    <s v="Gestão Administrativa - Poder Executivo"/>
    <x v="3"/>
    <s v="2783 - Administração e manutenção dos serviços administrativos gerais - SST"/>
    <s v="Unidade gestora mantida (unidade)"/>
    <s v="Maior Valor"/>
    <n v="1"/>
    <x v="3"/>
    <x v="3"/>
  </r>
  <r>
    <x v="37"/>
    <n v="6"/>
    <n v="13160"/>
    <n v="707"/>
    <n v="0"/>
    <n v="6191782.54"/>
    <s v="Suporte Institucional Integrado"/>
    <x v="14"/>
    <s v="13160 - Aquisição de equipamentos e serviços - SSP"/>
    <s v="Equipamento e material adquirido (unidade)"/>
    <s v="Soma"/>
    <n v="49"/>
    <x v="14"/>
    <x v="5"/>
  </r>
  <r>
    <x v="41"/>
    <n v="12"/>
    <n v="134"/>
    <n v="900"/>
    <n v="5659779.04"/>
    <n v="6198623.7300000004"/>
    <s v="Gestão Administrativa - Poder Executivo"/>
    <x v="3"/>
    <s v="134 - Administração e manutenção dos serviços administrativos gerais - FCEE"/>
    <s v="Unidade gestora mantida (unidade)"/>
    <s v="Maior Valor"/>
    <n v="1"/>
    <x v="3"/>
    <x v="3"/>
  </r>
  <r>
    <x v="15"/>
    <n v="12"/>
    <n v="3748"/>
    <n v="850"/>
    <n v="6295238.04"/>
    <n v="6295238.04"/>
    <s v="Gestão de Pessoas"/>
    <x v="2"/>
    <s v="3748 - Administração de pessoal e encargos sociais - FESPORTE"/>
    <s v="Servidor remunerado (unidade)"/>
    <s v="Maior Valor"/>
    <n v="41"/>
    <x v="2"/>
    <x v="2"/>
  </r>
  <r>
    <x v="13"/>
    <n v="10"/>
    <n v="14229"/>
    <n v="101"/>
    <n v="0"/>
    <n v="6300000"/>
    <s v="Acelera Santa Catarina"/>
    <x v="7"/>
    <s v="14229 - Construção do laboratório de anatomia patológica do Centro de Pesquisas Oncológicas - CEPON"/>
    <s v="Unidade construída (unidade)"/>
    <s v="Maior Valor"/>
    <n v="1"/>
    <x v="7"/>
    <x v="4"/>
  </r>
  <r>
    <x v="13"/>
    <n v="10"/>
    <n v="14263"/>
    <n v="900"/>
    <n v="6086568.0700000003"/>
    <n v="6482607.8200000003"/>
    <s v="Gestão Administrativa - Poder Executivo"/>
    <x v="3"/>
    <s v="14263 - Encargos com precatórios - SES"/>
    <s v="Precatório pago (unidade)"/>
    <s v="Maior Valor"/>
    <n v="1"/>
    <x v="3"/>
    <x v="3"/>
  </r>
  <r>
    <x v="5"/>
    <n v="6"/>
    <n v="4387"/>
    <n v="707"/>
    <n v="5839008.5"/>
    <n v="6488101.4199999999"/>
    <s v="Suporte Institucional Integrado"/>
    <x v="14"/>
    <s v="4387 - Gestão estratégica, controle e suporte administrativo - BM"/>
    <s v="Unidade gestora mantida (unidade)"/>
    <s v="Maior Valor"/>
    <n v="1"/>
    <x v="14"/>
    <x v="5"/>
  </r>
  <r>
    <x v="62"/>
    <n v="20"/>
    <n v="2967"/>
    <n v="315"/>
    <n v="2998007.43"/>
    <n v="6548066.4400000004"/>
    <s v="Defesa Sanitária Agropecuária"/>
    <x v="47"/>
    <s v="2967 - Ações de Defesa Sanitária Animal"/>
    <s v="Estabelecimentos e propriedades fiscalizadas (unidade)"/>
    <s v="Soma"/>
    <n v="15000"/>
    <x v="47"/>
    <x v="34"/>
  </r>
  <r>
    <x v="80"/>
    <n v="4"/>
    <n v="12719"/>
    <n v="101"/>
    <n v="6102155.2999999998"/>
    <n v="6564663.2699999996"/>
    <s v="Acelera Santa Catarina"/>
    <x v="7"/>
    <s v="12719 - Apoio a projetos municipais de investimentos - Pacto pelos Municípios"/>
    <s v="Projeto apoiado (unidade)"/>
    <s v="Soma"/>
    <n v="1"/>
    <x v="7"/>
    <x v="4"/>
  </r>
  <r>
    <x v="0"/>
    <n v="26"/>
    <n v="8474"/>
    <n v="900"/>
    <n v="3519485.49"/>
    <n v="6640012.1500000004"/>
    <s v="Gestão Administrativa - Poder Executivo"/>
    <x v="3"/>
    <s v="8474 - Manutenção e modernização dos serviços de tecnologia da informação e comunicação - SIE"/>
    <s v="Estação de trabalho mantida (unidade)"/>
    <s v="Maior Valor"/>
    <n v="45"/>
    <x v="3"/>
    <x v="3"/>
  </r>
  <r>
    <x v="39"/>
    <n v="16"/>
    <n v="1538"/>
    <n v="900"/>
    <n v="3882980.63"/>
    <n v="6648234.3300000001"/>
    <s v="Gestão Administrativa - Poder Executivo"/>
    <x v="3"/>
    <s v="1538 - Administração e manutenção dos serviços administrativos gerais - COHAB"/>
    <s v="Unidade gestora mantida (unidade)"/>
    <s v="Maior Valor"/>
    <n v="1"/>
    <x v="3"/>
    <x v="3"/>
  </r>
  <r>
    <x v="0"/>
    <n v="26"/>
    <n v="14296"/>
    <n v="101"/>
    <n v="0"/>
    <n v="6731797.1699999999"/>
    <s v="Acelera Santa Catarina"/>
    <x v="7"/>
    <s v="14296 - AP - Pavimentação da SC-370, trecho Urubici - Serra do Corvo Branco - Aiurê - Grão Pará"/>
    <s v="Rodovia pavimentada (km)"/>
    <s v="Maior Valor"/>
    <n v="35"/>
    <x v="7"/>
    <x v="4"/>
  </r>
  <r>
    <x v="37"/>
    <n v="6"/>
    <n v="13125"/>
    <n v="706"/>
    <n v="4529445.28"/>
    <n v="6768346.3399999999"/>
    <s v="De Olho no Crime"/>
    <x v="36"/>
    <s v="13125 - Gestão das perícias criminais - IGP"/>
    <s v="Perícia realizada (unidade)"/>
    <s v="Soma"/>
    <n v="30000"/>
    <x v="36"/>
    <x v="5"/>
  </r>
  <r>
    <x v="55"/>
    <n v="6"/>
    <n v="11886"/>
    <n v="730"/>
    <n v="622549.85"/>
    <n v="6822420.8499999996"/>
    <s v="Prevenção e Preparação para Desastres"/>
    <x v="4"/>
    <s v="11886 - Ampliação e modernização da rede de monitoramento e alerta"/>
    <s v="Rede de monitoramento ampliada/conservada (unidade)"/>
    <s v="Maior Valor"/>
    <n v="295"/>
    <x v="4"/>
    <x v="4"/>
  </r>
  <r>
    <x v="49"/>
    <n v="9"/>
    <n v="2264"/>
    <n v="900"/>
    <n v="4455302.83"/>
    <n v="6931433.7999999998"/>
    <s v="Gestão Administrativa - Poder Executivo"/>
    <x v="3"/>
    <s v="2264 - Administração e manutenção dos serviços administrativos gerais - IPREV"/>
    <s v="Unidade gestora mantida (unidade)"/>
    <s v="Maior Valor"/>
    <n v="1"/>
    <x v="3"/>
    <x v="3"/>
  </r>
  <r>
    <x v="13"/>
    <n v="10"/>
    <n v="5858"/>
    <n v="430"/>
    <n v="6986031.5"/>
    <n v="6986031.5"/>
    <s v="Atenção de Média e Alta Complexidade Ambulatorial e Hospitalar"/>
    <x v="1"/>
    <s v="5858 - Manutenção do Hospital terceirizado Hélio dos Anjos Ortiz - ADR - Curitibanos"/>
    <s v="Paciente atendido (unidade)"/>
    <s v="Soma"/>
    <n v="34000"/>
    <x v="1"/>
    <x v="1"/>
  </r>
  <r>
    <x v="13"/>
    <n v="10"/>
    <n v="5859"/>
    <n v="430"/>
    <n v="7000000"/>
    <n v="7000000"/>
    <s v="Atenção de Média e Alta Complexidade Ambulatorial e Hospitalar"/>
    <x v="1"/>
    <s v="5859 - Manutenção do Hospital terceirizado Marieta Konder Bornhausen - ADR - Itajaí"/>
    <s v="Paciente atendido (unidade)"/>
    <s v="Soma"/>
    <n v="163000"/>
    <x v="1"/>
    <x v="1"/>
  </r>
  <r>
    <x v="48"/>
    <n v="12"/>
    <n v="5317"/>
    <n v="630"/>
    <n v="6550232.8899999997"/>
    <n v="7023560.0899999999"/>
    <s v="Gestão do Ensino Superior"/>
    <x v="30"/>
    <s v="5317 - Aquisição, construção e reforma de bens imóveis - UDESC/Joinville"/>
    <s v="Obra executada (unidade)"/>
    <s v="Maior Valor"/>
    <n v="2"/>
    <x v="30"/>
    <x v="22"/>
  </r>
  <r>
    <x v="55"/>
    <n v="6"/>
    <n v="12989"/>
    <n v="900"/>
    <n v="4702116.2"/>
    <n v="7117333.8399999999"/>
    <s v="Gestão Administrativa - Poder Executivo"/>
    <x v="3"/>
    <s v="12989 - Administração e manutenção dos serviços administrativos gerais - SDC"/>
    <s v="Unidade gestora mantida (unidade)"/>
    <s v="Maior Valor"/>
    <n v="22"/>
    <x v="3"/>
    <x v="3"/>
  </r>
  <r>
    <x v="0"/>
    <n v="26"/>
    <n v="5697"/>
    <n v="120"/>
    <n v="5571576.4000000004"/>
    <n v="7164416.6399999997"/>
    <s v="Integração Logística"/>
    <x v="41"/>
    <s v="5697 - Administração, manutenção e gerenciamento dos aeroportos públicos de Santa Catarina - SIE"/>
    <s v="Aeroporto gerenciado (unidade)"/>
    <s v="Maior Valor"/>
    <n v="3"/>
    <x v="41"/>
    <x v="0"/>
  </r>
  <r>
    <x v="38"/>
    <n v="6"/>
    <n v="12019"/>
    <n v="708"/>
    <n v="6916936.1299999999"/>
    <n v="7181557.8700000001"/>
    <s v="Valorização do Servidor - Segurança Pública"/>
    <x v="33"/>
    <s v="12019 - Saúde e promoção social - PM"/>
    <s v="Servidor beneficiado (unidade)"/>
    <s v="Soma"/>
    <n v="11000"/>
    <x v="33"/>
    <x v="24"/>
  </r>
  <r>
    <x v="50"/>
    <n v="12"/>
    <n v="4840"/>
    <n v="900"/>
    <n v="7315770.9299999997"/>
    <n v="7315770.9299999997"/>
    <s v="Gestão Administrativa - Poder Executivo"/>
    <x v="3"/>
    <s v="4840 - Administração e manutenção dos serviços administrativos gerais - SED"/>
    <s v="Unidade gestora mantida (unidade)"/>
    <s v="Maior Valor"/>
    <n v="1"/>
    <x v="3"/>
    <x v="3"/>
  </r>
  <r>
    <x v="19"/>
    <n v="26"/>
    <n v="8575"/>
    <n v="110"/>
    <n v="7369186.3200000003"/>
    <n v="7369186.3200000003"/>
    <s v="Construção de Rodovias"/>
    <x v="20"/>
    <s v="8575 - Apoio ao sistema viário estadual - SIE"/>
    <s v="Município atendido (unidade)"/>
    <s v="Maior Valor"/>
    <n v="295"/>
    <x v="20"/>
    <x v="0"/>
  </r>
  <r>
    <x v="65"/>
    <n v="6"/>
    <n v="13148"/>
    <n v="706"/>
    <n v="5882971.5300000003"/>
    <n v="7378252.8700000001"/>
    <s v="De Olho no Crime"/>
    <x v="36"/>
    <s v="13148 - Gestão sustentável da frota - combustível e manutenção - PC"/>
    <s v="Veículo mantido (unidade)"/>
    <s v="Maior Valor"/>
    <n v="2120"/>
    <x v="36"/>
    <x v="5"/>
  </r>
  <r>
    <x v="19"/>
    <n v="26"/>
    <n v="12440"/>
    <n v="100"/>
    <n v="7461223.3700000001"/>
    <n v="7461223.3700000001"/>
    <s v="Caminhos do Desenvolvimento"/>
    <x v="34"/>
    <s v="12440 - Reabilitação/aumento capacidade SC-412, trecho BR-101 - Ilhota - Gaspar e contorno de Ilhota"/>
    <s v="Rodovia reabilitada (km)"/>
    <s v="Maior Valor"/>
    <n v="35"/>
    <x v="34"/>
    <x v="4"/>
  </r>
  <r>
    <x v="75"/>
    <n v="12"/>
    <n v="13002"/>
    <n v="610"/>
    <n v="315461.59999999998"/>
    <n v="7625806"/>
    <s v="Educação Básica com Qualidade e Equidade"/>
    <x v="6"/>
    <s v="13002 - Implantação e manutenção de sistemas de tecnologia e inovação nas unidades escolares"/>
    <s v="Escola equipada (unidade)"/>
    <s v="Maior Valor"/>
    <n v="700"/>
    <x v="6"/>
    <x v="6"/>
  </r>
  <r>
    <x v="60"/>
    <n v="4"/>
    <n v="2700"/>
    <n v="900"/>
    <n v="3959768.32"/>
    <n v="7645353"/>
    <s v="Gestão Administrativa - Poder Executivo"/>
    <x v="3"/>
    <s v="2700 - Administração e manutenção dos serviços administrativos gerais - FMPIO - SEA"/>
    <s v="Unidade gestora mantida (unidade)"/>
    <s v="Maior Valor"/>
    <n v="1"/>
    <x v="3"/>
    <x v="3"/>
  </r>
  <r>
    <x v="66"/>
    <n v="4"/>
    <n v="14203"/>
    <n v="210"/>
    <n v="5690230.6299999999"/>
    <n v="7653157.0199999996"/>
    <s v="Estudos e Projetos para o Desenvolvimento Regional"/>
    <x v="29"/>
    <s v="14203 - Provisão para emendas parlamentares"/>
    <s v="Projeto executado (unidade)"/>
    <s v="Soma"/>
    <n v="400"/>
    <x v="29"/>
    <x v="18"/>
  </r>
  <r>
    <x v="75"/>
    <n v="12"/>
    <n v="12658"/>
    <n v="626"/>
    <n v="241459.79"/>
    <n v="7674529.3300000001"/>
    <s v="Redução das Desigualdades e Valorização da Diversidade"/>
    <x v="31"/>
    <s v="12658 - Redução de desigualdades e valorização da diversidade"/>
    <s v="Município atendido (unidade)"/>
    <s v="Maior Valor"/>
    <n v="295"/>
    <x v="31"/>
    <x v="23"/>
  </r>
  <r>
    <x v="73"/>
    <n v="26"/>
    <n v="3391"/>
    <n v="850"/>
    <n v="7751711.7999999998"/>
    <n v="7751711.7999999998"/>
    <s v="Gestão de Pessoas"/>
    <x v="2"/>
    <s v="3391 - Administração de pessoal e encargos sociais - DETER"/>
    <s v="Servidor remunerado (unidade)"/>
    <s v="Maior Valor"/>
    <n v="170"/>
    <x v="2"/>
    <x v="2"/>
  </r>
  <r>
    <x v="37"/>
    <n v="6"/>
    <n v="11918"/>
    <n v="706"/>
    <n v="6759196.1100000003"/>
    <n v="7771507.9000000004"/>
    <s v="De Olho no Crime"/>
    <x v="36"/>
    <s v="11918 - Gestão do videomonitoramento urbano e das Centrais Regionais de Emergência"/>
    <s v="Ponto monitorado (unidade)"/>
    <s v="Maior Valor"/>
    <n v="3016"/>
    <x v="36"/>
    <x v="5"/>
  </r>
  <r>
    <x v="19"/>
    <n v="26"/>
    <n v="66"/>
    <n v="130"/>
    <n v="7775747.8799999999"/>
    <n v="7777888.4800000004"/>
    <s v="Conservação e Segurança Rodoviária"/>
    <x v="43"/>
    <s v="66 - Conservação, sinalização e segurança rodoviária - DEINFRA"/>
    <s v="Rodovia conservada (km)"/>
    <s v="Maior Valor"/>
    <n v="6500"/>
    <x v="43"/>
    <x v="0"/>
  </r>
  <r>
    <x v="19"/>
    <n v="26"/>
    <n v="24"/>
    <n v="900"/>
    <n v="7785362.3099999996"/>
    <n v="7785362.3099999996"/>
    <s v="Gestão Administrativa - Poder Executivo"/>
    <x v="3"/>
    <s v="24 - Administração e manutenção dos serviços administrativos gerais - DEINFRA"/>
    <s v="Unidade gestora mantida (unidade)"/>
    <s v="Maior Valor"/>
    <n v="1"/>
    <x v="3"/>
    <x v="3"/>
  </r>
  <r>
    <x v="39"/>
    <n v="16"/>
    <n v="458"/>
    <n v="850"/>
    <n v="7805835.4800000004"/>
    <n v="7805835.4800000004"/>
    <s v="Gestão de Pessoas"/>
    <x v="2"/>
    <s v="458 - Administração de pessoal e encargos sociais - COHAB"/>
    <s v="Servidor remunerado (unidade)"/>
    <s v="Maior Valor"/>
    <n v="25"/>
    <x v="2"/>
    <x v="2"/>
  </r>
  <r>
    <x v="42"/>
    <n v="23"/>
    <n v="13000"/>
    <n v="342"/>
    <n v="6442802.0499999998"/>
    <n v="7852893.3099999996"/>
    <s v="Revitalização da Economia Catarinense - PREC"/>
    <x v="63"/>
    <s v="13000 - Apoio a projetos de Desenvolvimento Econômico, estimulo para eficiência produtiva do Estado - SDS"/>
    <s v="Microempresa apoiada (unidade)"/>
    <s v="Soma"/>
    <n v="1500"/>
    <x v="63"/>
    <x v="45"/>
  </r>
  <r>
    <x v="0"/>
    <n v="26"/>
    <n v="14931"/>
    <n v="100"/>
    <n v="0"/>
    <n v="7900000"/>
    <s v="Caminhos do Desenvolvimento"/>
    <x v="34"/>
    <s v="14931 - Reabilitação da Ponte Hercílio Luz - Serviços Estruturais Complementares"/>
    <s v="Travessia conservada e reabilitada (unidade)"/>
    <s v="Maior Valor"/>
    <n v="1"/>
    <x v="34"/>
    <x v="4"/>
  </r>
  <r>
    <x v="62"/>
    <n v="20"/>
    <n v="3781"/>
    <n v="900"/>
    <n v="3400338.16"/>
    <n v="7925491.0099999998"/>
    <s v="Gestão Administrativa - Poder Executivo"/>
    <x v="3"/>
    <s v="3781 - Manutenção e modernização dos serviços de tecnologia da informação e comunicação - CIDASC"/>
    <s v="Estação de trabalho mantida (unidade)"/>
    <s v="Maior Valor"/>
    <n v="386"/>
    <x v="3"/>
    <x v="3"/>
  </r>
  <r>
    <x v="13"/>
    <n v="10"/>
    <n v="11254"/>
    <n v="410"/>
    <n v="4637514.53"/>
    <n v="7945869.1399999997"/>
    <s v="Vigilância em Saúde"/>
    <x v="10"/>
    <s v="11254 - Realização de exames e ensaios de interesse da saúde pública pelo laboratório central (LACEN)"/>
    <s v="Exames e ensaios laboratoriais realizados (unidade)"/>
    <s v="(vazio)"/>
    <n v="700000"/>
    <x v="10"/>
    <x v="4"/>
  </r>
  <r>
    <x v="10"/>
    <n v="4"/>
    <n v="3236"/>
    <n v="900"/>
    <n v="6431678.0700000003"/>
    <n v="8208088.2800000003"/>
    <s v="Gestão Administrativa - Poder Executivo"/>
    <x v="3"/>
    <s v="3236 - Participação no capital social - CODESC"/>
    <s v="Aumento do capital social (% de realização)"/>
    <s v="Maior Valor"/>
    <n v="100"/>
    <x v="3"/>
    <x v="3"/>
  </r>
  <r>
    <x v="41"/>
    <n v="12"/>
    <n v="11654"/>
    <n v="520"/>
    <n v="3981094.71"/>
    <n v="8263088.3899999997"/>
    <s v="Inclusão Social - Identificação e Eliminação de Barreiras"/>
    <x v="18"/>
    <s v="11654 - Serviços especializados em educação especial"/>
    <s v="Pessoa beneficiada (unidade)"/>
    <s v="Maior Valor"/>
    <n v="44000"/>
    <x v="18"/>
    <x v="15"/>
  </r>
  <r>
    <x v="0"/>
    <n v="26"/>
    <n v="12639"/>
    <n v="100"/>
    <n v="7481451.4100000001"/>
    <n v="8277964.0300000003"/>
    <s v="Caminhos do Desenvolvimento"/>
    <x v="34"/>
    <s v="12639 - Adequação e melhoria da infraestrutura aquaviária dos portos e hidrovias - SIE"/>
    <s v="Obra executada (unidade)"/>
    <s v="Maior Valor"/>
    <n v="3"/>
    <x v="34"/>
    <x v="4"/>
  </r>
  <r>
    <x v="61"/>
    <n v="4"/>
    <n v="13009"/>
    <n v="950"/>
    <n v="7965356.1699999999"/>
    <n v="8386305"/>
    <s v="Defesa dos Interesses Sociais"/>
    <x v="37"/>
    <s v="13009 - Administração de pessoal e encargos sociais - ARESC"/>
    <s v="Servidor remunerado (unidade)"/>
    <s v="Maior Valor"/>
    <n v="60"/>
    <x v="37"/>
    <x v="26"/>
  </r>
  <r>
    <x v="69"/>
    <n v="4"/>
    <n v="3920"/>
    <n v="900"/>
    <n v="5037687.05"/>
    <n v="8509094"/>
    <s v="Gestão Administrativa - Poder Executivo"/>
    <x v="3"/>
    <s v="3920 - Administração e manutenção dos serviços administrativos gerais - IMETRO"/>
    <s v="Unidade gestora mantida (unidade)"/>
    <s v="Maior Valor"/>
    <n v="1"/>
    <x v="3"/>
    <x v="3"/>
  </r>
  <r>
    <x v="41"/>
    <n v="12"/>
    <n v="14118"/>
    <n v="520"/>
    <n v="7687226.4500000002"/>
    <n v="8611226.4499999993"/>
    <s v="Inclusão Social - Identificação e Eliminação de Barreiras"/>
    <x v="18"/>
    <s v="14118 - Cooperação técnico-pedagógica com APAES"/>
    <s v="Pessoa beneficiada (unidade)"/>
    <s v="Maior Valor"/>
    <n v="18000"/>
    <x v="18"/>
    <x v="15"/>
  </r>
  <r>
    <x v="75"/>
    <n v="12"/>
    <n v="7113"/>
    <n v="610"/>
    <n v="2342488.0699999998"/>
    <n v="8824322.6699999999"/>
    <s v="Educação Básica com Qualidade e Equidade"/>
    <x v="6"/>
    <s v="7113 - Cooperação com municípios para gestão da educação básica"/>
    <s v="Município atendido (unidade)"/>
    <s v="Maior Valor"/>
    <n v="295"/>
    <x v="6"/>
    <x v="6"/>
  </r>
  <r>
    <x v="13"/>
    <n v="10"/>
    <n v="11227"/>
    <n v="410"/>
    <n v="2296778.65"/>
    <n v="8832399.0399999991"/>
    <s v="Vigilância em Saúde"/>
    <x v="10"/>
    <s v="11227 - Ações da Vigilância Sanitária"/>
    <s v="Inspeção Realizada (unidade)"/>
    <s v="Soma"/>
    <n v="4100"/>
    <x v="10"/>
    <x v="4"/>
  </r>
  <r>
    <x v="15"/>
    <n v="12"/>
    <n v="14201"/>
    <n v="635"/>
    <n v="6553486.29"/>
    <n v="8919798.6099999994"/>
    <s v="Desenvolvimento do Desporto Educacional"/>
    <x v="44"/>
    <s v="14201 - Realização de eventos - Desporto educacional"/>
    <s v="Evento realizado (unidade)"/>
    <s v="Maior Valor"/>
    <n v="221"/>
    <x v="44"/>
    <x v="31"/>
  </r>
  <r>
    <x v="43"/>
    <n v="20"/>
    <n v="3698"/>
    <n v="310"/>
    <n v="7900279.29"/>
    <n v="9008943.7300000004"/>
    <s v="Agronegócio Competitivo"/>
    <x v="55"/>
    <s v="3698 - Administração e manutenção dos serviços administrativos gerais - EPAGRI"/>
    <s v="Unidade gestora mantida (unidade)"/>
    <s v="Maior Valor"/>
    <n v="1"/>
    <x v="55"/>
    <x v="38"/>
  </r>
  <r>
    <x v="13"/>
    <n v="10"/>
    <n v="12588"/>
    <n v="101"/>
    <n v="1440685.78"/>
    <n v="9117886.9299999997"/>
    <s v="Acelera Santa Catarina"/>
    <x v="7"/>
    <s v="12588 - AP - Ampliação e readequação do Hospital São Paulo - Xanxerê"/>
    <s v="Obra executada (unidade)"/>
    <s v="Maior Valor"/>
    <n v="1"/>
    <x v="7"/>
    <x v="4"/>
  </r>
  <r>
    <x v="0"/>
    <n v="26"/>
    <n v="14298"/>
    <n v="101"/>
    <n v="727916.92"/>
    <n v="9732037.6199999992"/>
    <s v="Acelera Santa Catarina"/>
    <x v="7"/>
    <s v="14298 - Pavimentação do trecho entroncamento BR-280 (p/ Araquari) - Rio do Morro - Joinville"/>
    <s v="Rodovia pavimentada (km)"/>
    <s v="Maior Valor"/>
    <n v="10"/>
    <x v="7"/>
    <x v="4"/>
  </r>
  <r>
    <x v="84"/>
    <n v="14"/>
    <n v="12522"/>
    <n v="745"/>
    <n v="7316105.6100000003"/>
    <n v="9847769.5500000007"/>
    <s v="Fortalecendo Direitos"/>
    <x v="16"/>
    <s v="12522 - Ampliação da atuação do Estado na Defensoria Pública - DPE"/>
    <s v="Atendimento realizado (unidade)"/>
    <s v="Maior Valor"/>
    <n v="555000"/>
    <x v="16"/>
    <x v="13"/>
  </r>
  <r>
    <x v="92"/>
    <n v="20"/>
    <n v="11286"/>
    <n v="315"/>
    <n v="8636818.5800000001"/>
    <n v="9961330"/>
    <s v="Defesa Sanitária Agropecuária"/>
    <x v="47"/>
    <s v="11286 - Indenizações em emergências e ações sanitárias - FSA"/>
    <s v="Animal sacrificado e indenizado (unidade)"/>
    <s v="(vazio)"/>
    <n v="13000"/>
    <x v="47"/>
    <x v="34"/>
  </r>
  <r>
    <x v="0"/>
    <n v="26"/>
    <n v="14439"/>
    <n v="110"/>
    <n v="0"/>
    <n v="10000000"/>
    <s v="Construção de Rodovias"/>
    <x v="20"/>
    <s v="14439 - Desapropriação de áreas para obras do Programa BID-VI"/>
    <s v="Área desapropriada (hectare)"/>
    <s v="Soma"/>
    <n v="6000"/>
    <x v="20"/>
    <x v="0"/>
  </r>
  <r>
    <x v="0"/>
    <n v="26"/>
    <n v="14445"/>
    <n v="110"/>
    <n v="0"/>
    <n v="10000000"/>
    <s v="Construção de Rodovias"/>
    <x v="20"/>
    <s v="14445 - Pavimentação da SC-290, trecho Praia Grande - Divisa SC/RS"/>
    <s v="Rodovia pavimentada (km)"/>
    <s v="Maior Valor"/>
    <n v="17"/>
    <x v="20"/>
    <x v="0"/>
  </r>
  <r>
    <x v="57"/>
    <n v="14"/>
    <n v="12540"/>
    <n v="750"/>
    <n v="0"/>
    <n v="10000000"/>
    <s v="Expansão e Modernização do Sistema Prisional e Socioeducativo"/>
    <x v="21"/>
    <s v="12540 - AP - Construção do presídio regional de Araranguá"/>
    <s v="Área construída (m2)"/>
    <s v="Maior Valor"/>
    <n v="5700"/>
    <x v="21"/>
    <x v="17"/>
  </r>
  <r>
    <x v="0"/>
    <n v="26"/>
    <n v="14506"/>
    <n v="140"/>
    <n v="40810.29"/>
    <n v="10040810.289999999"/>
    <s v="Reabilitação e Aumento de Capacidade de Rodovias"/>
    <x v="0"/>
    <s v="14506 - Reabilitação da SC-135, trecho Caçador - Rio das Antas - Videira"/>
    <s v="Rodovia reabilitada (km)"/>
    <s v="Maior Valor"/>
    <n v="40"/>
    <x v="0"/>
    <x v="0"/>
  </r>
  <r>
    <x v="19"/>
    <n v="26"/>
    <n v="12672"/>
    <n v="100"/>
    <n v="10104516.24"/>
    <n v="10104516.24"/>
    <s v="Caminhos do Desenvolvimento"/>
    <x v="34"/>
    <s v="12672 - Implantação do contorno de Tubarão, trecho entroncamento BR-101 - entroncamento SC-370"/>
    <s v="Rodovia pavimentada (km)"/>
    <s v="Maior Valor"/>
    <n v="5"/>
    <x v="34"/>
    <x v="4"/>
  </r>
  <r>
    <x v="45"/>
    <n v="23"/>
    <n v="934"/>
    <n v="850"/>
    <n v="10038902.4"/>
    <n v="10164980"/>
    <s v="Gestão de Pessoas"/>
    <x v="2"/>
    <s v="934 - Administração de pessoal e encargos sociais - JUCESC"/>
    <s v="Servidor remunerado (unidade)"/>
    <s v="Maior Valor"/>
    <n v="95"/>
    <x v="2"/>
    <x v="2"/>
  </r>
  <r>
    <x v="32"/>
    <n v="4"/>
    <n v="14093"/>
    <n v="830"/>
    <n v="9103011.1300000008"/>
    <n v="10171691.199999999"/>
    <s v="Modernização da Gestão Fiscal"/>
    <x v="23"/>
    <s v="14093 - Gestão da informação contábil e da transparência"/>
    <s v="Projeto realizado (unidade)"/>
    <s v="Maior Valor"/>
    <n v="4"/>
    <x v="23"/>
    <x v="18"/>
  </r>
  <r>
    <x v="87"/>
    <n v="3"/>
    <n v="8094"/>
    <n v="900"/>
    <n v="3225653.8"/>
    <n v="10207053.810000001"/>
    <s v="Gestão Administrativa - Poder Executivo"/>
    <x v="3"/>
    <s v="8094 - Manutenção e modernização dos serviços de tecnologia da informação e comunicação - FUNJURE - PGE"/>
    <s v="Estação de trabalho mantida (unidade)"/>
    <s v="Maior Valor"/>
    <n v="10"/>
    <x v="3"/>
    <x v="3"/>
  </r>
  <r>
    <x v="75"/>
    <n v="12"/>
    <n v="1008"/>
    <n v="625"/>
    <n v="8402644.9000000004"/>
    <n v="10313428"/>
    <s v="Valorização dos Profissionais da Educação"/>
    <x v="11"/>
    <s v="1008 - Administração de pessoal e encargos sociais - educação infantil - SED"/>
    <s v="Servidor remunerado (unidade)"/>
    <s v="Maior Valor"/>
    <n v="90"/>
    <x v="11"/>
    <x v="9"/>
  </r>
  <r>
    <x v="63"/>
    <n v="18"/>
    <n v="10154"/>
    <n v="340"/>
    <n v="410568"/>
    <n v="10638202.09"/>
    <s v="Desenvolvimento Ambiental Sustentável"/>
    <x v="38"/>
    <s v="10154 - Fiscalização e monitoramento de unidades de conservação da flora e fauna do estado - IMA"/>
    <s v="Área com manejo sustentável (hectare)"/>
    <s v="Maior Valor"/>
    <n v="80000"/>
    <x v="38"/>
    <x v="27"/>
  </r>
  <r>
    <x v="26"/>
    <n v="6"/>
    <n v="13163"/>
    <n v="705"/>
    <n v="7866861.7000000002"/>
    <n v="11017658.59"/>
    <s v="Segurança Cidadã"/>
    <x v="5"/>
    <s v="13163 - Gestão da emissão da carteira nacional de habilitação - DETRAN"/>
    <s v="CNH emitida (unidade)"/>
    <s v="Soma"/>
    <n v="10350000"/>
    <x v="5"/>
    <x v="5"/>
  </r>
  <r>
    <x v="37"/>
    <n v="6"/>
    <n v="13186"/>
    <n v="707"/>
    <n v="4077104.03"/>
    <n v="11044004.890000001"/>
    <s v="Suporte Institucional Integrado"/>
    <x v="14"/>
    <s v="13186 - Gestão de acordos de cooperação e convênios - SSP"/>
    <s v="Termo firmado (unidade)"/>
    <s v="Soma"/>
    <n v="0"/>
    <x v="14"/>
    <x v="5"/>
  </r>
  <r>
    <x v="65"/>
    <n v="6"/>
    <n v="13109"/>
    <n v="707"/>
    <n v="2929197.93"/>
    <n v="11058663.619999999"/>
    <s v="Suporte Institucional Integrado"/>
    <x v="14"/>
    <s v="13109 - Renovação de equipamentos e frota - PC"/>
    <s v="Equipamento adquirido (unidade)"/>
    <s v="Soma"/>
    <n v="1000"/>
    <x v="14"/>
    <x v="5"/>
  </r>
  <r>
    <x v="64"/>
    <n v="8"/>
    <n v="11657"/>
    <n v="510"/>
    <n v="11152998.619999999"/>
    <n v="11153000.18"/>
    <s v="Gestão do SUAS"/>
    <x v="40"/>
    <s v="11657 - Ações de proteção social básica"/>
    <s v="Equipamento beneficiado (unidade)"/>
    <s v="(vazio)"/>
    <n v="378"/>
    <x v="40"/>
    <x v="29"/>
  </r>
  <r>
    <x v="37"/>
    <n v="6"/>
    <n v="12606"/>
    <n v="101"/>
    <n v="334004.88"/>
    <n v="11207690.210000001"/>
    <s v="Acelera Santa Catarina"/>
    <x v="7"/>
    <s v="12606 - Construção e ampliação de instalações físicas municípios - SSP"/>
    <s v="Área construída (m2)"/>
    <s v="Soma"/>
    <n v="12000"/>
    <x v="7"/>
    <x v="4"/>
  </r>
  <r>
    <x v="53"/>
    <n v="9"/>
    <n v="9359"/>
    <n v="860"/>
    <n v="0"/>
    <n v="11479292.369999999"/>
    <s v="Gestão Previdenciária"/>
    <x v="26"/>
    <s v="9359 - Encargos com inativos - TCE - Fundo Financeiro"/>
    <s v="Servidor inativo (unidade)"/>
    <s v="Maior Valor"/>
    <n v="290"/>
    <x v="26"/>
    <x v="2"/>
  </r>
  <r>
    <x v="35"/>
    <n v="13"/>
    <n v="10734"/>
    <n v="660"/>
    <n v="9988180"/>
    <n v="11492153.970000001"/>
    <s v="Pró-Cultura"/>
    <x v="15"/>
    <s v="10734 - Projetos culturais - FCC"/>
    <s v="Projeto aprovado (unidade)"/>
    <s v="Maior Valor"/>
    <n v="32"/>
    <x v="15"/>
    <x v="12"/>
  </r>
  <r>
    <x v="74"/>
    <n v="14"/>
    <n v="10908"/>
    <n v="760"/>
    <n v="4276767.07"/>
    <n v="11573408.73"/>
    <s v="Ressocialização dos Apenados e dos Adolescentes em Conflito com a Lei"/>
    <x v="59"/>
    <s v="10908 - Profissionalização e reintegração social do apenado da região oeste"/>
    <s v="Apenado mantido (unidade)"/>
    <s v="Maior Valor"/>
    <n v="4000"/>
    <x v="59"/>
    <x v="42"/>
  </r>
  <r>
    <x v="68"/>
    <n v="4"/>
    <n v="14237"/>
    <n v="900"/>
    <n v="0"/>
    <n v="11614584.73"/>
    <s v="Gestão Administrativa - Poder Executivo"/>
    <x v="3"/>
    <s v="14237 - Modernização de sistemas informatizados estruturantes da SEA - FUNPAT"/>
    <s v="Contrato gerenciado (unidade)"/>
    <s v="Soma"/>
    <n v="5"/>
    <x v="3"/>
    <x v="3"/>
  </r>
  <r>
    <x v="43"/>
    <n v="20"/>
    <n v="2171"/>
    <n v="310"/>
    <n v="8202264.1200000001"/>
    <n v="11705823.77"/>
    <s v="Agronegócio Competitivo"/>
    <x v="55"/>
    <s v="2171 - Capacitação de beneficiários do Meio Rural e Pesqueiro - EPAGRI"/>
    <s v="Beneficiários capacitados com repetição (unidade)"/>
    <s v="Soma"/>
    <n v="30000"/>
    <x v="55"/>
    <x v="38"/>
  </r>
  <r>
    <x v="13"/>
    <n v="10"/>
    <n v="12191"/>
    <n v="101"/>
    <n v="3733235.16"/>
    <n v="11851306.73"/>
    <s v="Acelera Santa Catarina"/>
    <x v="7"/>
    <s v="12191 - Ampliação e readequação do Hospital Hans Dieter Schmidt - Joinville"/>
    <s v="Obra executada (unidade)"/>
    <s v="Maior Valor"/>
    <n v="6"/>
    <x v="7"/>
    <x v="4"/>
  </r>
  <r>
    <x v="75"/>
    <n v="12"/>
    <n v="11492"/>
    <n v="610"/>
    <n v="0"/>
    <n v="11866468.539999999"/>
    <s v="Educação Básica com Qualidade e Equidade"/>
    <x v="6"/>
    <s v="11492 - Construção, ampliação ou reforma de unidades escolares - ensino profissional"/>
    <s v="Escola construída, ampliada ou reformada (unidade)"/>
    <s v="Maior Valor"/>
    <n v="57"/>
    <x v="6"/>
    <x v="6"/>
  </r>
  <r>
    <x v="13"/>
    <n v="10"/>
    <n v="11205"/>
    <n v="410"/>
    <n v="3881844.96"/>
    <n v="12023053.310000001"/>
    <s v="Vigilância em Saúde"/>
    <x v="10"/>
    <s v="11205 - Manutenção das ações de Vigilância Epidemiológica"/>
    <s v="Ação realizada (unidade)"/>
    <s v="Soma"/>
    <n v="5"/>
    <x v="10"/>
    <x v="4"/>
  </r>
  <r>
    <x v="21"/>
    <n v="4"/>
    <n v="3538"/>
    <n v="900"/>
    <n v="10457861.41"/>
    <n v="12080812.68"/>
    <s v="Gestão Administrativa - Poder Executivo"/>
    <x v="3"/>
    <s v="3538 - Administração e manutenção dos serviços administrativos gerais - SCC"/>
    <s v="Unidade gestora mantida (unidade)"/>
    <s v="Maior Valor"/>
    <n v="1"/>
    <x v="3"/>
    <x v="3"/>
  </r>
  <r>
    <x v="19"/>
    <n v="26"/>
    <n v="335"/>
    <n v="110"/>
    <n v="12144014.27"/>
    <n v="12144014.27"/>
    <s v="Construção de Rodovias"/>
    <x v="20"/>
    <s v="335 - AP - Pavimentação da SC-477, trecho Papanduva - entr. SC-114 - Itaió - entr. SC-112 - Dr. Pedrinho"/>
    <s v="Rodovia pavimentada (km)"/>
    <s v="Maior Valor"/>
    <n v="115"/>
    <x v="20"/>
    <x v="0"/>
  </r>
  <r>
    <x v="35"/>
    <n v="13"/>
    <n v="4627"/>
    <n v="900"/>
    <n v="10572073.84"/>
    <n v="12243632.16"/>
    <s v="Gestão Administrativa - Poder Executivo"/>
    <x v="3"/>
    <s v="4627 - Administração e manutenção dos serviços administrativos gerais - FCC"/>
    <s v="Unidade gestora mantida (unidade)"/>
    <s v="Maior Valor"/>
    <n v="1"/>
    <x v="3"/>
    <x v="3"/>
  </r>
  <r>
    <x v="48"/>
    <n v="12"/>
    <n v="4975"/>
    <n v="900"/>
    <n v="11025688.85"/>
    <n v="12259342.619999999"/>
    <s v="Gestão Administrativa - Poder Executivo"/>
    <x v="3"/>
    <s v="4975 - Manutenção e modernização dos serviços de tecnologia da informação e comunicação - UDESC"/>
    <s v="Estação de trabalho mantida (unidade)"/>
    <s v="Maior Valor"/>
    <n v="2500"/>
    <x v="3"/>
    <x v="3"/>
  </r>
  <r>
    <x v="43"/>
    <n v="20"/>
    <n v="2117"/>
    <n v="310"/>
    <n v="7598216.3600000003"/>
    <n v="12333628.119999999"/>
    <s v="Agronegócio Competitivo"/>
    <x v="55"/>
    <s v="2117 - Assistência técnica e extensão rural e pesqueira - EPAGRI"/>
    <s v="Assistência realizada com repetição (unidade)"/>
    <s v="Soma"/>
    <n v="280000"/>
    <x v="55"/>
    <x v="38"/>
  </r>
  <r>
    <x v="75"/>
    <n v="12"/>
    <n v="14150"/>
    <n v="610"/>
    <n v="6773585.0899999999"/>
    <n v="12453976.810000001"/>
    <s v="Educação Básica com Qualidade e Equidade"/>
    <x v="6"/>
    <s v="14150 - Operacionalização da educação básica Grande Florianópilis"/>
    <s v="Aluno atendido (unidade)"/>
    <s v="Maior Valor"/>
    <n v="87351"/>
    <x v="6"/>
    <x v="6"/>
  </r>
  <r>
    <x v="65"/>
    <n v="6"/>
    <n v="13142"/>
    <n v="707"/>
    <n v="11278717.48"/>
    <n v="12488605.17"/>
    <s v="Suporte Institucional Integrado"/>
    <x v="14"/>
    <s v="13142 - Gestão de pessoal terceirizado - PC"/>
    <s v="Terceirizado contratado (unidade)"/>
    <s v="Maior Valor"/>
    <n v="350"/>
    <x v="14"/>
    <x v="5"/>
  </r>
  <r>
    <x v="13"/>
    <n v="10"/>
    <n v="5861"/>
    <n v="430"/>
    <n v="12600000"/>
    <n v="12600000"/>
    <s v="Atenção de Média e Alta Complexidade Ambulatorial e Hospitalar"/>
    <x v="1"/>
    <s v="5861 - AP - Manutenção do Hospital terceirizado Regional Lenoir Vargas Ferreira - ADR - Chapecó"/>
    <s v="Paciente atendido (unidade)"/>
    <s v="Soma"/>
    <n v="116000"/>
    <x v="1"/>
    <x v="1"/>
  </r>
  <r>
    <x v="0"/>
    <n v="26"/>
    <n v="4216"/>
    <n v="900"/>
    <n v="7209990.0599999996"/>
    <n v="12709823.02"/>
    <s v="Gestão Administrativa - Poder Executivo"/>
    <x v="3"/>
    <s v="4216 - Administração e manutenção dos serviços administrativos gerais - SIE"/>
    <s v="Unidade gestora mantida (unidade)"/>
    <s v="Maior Valor"/>
    <n v="1"/>
    <x v="3"/>
    <x v="3"/>
  </r>
  <r>
    <x v="19"/>
    <n v="26"/>
    <n v="8781"/>
    <n v="101"/>
    <n v="12775672.140000001"/>
    <n v="12775672.140000001"/>
    <s v="Acelera Santa Catarina"/>
    <x v="7"/>
    <s v="8781 - AP - Pavimentação da SC-120, trecho Curitibanos - BR-282 (p/ São José do Cerrito)"/>
    <s v="Rodovia pavimentada (km)"/>
    <s v="Maior Valor"/>
    <n v="42"/>
    <x v="7"/>
    <x v="4"/>
  </r>
  <r>
    <x v="0"/>
    <n v="26"/>
    <n v="14459"/>
    <n v="130"/>
    <n v="7039118.8200000003"/>
    <n v="12816699.6"/>
    <s v="Conservação e Segurança Rodoviária"/>
    <x v="43"/>
    <s v="14459 - Tratamento de pontos críticos e passivos ambientais nas rodovias - BID-VI"/>
    <s v="Obra rodoviária executada (unidade)"/>
    <s v="Soma"/>
    <n v="200"/>
    <x v="43"/>
    <x v="0"/>
  </r>
  <r>
    <x v="57"/>
    <n v="14"/>
    <n v="10919"/>
    <n v="760"/>
    <n v="12761522.08"/>
    <n v="12879943.130000001"/>
    <s v="Ressocialização dos Apenados e dos Adolescentes em Conflito com a Lei"/>
    <x v="59"/>
    <s v="10919 - Atendimento social, psicológico, jurídico, pedagógico e saúde ao sistema prisional e socioeducativo"/>
    <s v="Adolescente atendido (unidade)"/>
    <s v="Maior Valor"/>
    <n v="22000"/>
    <x v="59"/>
    <x v="42"/>
  </r>
  <r>
    <x v="57"/>
    <n v="14"/>
    <n v="12536"/>
    <n v="750"/>
    <n v="0"/>
    <n v="12954100"/>
    <s v="Expansão e Modernização do Sistema Prisional e Socioeducativo"/>
    <x v="21"/>
    <s v="12536 - Construção do presídio de Biguaçú"/>
    <s v="Área construída (m2)"/>
    <s v="Maior Valor"/>
    <n v="6300"/>
    <x v="21"/>
    <x v="17"/>
  </r>
  <r>
    <x v="57"/>
    <n v="14"/>
    <n v="11045"/>
    <n v="750"/>
    <n v="12379450"/>
    <n v="13290552.82"/>
    <s v="Expansão e Modernização do Sistema Prisional e Socioeducativo"/>
    <x v="21"/>
    <s v="11045 - Renovação da frota - SJC"/>
    <s v="Veículo adquirido (unidade)"/>
    <s v="Soma"/>
    <n v="70"/>
    <x v="21"/>
    <x v="17"/>
  </r>
  <r>
    <x v="32"/>
    <n v="4"/>
    <n v="6237"/>
    <n v="900"/>
    <n v="12412902.98"/>
    <n v="13517557.029999999"/>
    <s v="Gestão Administrativa - Poder Executivo"/>
    <x v="3"/>
    <s v="6237 - Administração e manutenção dos serviços administrativos gerais - SEF"/>
    <s v="Unidade gestora mantida (unidade)"/>
    <s v="Maior Valor"/>
    <n v="1"/>
    <x v="3"/>
    <x v="3"/>
  </r>
  <r>
    <x v="58"/>
    <n v="4"/>
    <n v="14245"/>
    <n v="830"/>
    <n v="0"/>
    <n v="13532000"/>
    <s v="Modernização da Gestão Fiscal"/>
    <x v="23"/>
    <s v="14245 - Gestão Fazendária e Transparência Fiscal - PROFISCO II"/>
    <s v="Programa gerenciado (unidade)"/>
    <s v="Maior Valor"/>
    <n v="1"/>
    <x v="23"/>
    <x v="18"/>
  </r>
  <r>
    <x v="40"/>
    <n v="20"/>
    <n v="11326"/>
    <n v="320"/>
    <n v="11799070.970000001"/>
    <n v="13537885"/>
    <s v="Agricultura Familiar"/>
    <x v="17"/>
    <s v="11326 - Concessão de empréstimo para atividade agrícola e pesqueira - FDR"/>
    <s v="Família atendida (unidade)"/>
    <s v="(vazio)"/>
    <n v="1500"/>
    <x v="17"/>
    <x v="14"/>
  </r>
  <r>
    <x v="57"/>
    <n v="14"/>
    <n v="12541"/>
    <n v="101"/>
    <n v="4821007.32"/>
    <n v="13644955.029999999"/>
    <s v="Acelera Santa Catarina"/>
    <x v="7"/>
    <s v="12541 - Construção do presídio feminino de Tubarão"/>
    <s v="Área construída (m2)"/>
    <s v="Maior Valor"/>
    <n v="4940"/>
    <x v="7"/>
    <x v="4"/>
  </r>
  <r>
    <x v="42"/>
    <n v="18"/>
    <n v="893"/>
    <n v="850"/>
    <n v="13646087.91"/>
    <n v="13674140.560000001"/>
    <s v="Gestão de Pessoas"/>
    <x v="2"/>
    <s v="893 - Administração de pessoal e encargos sociais - SDS"/>
    <s v="Servidor remunerado (unidade)"/>
    <s v="Maior Valor"/>
    <n v="106"/>
    <x v="2"/>
    <x v="2"/>
  </r>
  <r>
    <x v="63"/>
    <n v="4"/>
    <n v="7277"/>
    <n v="900"/>
    <n v="10818732.75"/>
    <n v="13756628.029999999"/>
    <s v="Gestão Administrativa - Poder Executivo"/>
    <x v="3"/>
    <s v="7277 - Administração e manutenção dos serviços administrativos gerais - IMA"/>
    <s v="Unidade gestora mantida (unidade)"/>
    <s v="Maior Valor"/>
    <n v="800"/>
    <x v="3"/>
    <x v="3"/>
  </r>
  <r>
    <x v="43"/>
    <n v="20"/>
    <n v="2206"/>
    <n v="310"/>
    <n v="6655256.6799999997"/>
    <n v="13760725.59"/>
    <s v="Agronegócio Competitivo"/>
    <x v="55"/>
    <s v="2206 - Pesquisa agropecuária - EPAGRI"/>
    <s v="Projeto de pesquisa executado (unidade)"/>
    <s v="Soma"/>
    <n v="190"/>
    <x v="55"/>
    <x v="38"/>
  </r>
  <r>
    <x v="46"/>
    <n v="4"/>
    <n v="959"/>
    <n v="850"/>
    <n v="13663024.640000001"/>
    <n v="13785148.619999999"/>
    <s v="Gestão de Pessoas"/>
    <x v="2"/>
    <s v="959 - Administração de pessoal e encargos sociais - SEF"/>
    <s v="Servidor remunerado (unidade)"/>
    <s v="Maior Valor"/>
    <n v="915"/>
    <x v="2"/>
    <x v="2"/>
  </r>
  <r>
    <x v="38"/>
    <n v="6"/>
    <n v="11814"/>
    <n v="706"/>
    <n v="11355175"/>
    <n v="13947000"/>
    <s v="De Olho no Crime"/>
    <x v="36"/>
    <s v="11814 - Operação Veraneio Segura - PM"/>
    <s v="Município atendido (unidade)"/>
    <s v="Maior Valor"/>
    <n v="76"/>
    <x v="36"/>
    <x v="5"/>
  </r>
  <r>
    <x v="13"/>
    <n v="10"/>
    <n v="11308"/>
    <n v="430"/>
    <n v="8375573.0199999996"/>
    <n v="13980437.369999999"/>
    <s v="Atenção de Média e Alta Complexidade Ambulatorial e Hospitalar"/>
    <x v="1"/>
    <s v="11308 - Ações do programa de Tratamento Fora do Domicílio"/>
    <s v="Solicitação atendida (unidade)"/>
    <s v="Soma"/>
    <n v="4500"/>
    <x v="1"/>
    <x v="1"/>
  </r>
  <r>
    <x v="13"/>
    <n v="10"/>
    <n v="11426"/>
    <n v="400"/>
    <n v="14078681.27"/>
    <n v="14121808.199999999"/>
    <s v="Gestão do SUS"/>
    <x v="13"/>
    <s v="11426 - Ofertar bolsas de estudo para residência médica e multiprofissional"/>
    <s v="Profissional capacitado (unidade)"/>
    <s v="Soma"/>
    <n v="365"/>
    <x v="13"/>
    <x v="11"/>
  </r>
  <r>
    <x v="35"/>
    <n v="13"/>
    <n v="650"/>
    <n v="850"/>
    <n v="14281134.91"/>
    <n v="14481634.58"/>
    <s v="Gestão de Pessoas"/>
    <x v="2"/>
    <s v="650 - Administração de pessoal e encargos sociais - FCC"/>
    <s v="Servidor remunerado (unidade)"/>
    <s v="Maior Valor"/>
    <n v="177"/>
    <x v="2"/>
    <x v="2"/>
  </r>
  <r>
    <x v="0"/>
    <n v="26"/>
    <n v="14438"/>
    <n v="110"/>
    <n v="0"/>
    <n v="14500000"/>
    <s v="Construção de Rodovias"/>
    <x v="20"/>
    <s v="14438 - Medidas de compensação ambiental - BID-VI"/>
    <s v="Compensação ambiental (km)"/>
    <s v="Soma"/>
    <n v="100"/>
    <x v="20"/>
    <x v="0"/>
  </r>
  <r>
    <x v="25"/>
    <n v="19"/>
    <n v="11449"/>
    <n v="230"/>
    <n v="6861472.79"/>
    <n v="14599372.550000001"/>
    <s v="CTI - Fomento à Ciência, Tecnologia e Inovação"/>
    <x v="25"/>
    <s v="11449 - Fomentar o desenvolvimento de produtos/processos inovativos por empresa e instituições de CT&amp;I"/>
    <s v="Instituição apoiada (unidade)"/>
    <s v="Maior Valor"/>
    <n v="172"/>
    <x v="25"/>
    <x v="20"/>
  </r>
  <r>
    <x v="0"/>
    <n v="26"/>
    <n v="14441"/>
    <n v="110"/>
    <n v="0"/>
    <n v="15000000"/>
    <s v="Construção de Rodovias"/>
    <x v="20"/>
    <s v="14441 - AP - Pavimentação da SC-390, trecho Anita Garibaldi - Celso Ramos"/>
    <s v="Rodovia pavimentada (km)"/>
    <s v="Maior Valor"/>
    <n v="28"/>
    <x v="20"/>
    <x v="0"/>
  </r>
  <r>
    <x v="0"/>
    <n v="26"/>
    <n v="14443"/>
    <n v="110"/>
    <n v="0"/>
    <n v="15000000"/>
    <s v="Construção de Rodovias"/>
    <x v="20"/>
    <s v="14443 - Desapropriação de áreas para obras de infraestrutura"/>
    <s v="Área desapropriada (hectare)"/>
    <s v="Soma"/>
    <n v="10000"/>
    <x v="20"/>
    <x v="0"/>
  </r>
  <r>
    <x v="36"/>
    <n v="8"/>
    <n v="639"/>
    <n v="850"/>
    <n v="15006864.23"/>
    <n v="15012221.92"/>
    <s v="Gestão de Pessoas"/>
    <x v="2"/>
    <s v="639 - Administração de pessoal e encargos sociais - SST"/>
    <s v="Servidor remunerado (unidade)"/>
    <s v="Maior Valor"/>
    <n v="466"/>
    <x v="2"/>
    <x v="2"/>
  </r>
  <r>
    <x v="38"/>
    <n v="6"/>
    <n v="14446"/>
    <n v="130"/>
    <n v="13002491.07"/>
    <n v="15333548.15"/>
    <s v="Conservação e Segurança Rodoviária"/>
    <x v="43"/>
    <s v="14446 - Administração e manutenção da Polícia Militar Rodoviária - PMRv"/>
    <s v="Rodovia policiada (km)"/>
    <s v="Maior Valor"/>
    <n v="4400"/>
    <x v="43"/>
    <x v="0"/>
  </r>
  <r>
    <x v="5"/>
    <n v="6"/>
    <n v="14076"/>
    <n v="705"/>
    <n v="11293175.41"/>
    <n v="15802879.949999999"/>
    <s v="Segurança Cidadã"/>
    <x v="5"/>
    <s v="14076 - Gestão das atividades de resposta a emergências"/>
    <s v="Atendimento realizado (unidade)"/>
    <s v="Soma"/>
    <n v="175000"/>
    <x v="5"/>
    <x v="5"/>
  </r>
  <r>
    <x v="93"/>
    <n v="12"/>
    <n v="12842"/>
    <n v="100"/>
    <n v="2095754.92"/>
    <n v="15822578.810000001"/>
    <s v="Caminhos do Desenvolvimento"/>
    <x v="34"/>
    <s v="12842 - Revitalização da rede física nas UES - lote I - FEDUC - SED"/>
    <s v="Obra executada (unidade)"/>
    <s v="Maior Valor"/>
    <n v="1"/>
    <x v="34"/>
    <x v="4"/>
  </r>
  <r>
    <x v="36"/>
    <n v="11"/>
    <n v="8450"/>
    <n v="530"/>
    <n v="7506778.4400000004"/>
    <n v="15965237.68"/>
    <s v="Pró-Emprego e Renda"/>
    <x v="60"/>
    <s v="8450 - Apoio a política de trabalho, emprego, renda e qualificação profissional"/>
    <s v="Pessoa atendida (unidade)"/>
    <s v="Soma"/>
    <n v="880000"/>
    <x v="60"/>
    <x v="43"/>
  </r>
  <r>
    <x v="48"/>
    <n v="12"/>
    <n v="5310"/>
    <n v="630"/>
    <n v="14906997.779999999"/>
    <n v="16087000"/>
    <s v="Gestão do Ensino Superior"/>
    <x v="30"/>
    <s v="5310 - Bolsas de apoio a alunos - UDESC"/>
    <s v="Bolsa concedida (unidade)"/>
    <s v="Maior Valor"/>
    <n v="3000"/>
    <x v="30"/>
    <x v="22"/>
  </r>
  <r>
    <x v="38"/>
    <n v="6"/>
    <n v="11816"/>
    <n v="706"/>
    <n v="5892367.5899999999"/>
    <n v="16092918.58"/>
    <s v="De Olho no Crime"/>
    <x v="36"/>
    <s v="11816 - Polícia Ostensiva Ambiental - PM"/>
    <s v="Ação de polícia ostensiva ambiental (unidade)"/>
    <s v="Soma"/>
    <n v="25000"/>
    <x v="36"/>
    <x v="5"/>
  </r>
  <r>
    <x v="13"/>
    <n v="10"/>
    <n v="11435"/>
    <n v="430"/>
    <n v="8387379.25"/>
    <n v="16207202.189999999"/>
    <s v="Atenção de Média e Alta Complexidade Ambulatorial e Hospitalar"/>
    <x v="1"/>
    <s v="11435 - Rede de atenção psicossocial"/>
    <s v="Paciente atendido (unidade)"/>
    <s v="Soma"/>
    <n v="10500"/>
    <x v="1"/>
    <x v="1"/>
  </r>
  <r>
    <x v="65"/>
    <n v="6"/>
    <n v="6753"/>
    <n v="707"/>
    <n v="13347707.49"/>
    <n v="16244844.74"/>
    <s v="Suporte Institucional Integrado"/>
    <x v="14"/>
    <s v="6753 - Administração e Manutenção dos insumos, materiais e serviços administrativos gerais - PC"/>
    <s v="Unidade gestora mantida (unidade)"/>
    <s v="Maior Valor"/>
    <n v="1"/>
    <x v="14"/>
    <x v="5"/>
  </r>
  <r>
    <x v="0"/>
    <n v="26"/>
    <n v="14290"/>
    <n v="100"/>
    <n v="2251452.7400000002"/>
    <n v="16264430.529999999"/>
    <s v="Caminhos do Desenvolvimento"/>
    <x v="34"/>
    <s v="14290 - Reabilitação/aumento capacidade SC-412, trecho BR-101 - Ilhota - Gaspar e contorno de Ilhota"/>
    <s v="Rodovia reabilitada (km)"/>
    <s v="Maior Valor"/>
    <n v="35"/>
    <x v="34"/>
    <x v="4"/>
  </r>
  <r>
    <x v="69"/>
    <n v="4"/>
    <n v="3133"/>
    <n v="850"/>
    <n v="12032423.140000001"/>
    <n v="16609536.529999999"/>
    <s v="Gestão de Pessoas"/>
    <x v="2"/>
    <s v="3133 - Administração de pessoal e encargos sociais - IMETRO"/>
    <s v="Servidor remunerado (unidade)"/>
    <s v="Maior Valor"/>
    <n v="180"/>
    <x v="2"/>
    <x v="2"/>
  </r>
  <r>
    <x v="13"/>
    <n v="10"/>
    <n v="12586"/>
    <n v="101"/>
    <n v="1823068.11"/>
    <n v="16707216.609999999"/>
    <s v="Acelera Santa Catarina"/>
    <x v="7"/>
    <s v="12586 - Equipar as unidades assistenciais da Secretaria de Estado da Saúde"/>
    <s v="Entidade beneficiada (unidade)"/>
    <s v="Maior Valor"/>
    <n v="5"/>
    <x v="7"/>
    <x v="4"/>
  </r>
  <r>
    <x v="0"/>
    <n v="26"/>
    <n v="14294"/>
    <n v="100"/>
    <n v="2999738.87"/>
    <n v="16949599.100000001"/>
    <s v="Caminhos do Desenvolvimento"/>
    <x v="34"/>
    <s v="14294 - Implantação do contorno de Tubarão, trecho entroncamento BR-101 - entroncamento SC-370"/>
    <s v="Rodovia pavimentada (km)"/>
    <s v="Maior Valor"/>
    <n v="5"/>
    <x v="34"/>
    <x v="4"/>
  </r>
  <r>
    <x v="48"/>
    <n v="12"/>
    <n v="5311"/>
    <n v="630"/>
    <n v="12790424.73"/>
    <n v="17008995.140000001"/>
    <s v="Gestão do Ensino Superior"/>
    <x v="30"/>
    <s v="5311 - Aquisição de equipamento e material permanente - UDESC"/>
    <s v="Equipamento e material adquirido (unidade)"/>
    <s v="Soma"/>
    <n v="700"/>
    <x v="30"/>
    <x v="22"/>
  </r>
  <r>
    <x v="13"/>
    <n v="10"/>
    <n v="11438"/>
    <n v="430"/>
    <n v="8871425.9900000002"/>
    <n v="17113642.32"/>
    <s v="Atenção de Média e Alta Complexidade Ambulatorial e Hospitalar"/>
    <x v="1"/>
    <s v="11438 - Rede Cegonha"/>
    <s v="Paciente atendido (unidade)"/>
    <s v="Soma"/>
    <n v="100000"/>
    <x v="1"/>
    <x v="1"/>
  </r>
  <r>
    <x v="75"/>
    <n v="12"/>
    <n v="6291"/>
    <n v="610"/>
    <n v="3068394.69"/>
    <n v="17194470.239999998"/>
    <s v="Educação Básica com Qualidade e Equidade"/>
    <x v="6"/>
    <s v="6291 - Operacionalização da educação profissional - SED"/>
    <s v="Aluno atendido (unidade)"/>
    <s v="Maior Valor"/>
    <n v="10000"/>
    <x v="6"/>
    <x v="6"/>
  </r>
  <r>
    <x v="94"/>
    <n v="19"/>
    <n v="12737"/>
    <n v="101"/>
    <n v="1896530.58"/>
    <n v="17567164.609999999"/>
    <s v="Acelera Santa Catarina"/>
    <x v="7"/>
    <s v="12737 - Apoio financeiro a construção de Centros de Inovação"/>
    <s v="Projeto apoiado (unidade)"/>
    <s v="(vazio)"/>
    <n v="8"/>
    <x v="7"/>
    <x v="4"/>
  </r>
  <r>
    <x v="62"/>
    <n v="20"/>
    <n v="183"/>
    <n v="310"/>
    <n v="10769127.449999999"/>
    <n v="17834706.52"/>
    <s v="Agronegócio Competitivo"/>
    <x v="55"/>
    <s v="183 - Movimentação de granéis no TGSFS"/>
    <s v="Granel movimentado (tonelada mil)"/>
    <s v="Soma"/>
    <n v="6000"/>
    <x v="55"/>
    <x v="38"/>
  </r>
  <r>
    <x v="62"/>
    <n v="20"/>
    <n v="2555"/>
    <n v="900"/>
    <n v="11286995.859999999"/>
    <n v="17944828.829999998"/>
    <s v="Gestão Administrativa - Poder Executivo"/>
    <x v="3"/>
    <s v="2555 - Administração e manutenção dos serviços administrativos gerais - CIDASC"/>
    <s v="Unidade gestora mantida (unidade)"/>
    <s v="Maior Valor"/>
    <n v="1"/>
    <x v="3"/>
    <x v="3"/>
  </r>
  <r>
    <x v="5"/>
    <n v="6"/>
    <n v="11910"/>
    <n v="705"/>
    <n v="15187542.390000001"/>
    <n v="18185708.949999999"/>
    <s v="Segurança Cidadã"/>
    <x v="5"/>
    <s v="11910 - Operação Veraneio Seguro - BM"/>
    <s v="Atendimento realizado (unidade)"/>
    <s v="Soma"/>
    <n v="92000"/>
    <x v="5"/>
    <x v="5"/>
  </r>
  <r>
    <x v="0"/>
    <n v="26"/>
    <n v="14449"/>
    <n v="130"/>
    <n v="10118744.1"/>
    <n v="18646274.82"/>
    <s v="Conservação e Segurança Rodoviária"/>
    <x v="43"/>
    <s v="14449 - Conservação, sinalização e segurança rodoviária"/>
    <s v="Rodovia conservada (km)"/>
    <s v="Maior Valor"/>
    <n v="6500"/>
    <x v="43"/>
    <x v="0"/>
  </r>
  <r>
    <x v="75"/>
    <n v="12"/>
    <n v="11557"/>
    <n v="625"/>
    <n v="4301606.99"/>
    <n v="18799618.300000001"/>
    <s v="Valorização dos Profissionais da Educação"/>
    <x v="11"/>
    <s v="11557 - Capacitação e formação de profissionais da educação básica"/>
    <s v="Servidor capacitado (unidade)"/>
    <s v="Maior Valor"/>
    <n v="20000"/>
    <x v="11"/>
    <x v="9"/>
  </r>
  <r>
    <x v="0"/>
    <n v="26"/>
    <n v="14442"/>
    <n v="110"/>
    <n v="2012543.62"/>
    <n v="19129685.850000001"/>
    <s v="Construção de Rodovias"/>
    <x v="20"/>
    <s v="14442 - Pavimentação da SC-467, trecho Jaborá - entr SC-150 (p/ Ouro) /ct ac Jaborá/ac Sta Helena - BID-VI"/>
    <s v="Rodovia pavimentada (km)"/>
    <s v="Maior Valor"/>
    <n v="34"/>
    <x v="20"/>
    <x v="0"/>
  </r>
  <r>
    <x v="60"/>
    <n v="4"/>
    <n v="2750"/>
    <n v="900"/>
    <n v="6610164.21"/>
    <n v="19787333.399999999"/>
    <s v="Gestão Administrativa - Poder Executivo"/>
    <x v="3"/>
    <s v="2750 - Manutenção e modernização dos serviços de tecnologia da informação e comunicação - FMPIO - SEA"/>
    <s v="Estação de trabalho mantida (unidade)"/>
    <s v="Maior Valor"/>
    <n v="845"/>
    <x v="3"/>
    <x v="3"/>
  </r>
  <r>
    <x v="53"/>
    <n v="9"/>
    <n v="9659"/>
    <n v="860"/>
    <n v="18611613.829999998"/>
    <n v="19800000"/>
    <s v="Gestão Previdenciária"/>
    <x v="26"/>
    <s v="9659 - Pensões - TCE - Fundo Financeiro"/>
    <s v="Segurado/beneficiado (unidade)"/>
    <s v="Maior Valor"/>
    <n v="100"/>
    <x v="26"/>
    <x v="2"/>
  </r>
  <r>
    <x v="87"/>
    <n v="3"/>
    <n v="8100"/>
    <n v="900"/>
    <n v="10825237.75"/>
    <n v="19887661.789999999"/>
    <s v="Gestão Administrativa - Poder Executivo"/>
    <x v="3"/>
    <s v="8100 - Administração e manutenção dos serviços administrativos gerais - FUNJURE - PGE"/>
    <s v="Unidade gestora mantida (unidade)"/>
    <s v="Maior Valor"/>
    <n v="1"/>
    <x v="3"/>
    <x v="3"/>
  </r>
  <r>
    <x v="19"/>
    <n v="26"/>
    <n v="12697"/>
    <n v="110"/>
    <n v="20131871.489999998"/>
    <n v="20131871.489999998"/>
    <s v="Construção de Rodovias"/>
    <x v="20"/>
    <s v="12697 - AP - Pavim SC-390, tr BR-116 (p Lages) - São Jorge, acesso Bodegão (p Usina Pai-Querê/ Coxilha Rica)"/>
    <s v="Rodovia pavimentada (km)"/>
    <s v="Maior Valor"/>
    <n v="50"/>
    <x v="20"/>
    <x v="0"/>
  </r>
  <r>
    <x v="2"/>
    <n v="4"/>
    <n v="884"/>
    <n v="850"/>
    <n v="19803380.789999999"/>
    <n v="20161736.48"/>
    <s v="Gestão de Pessoas"/>
    <x v="2"/>
    <s v="884 - Administração de pessoal e encargos sociais - PGTC"/>
    <s v="Servidor remunerado (unidade)"/>
    <s v="Maior Valor"/>
    <n v="73"/>
    <x v="2"/>
    <x v="2"/>
  </r>
  <r>
    <x v="0"/>
    <n v="26"/>
    <n v="14495"/>
    <n v="140"/>
    <n v="0"/>
    <n v="20181572"/>
    <s v="Reabilitação e Aumento de Capacidade de Rodovias"/>
    <x v="0"/>
    <s v="14495 - Reabilitação/contenção encostas SC-390, tr Orleans - Lauro Muller - Alto Serra Rio do Rastro"/>
    <s v="Rodovia reabilitada (km)"/>
    <s v="Maior Valor"/>
    <n v="37"/>
    <x v="0"/>
    <x v="0"/>
  </r>
  <r>
    <x v="37"/>
    <n v="6"/>
    <n v="6503"/>
    <n v="707"/>
    <n v="16979908.859999999"/>
    <n v="20230959.960000001"/>
    <s v="Suporte Institucional Integrado"/>
    <x v="14"/>
    <s v="6503 - Administração e manutenção dos insumos, materiais e serviços administrativos gerais - SSP"/>
    <s v="Unidade gestora mantida (unidade)"/>
    <s v="Maior Valor"/>
    <n v="3"/>
    <x v="14"/>
    <x v="5"/>
  </r>
  <r>
    <x v="13"/>
    <n v="10"/>
    <n v="4771"/>
    <n v="900"/>
    <n v="18125449.32"/>
    <n v="20345992.93"/>
    <s v="Gestão Administrativa - Poder Executivo"/>
    <x v="3"/>
    <s v="4771 - Manutenção e modernização dos serviços de tecnologia da informação e comunicação - SES"/>
    <s v="Estação de trabalho mantida (unidade)"/>
    <s v="Soma"/>
    <n v="5000"/>
    <x v="3"/>
    <x v="3"/>
  </r>
  <r>
    <x v="95"/>
    <n v="14"/>
    <n v="14178"/>
    <n v="745"/>
    <n v="5078019.7699999996"/>
    <n v="20989496.149999999"/>
    <s v="Fortalecendo Direitos"/>
    <x v="16"/>
    <s v="14178 - Ampliação da atuação do Estado na Defensoria Pública - FAJ"/>
    <s v="Atendimento realizado (unidade)"/>
    <s v="Soma"/>
    <n v="31980"/>
    <x v="16"/>
    <x v="13"/>
  </r>
  <r>
    <x v="13"/>
    <n v="10"/>
    <n v="13253"/>
    <n v="400"/>
    <n v="8323395.0999999996"/>
    <n v="21095815.59"/>
    <s v="Gestão do SUS"/>
    <x v="13"/>
    <s v="13253 - Aquisição de equipamentos e mobiliário para unidades assistenciais da Secretaria de Estado da Saúde"/>
    <s v="Entidade de saúde beneficiada (unidade)"/>
    <s v="Maior Valor"/>
    <n v="13"/>
    <x v="13"/>
    <x v="11"/>
  </r>
  <r>
    <x v="68"/>
    <n v="4"/>
    <n v="12750"/>
    <n v="900"/>
    <n v="0"/>
    <n v="21575630"/>
    <s v="Gestão Administrativa - Poder Executivo"/>
    <x v="3"/>
    <s v="12750 - Construção e aquisição de bens imóveis - FUNPAT - SEA"/>
    <s v="Imóvel adquirido (unidade)"/>
    <s v="Maior Valor"/>
    <n v="3"/>
    <x v="3"/>
    <x v="3"/>
  </r>
  <r>
    <x v="10"/>
    <n v="4"/>
    <n v="11469"/>
    <n v="900"/>
    <n v="21718929.600000001"/>
    <n v="21718929.600000001"/>
    <s v="Gestão Administrativa - Poder Executivo"/>
    <x v="3"/>
    <s v="11469 - Parcelamento de PASEP a cargo da EGE"/>
    <s v="Servidor beneficiado (unidade)"/>
    <s v="Maior Valor"/>
    <n v="134000"/>
    <x v="3"/>
    <x v="3"/>
  </r>
  <r>
    <x v="37"/>
    <n v="6"/>
    <n v="13139"/>
    <n v="707"/>
    <n v="20477222.420000002"/>
    <n v="21869811.75"/>
    <s v="Suporte Institucional Integrado"/>
    <x v="14"/>
    <s v="13139 - Gestão de pessoal terceirizado - DETRAN"/>
    <s v="Terceirizado contratado (unidade)"/>
    <s v="Maior Valor"/>
    <n v="565"/>
    <x v="14"/>
    <x v="5"/>
  </r>
  <r>
    <x v="21"/>
    <n v="4"/>
    <n v="1635"/>
    <n v="850"/>
    <n v="21254353.620000001"/>
    <n v="21929297.960000001"/>
    <s v="Gestão de Pessoas"/>
    <x v="2"/>
    <s v="1635 - Administração de pessoal e encargos sociais - SCC"/>
    <s v="Servidor remunerado (unidade)"/>
    <s v="Maior Valor"/>
    <n v="290"/>
    <x v="2"/>
    <x v="2"/>
  </r>
  <r>
    <x v="47"/>
    <n v="8"/>
    <n v="1058"/>
    <n v="870"/>
    <n v="22124890.059999999"/>
    <n v="22124890.059999999"/>
    <s v="Pensões Especiais"/>
    <x v="28"/>
    <s v="1058 - Pagamento de pensão especial aos excepcionais"/>
    <s v="Pessoa beneficiada (unidade)"/>
    <s v="Maior Valor"/>
    <n v="2893"/>
    <x v="28"/>
    <x v="21"/>
  </r>
  <r>
    <x v="10"/>
    <n v="4"/>
    <n v="13511"/>
    <n v="900"/>
    <n v="23059741.18"/>
    <n v="23100000"/>
    <s v="Gestão Administrativa - Poder Executivo"/>
    <x v="3"/>
    <s v="13511 - Despesas com restituição de depósitos judiciais - EGE"/>
    <s v="Despesa paga (unidade)"/>
    <s v="Maior Valor"/>
    <n v="1"/>
    <x v="3"/>
    <x v="3"/>
  </r>
  <r>
    <x v="32"/>
    <n v="4"/>
    <n v="11397"/>
    <n v="830"/>
    <n v="22081775.420000002"/>
    <n v="23556796.690000001"/>
    <s v="Modernização da Gestão Fiscal"/>
    <x v="23"/>
    <s v="11397 - Gestão de arrecadação, fiscalização e combate à sonegação fiscal"/>
    <s v="Operação realizada (unidade)"/>
    <s v="Soma"/>
    <n v="200"/>
    <x v="23"/>
    <x v="18"/>
  </r>
  <r>
    <x v="25"/>
    <n v="19"/>
    <n v="69"/>
    <n v="230"/>
    <n v="8388315.9100000001"/>
    <n v="23642259.039999999"/>
    <s v="CTI - Fomento à Ciência, Tecnologia e Inovação"/>
    <x v="25"/>
    <s v="69 - Fomentar o desenvolvimento científico, tecnológico e sustentabilidade socioambiental"/>
    <s v="Projeto apoiado (unidade)"/>
    <s v="Maior Valor"/>
    <n v="393"/>
    <x v="25"/>
    <x v="20"/>
  </r>
  <r>
    <x v="0"/>
    <n v="26"/>
    <n v="11126"/>
    <n v="110"/>
    <n v="23686054.370000001"/>
    <n v="23686054.41"/>
    <s v="Construção de Rodovias"/>
    <x v="20"/>
    <s v="11126 - Apoio ao sistema viário - FUNDOSOCIAL"/>
    <s v="Obra realizada (unidade)"/>
    <s v="Soma"/>
    <n v="520"/>
    <x v="20"/>
    <x v="0"/>
  </r>
  <r>
    <x v="0"/>
    <n v="4"/>
    <n v="14203"/>
    <n v="210"/>
    <n v="13790105.390000001"/>
    <n v="23992776.52"/>
    <s v="Estudos e Projetos para o Desenvolvimento Regional"/>
    <x v="29"/>
    <s v="14203 - Provisão para emendas parlamentares"/>
    <s v="Projeto executado (unidade)"/>
    <s v="Soma"/>
    <n v="400"/>
    <x v="29"/>
    <x v="18"/>
  </r>
  <r>
    <x v="57"/>
    <n v="14"/>
    <n v="12548"/>
    <n v="750"/>
    <n v="1465449.79"/>
    <n v="24222222.219999999"/>
    <s v="Expansão e Modernização do Sistema Prisional e Socioeducativo"/>
    <x v="21"/>
    <s v="12548 - Construção da penitenciária industrial de São Bento do Sul"/>
    <s v="Área construída (m2)"/>
    <s v="Maior Valor"/>
    <n v="9315"/>
    <x v="21"/>
    <x v="17"/>
  </r>
  <r>
    <x v="75"/>
    <n v="12"/>
    <n v="9759"/>
    <n v="623"/>
    <n v="21069331.100000001"/>
    <n v="24500000"/>
    <s v="Gestão Democrática da Educação"/>
    <x v="52"/>
    <s v="9759 - Programa de autonomia de gestão escolar"/>
    <s v="Escola atendida (unidade)"/>
    <s v="Maior Valor"/>
    <n v="1084"/>
    <x v="52"/>
    <x v="6"/>
  </r>
  <r>
    <x v="57"/>
    <n v="14"/>
    <n v="11044"/>
    <n v="750"/>
    <n v="15103380.300000001"/>
    <n v="24591732.84"/>
    <s v="Expansão e Modernização do Sistema Prisional e Socioeducativo"/>
    <x v="21"/>
    <s v="11044 - Estruturação e reaparelhamento dos sistemas prisional e socioeducativo - SJC"/>
    <s v="Unidade reaparelhada (unidade)"/>
    <s v="Maior Valor"/>
    <n v="50"/>
    <x v="21"/>
    <x v="17"/>
  </r>
  <r>
    <x v="37"/>
    <n v="6"/>
    <n v="6359"/>
    <n v="707"/>
    <n v="22324647.82"/>
    <n v="25716368.93"/>
    <s v="Suporte Institucional Integrado"/>
    <x v="14"/>
    <s v="6359 - Modernização, integração e manutenção da tecnologia da informação e comunicação - SSP"/>
    <s v="Sistema integrado (unidade)"/>
    <s v="Maior Valor"/>
    <n v="8"/>
    <x v="14"/>
    <x v="5"/>
  </r>
  <r>
    <x v="78"/>
    <n v="26"/>
    <n v="11126"/>
    <n v="110"/>
    <n v="0"/>
    <n v="26054003.59"/>
    <s v="Construção de Rodovias"/>
    <x v="20"/>
    <s v="11126 - Apoio ao sistema viário - FUNDOSOCIAL"/>
    <s v="Obra realizada (unidade)"/>
    <s v="Soma"/>
    <n v="520"/>
    <x v="20"/>
    <x v="0"/>
  </r>
  <r>
    <x v="0"/>
    <n v="26"/>
    <n v="14301"/>
    <n v="101"/>
    <n v="8762541.5700000003"/>
    <n v="27298382.899999999"/>
    <s v="Acelera Santa Catarina"/>
    <x v="7"/>
    <s v="14301 - AP - Pavimentação da SC-120, trecho Curitibanos - BR-282 (p/ São José do Cerrito)"/>
    <s v="Rodovia pavimentada (km)"/>
    <s v="Maior Valor"/>
    <n v="42"/>
    <x v="7"/>
    <x v="4"/>
  </r>
  <r>
    <x v="75"/>
    <n v="12"/>
    <n v="9785"/>
    <n v="627"/>
    <n v="25306173.010000002"/>
    <n v="27900000"/>
    <s v="Acesso à Educação Superior"/>
    <x v="64"/>
    <s v="9785 - Cursos estratégicos do PROESDE - SED"/>
    <s v="Bolsa concedida (unidade)"/>
    <s v="Maior Valor"/>
    <n v="19000"/>
    <x v="64"/>
    <x v="46"/>
  </r>
  <r>
    <x v="13"/>
    <n v="10"/>
    <n v="11324"/>
    <n v="430"/>
    <n v="11432560.77"/>
    <n v="27958225.32"/>
    <s v="Atenção de Média e Alta Complexidade Ambulatorial e Hospitalar"/>
    <x v="1"/>
    <s v="11324 - Realização de cirurgias eletivas ambulatoriais e hospitalares"/>
    <s v="Cirurgia realizada (unidade)"/>
    <s v="Soma"/>
    <n v="35000"/>
    <x v="1"/>
    <x v="1"/>
  </r>
  <r>
    <x v="0"/>
    <n v="26"/>
    <n v="8579"/>
    <n v="105"/>
    <n v="2073193.59"/>
    <n v="27963302.329999998"/>
    <s v="Mobilidade Urbana"/>
    <x v="56"/>
    <s v="8579 - Apoio ao sistema viário urbano - SIE"/>
    <s v="Município atendido (unidade)"/>
    <s v="Maior Valor"/>
    <n v="295"/>
    <x v="56"/>
    <x v="39"/>
  </r>
  <r>
    <x v="48"/>
    <n v="12"/>
    <n v="12759"/>
    <n v="230"/>
    <n v="3105940.47"/>
    <n v="28047365.219999999"/>
    <s v="CTI - Fomento à Ciência, Tecnologia e Inovação"/>
    <x v="25"/>
    <s v="12759 - Apoio aos projetos e programas conveniados - UDESC"/>
    <s v="Projeto apoiado (unidade)"/>
    <s v="Maior Valor"/>
    <n v="5"/>
    <x v="25"/>
    <x v="20"/>
  </r>
  <r>
    <x v="10"/>
    <n v="4"/>
    <n v="3297"/>
    <n v="900"/>
    <n v="22750574.859999999"/>
    <n v="28169276.920000002"/>
    <s v="Gestão Administrativa - Poder Executivo"/>
    <x v="3"/>
    <s v="3297 - Despesas centralizadas diversas - EGE"/>
    <s v="Despesa paga (unidade)"/>
    <s v="Maior Valor"/>
    <n v="1"/>
    <x v="3"/>
    <x v="3"/>
  </r>
  <r>
    <x v="19"/>
    <n v="26"/>
    <n v="22"/>
    <n v="850"/>
    <n v="28330663.77"/>
    <n v="28330663.77"/>
    <s v="Gestão de Pessoas"/>
    <x v="2"/>
    <s v="22 - Administração de pessoal e encargos sociais - DEINFRA"/>
    <s v="Servidor remunerado (unidade)"/>
    <s v="Maior Valor"/>
    <n v="500"/>
    <x v="2"/>
    <x v="2"/>
  </r>
  <r>
    <x v="41"/>
    <n v="12"/>
    <n v="878"/>
    <n v="850"/>
    <n v="28028392.280000001"/>
    <n v="28388872.079999998"/>
    <s v="Gestão de Pessoas"/>
    <x v="2"/>
    <s v="878 - Administração de pessoal e encargos sociais - FCEE"/>
    <s v="Servidor remunerado (unidade)"/>
    <s v="Maior Valor"/>
    <n v="500"/>
    <x v="2"/>
    <x v="2"/>
  </r>
  <r>
    <x v="38"/>
    <n v="12"/>
    <n v="14200"/>
    <n v="610"/>
    <n v="27753943.390000001"/>
    <n v="28399979.510000002"/>
    <s v="Educação Básica com Qualidade e Equidade"/>
    <x v="6"/>
    <s v="14200 - Gestão dos Colégios Militares do Estado"/>
    <s v="Aluno atendido (unidade)"/>
    <s v="Maior Valor"/>
    <n v="1000"/>
    <x v="6"/>
    <x v="6"/>
  </r>
  <r>
    <x v="13"/>
    <n v="10"/>
    <n v="13266"/>
    <n v="430"/>
    <n v="13787573.140000001"/>
    <n v="28668678.370000001"/>
    <s v="Atenção de Média e Alta Complexidade Ambulatorial e Hospitalar"/>
    <x v="1"/>
    <s v="13266 - Realização dos serviços assistenciais no Centro Catarinense de Reabilitação"/>
    <s v="Paciente atendido (unidade)"/>
    <s v="Soma"/>
    <n v="94500"/>
    <x v="1"/>
    <x v="1"/>
  </r>
  <r>
    <x v="41"/>
    <n v="12"/>
    <n v="11097"/>
    <n v="520"/>
    <n v="28862720.960000001"/>
    <n v="29000000"/>
    <s v="Inclusão Social - Identificação e Eliminação de Barreiras"/>
    <x v="18"/>
    <s v="11097 - Apoio financeiro às APAES - Lei 13.633/2005"/>
    <s v="Pessoa beneficiada (unidade)"/>
    <s v="Maior Valor"/>
    <n v="19100"/>
    <x v="18"/>
    <x v="15"/>
  </r>
  <r>
    <x v="9"/>
    <n v="23"/>
    <n v="14589"/>
    <n v="640"/>
    <n v="0"/>
    <n v="29366037.43"/>
    <s v="Promoção do Turismo Catarinense"/>
    <x v="9"/>
    <s v="14589 - Construção de centro de eventos em Balneário Camboriú - SOL"/>
    <s v="Centro de evento construído (unidade)"/>
    <s v="Maior Valor"/>
    <n v="1"/>
    <x v="9"/>
    <x v="8"/>
  </r>
  <r>
    <x v="67"/>
    <n v="4"/>
    <n v="3609"/>
    <n v="900"/>
    <n v="13263426.18"/>
    <n v="29609312.879999999"/>
    <s v="Gestão Administrativa - Poder Executivo"/>
    <x v="3"/>
    <s v="3609 - Manutenção do Plano Santa Catarina Saúde - FPS - SEA"/>
    <s v="Plano gerenciado (unidade)"/>
    <s v="Maior Valor"/>
    <n v="1"/>
    <x v="3"/>
    <x v="3"/>
  </r>
  <r>
    <x v="0"/>
    <n v="26"/>
    <n v="5693"/>
    <n v="120"/>
    <n v="147504.5"/>
    <n v="30344033.84"/>
    <s v="Integração Logística"/>
    <x v="41"/>
    <s v="5693 - Adequação e melhoria da infraestrutura dos aeroportos locais - SIE"/>
    <s v="Aeroporto adequado (unidade)"/>
    <s v="Maior Valor"/>
    <n v="4"/>
    <x v="41"/>
    <x v="0"/>
  </r>
  <r>
    <x v="0"/>
    <n v="26"/>
    <n v="8577"/>
    <n v="105"/>
    <n v="12656903.970000001"/>
    <n v="30376629.890000001"/>
    <s v="Mobilidade Urbana"/>
    <x v="56"/>
    <s v="8577 - Apoio ao sistema viário rural - SIE"/>
    <s v="Município atendido (unidade)"/>
    <s v="Maior Valor"/>
    <n v="295"/>
    <x v="56"/>
    <x v="39"/>
  </r>
  <r>
    <x v="0"/>
    <n v="26"/>
    <n v="12932"/>
    <n v="105"/>
    <n v="202282.22"/>
    <n v="30469377"/>
    <s v="Mobilidade Urbana"/>
    <x v="56"/>
    <s v="12932 - Implantação do acesso norte de Blumenau - Vila Itoupava - SIE"/>
    <s v="Rodovia pavimentada (km)"/>
    <s v="Maior Valor"/>
    <n v="13"/>
    <x v="56"/>
    <x v="39"/>
  </r>
  <r>
    <x v="0"/>
    <n v="26"/>
    <n v="14444"/>
    <n v="110"/>
    <n v="7791503.9400000004"/>
    <n v="31745840.239999998"/>
    <s v="Construção de Rodovias"/>
    <x v="20"/>
    <s v="14444 - AP - Pavim SC-390, tr BR-116 (p Lages) - São Jorge, acesso Bodegão (p Usina Pai-Querê/ Coxilha Rica)"/>
    <s v="Rodovia pavimentada (km)"/>
    <s v="Maior Valor"/>
    <n v="50"/>
    <x v="20"/>
    <x v="0"/>
  </r>
  <r>
    <x v="66"/>
    <n v="20"/>
    <n v="11367"/>
    <n v="320"/>
    <n v="19136147.5"/>
    <n v="32044976.75"/>
    <s v="Agricultura Familiar"/>
    <x v="17"/>
    <s v="11367 - Infraestrutura rural - SAR"/>
    <s v="Família atendida (unidade)"/>
    <s v="Soma"/>
    <n v="3000"/>
    <x v="17"/>
    <x v="14"/>
  </r>
  <r>
    <x v="4"/>
    <n v="18"/>
    <n v="12027"/>
    <n v="730"/>
    <n v="645144.51"/>
    <n v="32311573.18"/>
    <s v="Prevenção e Preparação para Desastres"/>
    <x v="4"/>
    <s v="12027 - Projetos e obras preventivas de alta complexidade nas Bacias Hidrográficas Catarinenses"/>
    <s v="Obra executada (unidade)"/>
    <s v="Soma"/>
    <n v="2"/>
    <x v="4"/>
    <x v="4"/>
  </r>
  <r>
    <x v="90"/>
    <n v="10"/>
    <n v="14019"/>
    <n v="430"/>
    <n v="27320965.649999999"/>
    <n v="33511386.920000002"/>
    <s v="Atenção de Média e Alta Complexidade Ambulatorial e Hospitalar"/>
    <x v="1"/>
    <e v="#N/A"/>
    <e v="#N/A"/>
    <e v="#N/A"/>
    <e v="#N/A"/>
    <x v="1"/>
    <x v="1"/>
  </r>
  <r>
    <x v="75"/>
    <n v="12"/>
    <n v="4840"/>
    <n v="900"/>
    <n v="13052992.4"/>
    <n v="33522517.57"/>
    <s v="Gestão Administrativa - Poder Executivo"/>
    <x v="3"/>
    <s v="4840 - Administração e manutenção dos serviços administrativos gerais - SED"/>
    <s v="Unidade gestora mantida (unidade)"/>
    <s v="Maior Valor"/>
    <n v="1"/>
    <x v="3"/>
    <x v="3"/>
  </r>
  <r>
    <x v="13"/>
    <n v="10"/>
    <n v="11477"/>
    <n v="440"/>
    <n v="30598326.960000001"/>
    <n v="33581991.770000003"/>
    <s v="Assistência Farmacêutica"/>
    <x v="45"/>
    <s v="11477 - Repasse de recurso financeiro aos municípios para compra de medicamentos básicos"/>
    <s v="Município beneficiado (unidade)"/>
    <s v="Maior Valor"/>
    <n v="295"/>
    <x v="45"/>
    <x v="32"/>
  </r>
  <r>
    <x v="0"/>
    <n v="26"/>
    <n v="14436"/>
    <n v="110"/>
    <n v="1461652.84"/>
    <n v="33706342.520000003"/>
    <s v="Construção de Rodovias"/>
    <x v="20"/>
    <s v="14436 - AP - Pavimentação da SC-477, trecho Papanduva - entr SC-114 - Itaió - entr SC-112 - Dr Pedrinho"/>
    <s v="Rodovia pavimentada (km)"/>
    <s v="Maior Valor"/>
    <n v="115"/>
    <x v="20"/>
    <x v="0"/>
  </r>
  <r>
    <x v="13"/>
    <n v="10"/>
    <n v="11325"/>
    <n v="430"/>
    <n v="29859502.530000001"/>
    <n v="34500000"/>
    <s v="Atenção de Média e Alta Complexidade Ambulatorial e Hospitalar"/>
    <x v="1"/>
    <s v="11325 - Manutenção do incentivo da política de atenção hospitalar"/>
    <s v="Paciente atendido (unidade)"/>
    <s v="Soma"/>
    <n v="7000000"/>
    <x v="1"/>
    <x v="1"/>
  </r>
  <r>
    <x v="53"/>
    <n v="9"/>
    <n v="9661"/>
    <n v="860"/>
    <n v="31499671.73"/>
    <n v="36600000"/>
    <s v="Gestão Previdenciária"/>
    <x v="26"/>
    <s v="9661 - Pensões - MPSC - Fundo Financeiro"/>
    <s v="Segurado/beneficiado (unidade)"/>
    <s v="Maior Valor"/>
    <n v="110"/>
    <x v="26"/>
    <x v="2"/>
  </r>
  <r>
    <x v="38"/>
    <n v="6"/>
    <n v="13118"/>
    <n v="706"/>
    <n v="10850437.949999999"/>
    <n v="36777342.359999999"/>
    <s v="De Olho no Crime"/>
    <x v="36"/>
    <s v="13118 - Segurança e mobilidade no trânsito urbano - PM"/>
    <s v="Ação de polícia ostensiva de trânsito (unidade)"/>
    <s v="Soma"/>
    <n v="100000"/>
    <x v="36"/>
    <x v="5"/>
  </r>
  <r>
    <x v="38"/>
    <n v="6"/>
    <n v="4072"/>
    <n v="707"/>
    <n v="31885824.050000001"/>
    <n v="37661602.43"/>
    <s v="Suporte Institucional Integrado"/>
    <x v="14"/>
    <s v="4072 - Gestão estratégica, controle e suporte adminsitrativo - PM"/>
    <s v="Unidade mantida (unidade)"/>
    <s v="Maior Valor"/>
    <n v="15"/>
    <x v="14"/>
    <x v="5"/>
  </r>
  <r>
    <x v="0"/>
    <n v="26"/>
    <n v="14319"/>
    <n v="105"/>
    <n v="4521188.32"/>
    <n v="40608725.299999997"/>
    <s v="Mobilidade Urbana"/>
    <x v="56"/>
    <s v="14319 - Manutenção e melhorias das pontes Colombo M Salles e Pedro Ivo Campos - Florianópolis"/>
    <s v="Travessia conservada e reabilitada (unidade)"/>
    <s v="Maior Valor"/>
    <n v="2"/>
    <x v="56"/>
    <x v="39"/>
  </r>
  <r>
    <x v="37"/>
    <n v="6"/>
    <n v="13163"/>
    <n v="705"/>
    <n v="36672401.32"/>
    <n v="41344702.469999999"/>
    <s v="Segurança Cidadã"/>
    <x v="5"/>
    <s v="13163 - Gestão da emissão da carteira nacional de habilitação - DETRAN"/>
    <s v="CNH emitida (unidade)"/>
    <s v="Soma"/>
    <n v="10350000"/>
    <x v="5"/>
    <x v="5"/>
  </r>
  <r>
    <x v="0"/>
    <n v="26"/>
    <n v="14492"/>
    <n v="140"/>
    <n v="3817492.47"/>
    <n v="43184512.149999999"/>
    <s v="Reabilitação e Aumento de Capacidade de Rodovias"/>
    <x v="0"/>
    <s v="14492 - Reabilitação/aumento de capacidade da SC-486, trecho BR-101 - Brusque"/>
    <s v="Rodovia reabilitada (km)"/>
    <s v="Maior Valor"/>
    <n v="30"/>
    <x v="0"/>
    <x v="0"/>
  </r>
  <r>
    <x v="53"/>
    <n v="9"/>
    <n v="13015"/>
    <n v="860"/>
    <n v="43685864.530000001"/>
    <n v="43761802.670000002"/>
    <s v="Gestão Previdenciária"/>
    <x v="26"/>
    <s v="13015 - Pensões extra judiciais e servidores municipais - Fundo Financeiro"/>
    <s v="Segurado/beneficiado (unidade)"/>
    <s v="Maior Valor"/>
    <n v="945"/>
    <x v="26"/>
    <x v="2"/>
  </r>
  <r>
    <x v="48"/>
    <n v="12"/>
    <n v="11038"/>
    <n v="900"/>
    <n v="39904553.640000001"/>
    <n v="44646727.75"/>
    <s v="Gestão Administrativa - Poder Executivo"/>
    <x v="3"/>
    <s v="11038 - Administração e manutenção dos serviços administrativos gerais - UDESC"/>
    <s v="Unidade gestora mantida (unidade)"/>
    <s v="Maior Valor"/>
    <n v="1"/>
    <x v="3"/>
    <x v="3"/>
  </r>
  <r>
    <x v="0"/>
    <n v="26"/>
    <n v="14465"/>
    <n v="140"/>
    <n v="264911.8"/>
    <n v="44744911.799999997"/>
    <s v="Reabilitação e Aumento de Capacidade de Rodovias"/>
    <x v="0"/>
    <s v="14465 - Reabilitação/aumento de capacidade/melhorias/superv Rod SC-400/401/402/403/404/405 e 406 em Fpolis"/>
    <s v="Rodovia reabilitada (km)"/>
    <s v="Maior Valor"/>
    <n v="100"/>
    <x v="0"/>
    <x v="0"/>
  </r>
  <r>
    <x v="49"/>
    <n v="9"/>
    <n v="669"/>
    <n v="850"/>
    <n v="34475863.810000002"/>
    <n v="45267300"/>
    <s v="Gestão de Pessoas"/>
    <x v="2"/>
    <s v="669 - Administração de pessoal e encargos sociais - IPREV"/>
    <s v="Servidor remunerado (unidade)"/>
    <s v="Maior Valor"/>
    <n v="250"/>
    <x v="2"/>
    <x v="2"/>
  </r>
  <r>
    <x v="5"/>
    <n v="10"/>
    <n v="11293"/>
    <n v="430"/>
    <n v="47308100.68"/>
    <n v="47308100.68"/>
    <s v="Atenção de Média e Alta Complexidade Ambulatorial e Hospitalar"/>
    <x v="1"/>
    <s v="11293 - Manutenção do Serviço de Atendimento Móvel de Urgência - SAMU"/>
    <s v="Unidade mantida (unidade)"/>
    <s v="Maior Valor"/>
    <n v="124"/>
    <x v="1"/>
    <x v="1"/>
  </r>
  <r>
    <x v="53"/>
    <n v="9"/>
    <n v="9346"/>
    <n v="860"/>
    <n v="36486331.57"/>
    <n v="49297131.119999997"/>
    <s v="Gestão Previdenciária"/>
    <x v="26"/>
    <s v="9346 - Encargos com inativos - IPREV - Fundo Financeiro"/>
    <s v="Servidor inativo (unidade)"/>
    <s v="Maior Valor"/>
    <n v="270"/>
    <x v="26"/>
    <x v="2"/>
  </r>
  <r>
    <x v="53"/>
    <n v="9"/>
    <n v="9342"/>
    <n v="860"/>
    <n v="0"/>
    <n v="51747433.409999996"/>
    <s v="Gestão Previdenciária"/>
    <x v="26"/>
    <s v="9342 - Encargos com inativos - TJ - Fundo Financeiro"/>
    <s v="Servidor inativo (unidade)"/>
    <s v="Maior Valor"/>
    <n v="1420"/>
    <x v="26"/>
    <x v="2"/>
  </r>
  <r>
    <x v="63"/>
    <n v="18"/>
    <n v="1001"/>
    <n v="850"/>
    <n v="45186209.240000002"/>
    <n v="53110503.82"/>
    <s v="Gestão de Pessoas"/>
    <x v="2"/>
    <s v="1001 - Administração de pessoal e encargos sociais - IMA"/>
    <s v="Servidor remunerado (unidade)"/>
    <s v="Maior Valor"/>
    <n v="397"/>
    <x v="2"/>
    <x v="2"/>
  </r>
  <r>
    <x v="49"/>
    <n v="9"/>
    <n v="13006"/>
    <n v="900"/>
    <n v="47859301.920000002"/>
    <n v="53300000"/>
    <s v="Gestão Administrativa - Poder Executivo"/>
    <x v="3"/>
    <s v="13006 - Encargos com PASEP - IPREV"/>
    <s v="Encargo pago (unidade)"/>
    <s v="Maior Valor"/>
    <n v="1"/>
    <x v="3"/>
    <x v="3"/>
  </r>
  <r>
    <x v="75"/>
    <n v="12"/>
    <n v="14227"/>
    <n v="610"/>
    <n v="17457127.920000002"/>
    <n v="53970849.659999996"/>
    <s v="Educação Básica com Qualidade e Equidade"/>
    <x v="6"/>
    <s v="14227 - Emenda parlamentar impositiva da Educação"/>
    <s v="Projeto executado (unidade)"/>
    <s v="Soma"/>
    <n v="400"/>
    <x v="6"/>
    <x v="6"/>
  </r>
  <r>
    <x v="75"/>
    <n v="12"/>
    <n v="11490"/>
    <n v="610"/>
    <n v="13386309.4"/>
    <n v="54775324.799999997"/>
    <s v="Educação Básica com Qualidade e Equidade"/>
    <x v="6"/>
    <s v="11490 - AP - Construção, ampliação ou reforma de unidades escolares - rede física - educação básica"/>
    <s v="Escola construída, ampliada ou reformada (unidade)"/>
    <s v="Soma"/>
    <n v="150"/>
    <x v="6"/>
    <x v="6"/>
  </r>
  <r>
    <x v="48"/>
    <n v="12"/>
    <n v="5314"/>
    <n v="630"/>
    <n v="54649935.719999999"/>
    <n v="55076240.240000002"/>
    <s v="Gestão do Ensino Superior"/>
    <x v="30"/>
    <s v="5314 - Aquisição, construção e reforma de bens imóveis - UDESC/Fpolis"/>
    <s v="Obra executada (unidade)"/>
    <s v="Maior Valor"/>
    <n v="3"/>
    <x v="30"/>
    <x v="22"/>
  </r>
  <r>
    <x v="19"/>
    <n v="26"/>
    <n v="1450"/>
    <n v="101"/>
    <n v="58395133.689999998"/>
    <n v="58395133.689999998"/>
    <s v="Acelera Santa Catarina"/>
    <x v="7"/>
    <s v="1450 - Conclusão implant/supervisão via Expressa Sul e acessos, incl ao aeroporto H Luz em Fpolis"/>
    <s v="Via expressa construída (km)"/>
    <s v="Maior Valor"/>
    <n v="16"/>
    <x v="7"/>
    <x v="4"/>
  </r>
  <r>
    <x v="80"/>
    <n v="4"/>
    <n v="14203"/>
    <n v="210"/>
    <n v="0"/>
    <n v="58736681.869999997"/>
    <s v="Estudos e Projetos para o Desenvolvimento Regional"/>
    <x v="29"/>
    <s v="14203 - Provisão para emendas parlamentares"/>
    <s v="Projeto executado (unidade)"/>
    <s v="Soma"/>
    <n v="400"/>
    <x v="29"/>
    <x v="18"/>
  </r>
  <r>
    <x v="0"/>
    <n v="26"/>
    <n v="1217"/>
    <n v="850"/>
    <n v="61910361.479999997"/>
    <n v="64165397.130000003"/>
    <s v="Gestão de Pessoas"/>
    <x v="2"/>
    <s v="1217 - Administração de pessoal e encargos sociais - SIE"/>
    <s v="Servidor remunerado (unidade)"/>
    <s v="Maior Valor"/>
    <n v="250"/>
    <x v="2"/>
    <x v="2"/>
  </r>
  <r>
    <x v="53"/>
    <n v="9"/>
    <n v="9662"/>
    <n v="860"/>
    <n v="52694223.359999999"/>
    <n v="64426598.840000004"/>
    <s v="Gestão Previdenciária"/>
    <x v="26"/>
    <s v="9662 - Pensões - ALESC - Fundo Financeiro"/>
    <s v="Segurado/beneficiado (unidade)"/>
    <s v="Maior Valor"/>
    <n v="385"/>
    <x v="26"/>
    <x v="2"/>
  </r>
  <r>
    <x v="93"/>
    <n v="12"/>
    <n v="12843"/>
    <n v="101"/>
    <n v="9894053.3499999996"/>
    <n v="64574776.539999999"/>
    <s v="Acelera Santa Catarina"/>
    <x v="7"/>
    <s v="12843 - Revitalização da rede física nas UES - lote II - FEDUC - SED"/>
    <s v="Obra executada (unidade)"/>
    <s v="Maior Valor"/>
    <n v="10"/>
    <x v="7"/>
    <x v="4"/>
  </r>
  <r>
    <x v="38"/>
    <n v="6"/>
    <n v="14157"/>
    <n v="706"/>
    <n v="56305165.140000001"/>
    <n v="68493284.510000005"/>
    <s v="De Olho no Crime"/>
    <x v="36"/>
    <s v="14157 - Polícia ostensiva e preservação da ordem pública - PM"/>
    <s v="Ação de polícia ostensiva (unidade)"/>
    <s v="Soma"/>
    <n v="1000000"/>
    <x v="36"/>
    <x v="5"/>
  </r>
  <r>
    <x v="19"/>
    <n v="26"/>
    <n v="9367"/>
    <n v="101"/>
    <n v="68858716.640000001"/>
    <n v="68858716.640000001"/>
    <s v="Acelera Santa Catarina"/>
    <x v="7"/>
    <s v="9367 - Reabilitação da ponte Hercílio Luz em Florianópolis"/>
    <s v="Travessia conservada e reabilitada (unidade)"/>
    <s v="Maior Valor"/>
    <n v="1"/>
    <x v="7"/>
    <x v="4"/>
  </r>
  <r>
    <x v="0"/>
    <n v="26"/>
    <n v="14297"/>
    <n v="101"/>
    <n v="8588290.1300000008"/>
    <n v="70471729.180000007"/>
    <s v="Acelera Santa Catarina"/>
    <x v="7"/>
    <s v="14297 - Conclusão implant/supervisão via Expressa Sul e acessos, incl ao aeroporto H Luz em Fpolis"/>
    <s v="Via expressa construída (km)"/>
    <s v="Maior Valor"/>
    <n v="16"/>
    <x v="7"/>
    <x v="4"/>
  </r>
  <r>
    <x v="10"/>
    <n v="10"/>
    <n v="14230"/>
    <n v="990"/>
    <n v="70684051.849999994"/>
    <n v="70684051.849999994"/>
    <s v="Encargos Especiais"/>
    <x v="57"/>
    <s v="14230 - Encargos gerais com serviços da dívida pública da Saúde"/>
    <s v="Encargo pago (unidade)"/>
    <s v="Soma"/>
    <n v="1"/>
    <x v="57"/>
    <x v="40"/>
  </r>
  <r>
    <x v="75"/>
    <n v="12"/>
    <n v="1010"/>
    <n v="625"/>
    <n v="72248323.409999996"/>
    <n v="72299491.700000003"/>
    <s v="Valorização dos Profissionais da Educação"/>
    <x v="11"/>
    <s v="1010 - Administração de pessoal e encargos sociais - educação de jovens e adultos - SED"/>
    <s v="Servidor remunerado (unidade)"/>
    <s v="Maior Valor"/>
    <n v="1800"/>
    <x v="11"/>
    <x v="9"/>
  </r>
  <r>
    <x v="84"/>
    <n v="14"/>
    <n v="12511"/>
    <n v="745"/>
    <n v="67686315.010000005"/>
    <n v="73593619.829999998"/>
    <s v="Fortalecendo Direitos"/>
    <x v="16"/>
    <s v="12511 - Administração de pessoal e encargos sociais - DPE"/>
    <s v="Servidor remunerado (unidade)"/>
    <s v="Maior Valor"/>
    <n v="300"/>
    <x v="16"/>
    <x v="13"/>
  </r>
  <r>
    <x v="50"/>
    <n v="3"/>
    <n v="8036"/>
    <n v="900"/>
    <n v="68976893.310000002"/>
    <n v="74320402"/>
    <s v="Gestão Administrativa - Poder Executivo"/>
    <x v="3"/>
    <s v="8036 - Pagamento de sentenças de pequeno valor - PGE"/>
    <s v="Encargo pago (unidade)"/>
    <s v="Maior Valor"/>
    <n v="6000"/>
    <x v="3"/>
    <x v="3"/>
  </r>
  <r>
    <x v="13"/>
    <n v="10"/>
    <n v="11200"/>
    <n v="440"/>
    <n v="61055302.130000003"/>
    <n v="76262099.359999999"/>
    <s v="Assistência Farmacêutica"/>
    <x v="45"/>
    <s v="11200 - Distribuição de medicamentos do componente especializado"/>
    <s v="Atendimento realizado (unidade)"/>
    <s v="Soma"/>
    <n v="735000"/>
    <x v="45"/>
    <x v="32"/>
  </r>
  <r>
    <x v="60"/>
    <n v="4"/>
    <n v="11568"/>
    <n v="900"/>
    <n v="42262243.890000001"/>
    <n v="76889302.280000001"/>
    <s v="Gestão Administrativa - Poder Executivo"/>
    <x v="3"/>
    <s v="11568 - Gestão de contratos compartilhados - FMPIO - SEA"/>
    <s v="Contrato gerenciado (unidade)"/>
    <s v="Maior Valor"/>
    <n v="15"/>
    <x v="3"/>
    <x v="3"/>
  </r>
  <r>
    <x v="53"/>
    <n v="9"/>
    <n v="9350"/>
    <n v="860"/>
    <n v="76978600.120000005"/>
    <n v="77529882.409999996"/>
    <s v="Gestão Previdenciária"/>
    <x v="26"/>
    <s v="9350 - Encargos com inativos - FCEE - Fundo Financeiro"/>
    <s v="Servidor inativo (unidade)"/>
    <s v="Maior Valor"/>
    <n v="800"/>
    <x v="26"/>
    <x v="2"/>
  </r>
  <r>
    <x v="13"/>
    <n v="10"/>
    <n v="11293"/>
    <n v="430"/>
    <n v="74081134.549999997"/>
    <n v="81779972.569999993"/>
    <s v="Atenção de Média e Alta Complexidade Ambulatorial e Hospitalar"/>
    <x v="1"/>
    <s v="11293 - Manutenção do Serviço de Atendimento Móvel de Urgência - SAMU"/>
    <s v="Unidade mantida (unidade)"/>
    <s v="Maior Valor"/>
    <n v="124"/>
    <x v="1"/>
    <x v="1"/>
  </r>
  <r>
    <x v="0"/>
    <n v="26"/>
    <n v="14300"/>
    <n v="101"/>
    <n v="19079359.870000001"/>
    <n v="83633836.510000005"/>
    <s v="Acelera Santa Catarina"/>
    <x v="7"/>
    <s v="14300 - Reabilitação da ponte Hercílio Luz em Florianópolis"/>
    <s v="Travessia conservada e reabilitada (unidade)"/>
    <s v="Maior Valor"/>
    <n v="1"/>
    <x v="7"/>
    <x v="4"/>
  </r>
  <r>
    <x v="57"/>
    <n v="14"/>
    <n v="10924"/>
    <n v="750"/>
    <n v="9254345.1899999995"/>
    <n v="84656885.920000002"/>
    <s v="Expansão e Modernização do Sistema Prisional e Socioeducativo"/>
    <x v="21"/>
    <s v="10924 - Construção, reforma e ampliação de unidades do sistema prisional e socioeducativo"/>
    <s v="Unidade construída (unidade)"/>
    <s v="Soma"/>
    <n v="60"/>
    <x v="21"/>
    <x v="17"/>
  </r>
  <r>
    <x v="53"/>
    <n v="9"/>
    <n v="9356"/>
    <n v="860"/>
    <n v="82511023.090000004"/>
    <n v="85156807.680000007"/>
    <s v="Gestão Previdenciária"/>
    <x v="26"/>
    <s v="9356 - Encargos com inativos - UDESC - Fundo Financeiro"/>
    <s v="Servidor inativo (unidade)"/>
    <s v="Maior Valor"/>
    <n v="650"/>
    <x v="26"/>
    <x v="2"/>
  </r>
  <r>
    <x v="10"/>
    <n v="12"/>
    <n v="14226"/>
    <n v="990"/>
    <n v="85250147.189999998"/>
    <n v="85250147.189999998"/>
    <s v="Encargos Especiais"/>
    <x v="57"/>
    <s v="14226 - Encargos gerais com serviços da divida pública da Educação"/>
    <s v="Encargo pago (unidade)"/>
    <s v="Maior Valor"/>
    <n v="1"/>
    <x v="57"/>
    <x v="40"/>
  </r>
  <r>
    <x v="13"/>
    <n v="10"/>
    <n v="14240"/>
    <n v="400"/>
    <n v="1096420"/>
    <n v="87000000"/>
    <s v="Gestão do SUS"/>
    <x v="13"/>
    <s v="14240 - Emenda parlamentar impositiva da saúde"/>
    <s v="Projeto executado (unidade)"/>
    <s v="Maior Valor"/>
    <n v="500"/>
    <x v="13"/>
    <x v="11"/>
  </r>
  <r>
    <x v="53"/>
    <n v="9"/>
    <n v="9660"/>
    <n v="860"/>
    <n v="68591782.900000006"/>
    <n v="88781882"/>
    <s v="Gestão Previdenciária"/>
    <x v="26"/>
    <s v="9660 - Pensões - TJ - Fundo Financeiro"/>
    <s v="Segurado/beneficiado (unidade)"/>
    <s v="Maior Valor"/>
    <n v="490"/>
    <x v="26"/>
    <x v="2"/>
  </r>
  <r>
    <x v="13"/>
    <n v="10"/>
    <n v="11485"/>
    <n v="420"/>
    <n v="81844436.010000005"/>
    <n v="89957900.939999998"/>
    <s v="Atenção Básica"/>
    <x v="48"/>
    <s v="11485 - Incentivo financeiro estadual para o cofinanciamento da Atenção Básica"/>
    <s v="Município atendido (unidade)"/>
    <s v="Maior Valor"/>
    <n v="295"/>
    <x v="48"/>
    <x v="4"/>
  </r>
  <r>
    <x v="0"/>
    <n v="26"/>
    <n v="8575"/>
    <n v="110"/>
    <n v="31611462.620000001"/>
    <n v="91771840.760000005"/>
    <s v="Construção de Rodovias"/>
    <x v="20"/>
    <s v="8575 - Apoio ao sistema viário estadual - SIE"/>
    <s v="Município atendido (unidade)"/>
    <s v="Maior Valor"/>
    <n v="295"/>
    <x v="20"/>
    <x v="0"/>
  </r>
  <r>
    <x v="96"/>
    <n v="12"/>
    <n v="10748"/>
    <n v="627"/>
    <n v="52037944.57"/>
    <n v="92967296.069999993"/>
    <s v="Acesso à Educação Superior"/>
    <x v="64"/>
    <s v="10748 - Bolsa de estudo para estudante da educação superior - Art 171/CE"/>
    <s v="Bolsa concedida (unidade)"/>
    <s v="Maior Valor"/>
    <n v="7000"/>
    <x v="64"/>
    <x v="46"/>
  </r>
  <r>
    <x v="13"/>
    <n v="10"/>
    <n v="11437"/>
    <n v="430"/>
    <n v="70215904.870000005"/>
    <n v="94856452.019999996"/>
    <s v="Atenção de Média e Alta Complexidade Ambulatorial e Hospitalar"/>
    <x v="1"/>
    <s v="11437 - Rede de atenção às urgências"/>
    <s v="Paciente atendido (unidade)"/>
    <s v="Soma"/>
    <n v="450000"/>
    <x v="1"/>
    <x v="1"/>
  </r>
  <r>
    <x v="53"/>
    <n v="9"/>
    <n v="9343"/>
    <n v="860"/>
    <n v="0"/>
    <n v="95372865.430000007"/>
    <s v="Gestão Previdenciária"/>
    <x v="26"/>
    <s v="9343 - Encargos com inativos - MPSC - Fundo Financeiro"/>
    <s v="Membro e servidor inativo (unidade)"/>
    <s v="Maior Valor"/>
    <n v="225"/>
    <x v="26"/>
    <x v="2"/>
  </r>
  <r>
    <x v="47"/>
    <n v="4"/>
    <n v="919"/>
    <n v="850"/>
    <n v="95217945.260000005"/>
    <n v="96672120.810000002"/>
    <s v="Gestão de Pessoas"/>
    <x v="2"/>
    <s v="919 - Administração de pessoal e encargos sociais - SEA"/>
    <s v="Servidor remunerado (unidade)"/>
    <s v="Maior Valor"/>
    <n v="720"/>
    <x v="2"/>
    <x v="2"/>
  </r>
  <r>
    <x v="50"/>
    <n v="3"/>
    <n v="991"/>
    <n v="850"/>
    <n v="101866540.13"/>
    <n v="102509871.93000001"/>
    <s v="Gestão de Pessoas"/>
    <x v="2"/>
    <s v="991 - Administração de pessoal e encargos sociais - PGE"/>
    <s v="Servidor remunerado (unidade)"/>
    <s v="Maior Valor"/>
    <n v="570"/>
    <x v="2"/>
    <x v="2"/>
  </r>
  <r>
    <x v="57"/>
    <n v="14"/>
    <n v="11043"/>
    <n v="740"/>
    <n v="85786661.909999996"/>
    <n v="105057677.42"/>
    <s v="Gestão do Sistema Prisional e Socioeducativo"/>
    <x v="12"/>
    <s v="11043 - Gestão dos sistemas prisional e socioeducativo"/>
    <s v="Apenado mantido (unidade)"/>
    <s v="Maior Valor"/>
    <n v="19400"/>
    <x v="12"/>
    <x v="10"/>
  </r>
  <r>
    <x v="13"/>
    <n v="10"/>
    <n v="4650"/>
    <n v="900"/>
    <n v="91208591.700000003"/>
    <n v="106455763.73"/>
    <s v="Gestão Administrativa - Poder Executivo"/>
    <x v="3"/>
    <s v="4650 - Administração e manutenção dos serviços administrativos gerais - SES"/>
    <s v="Unidade gestora mantida (unidade)"/>
    <s v="Maior Valor"/>
    <n v="1"/>
    <x v="3"/>
    <x v="3"/>
  </r>
  <r>
    <x v="67"/>
    <n v="4"/>
    <n v="11569"/>
    <n v="900"/>
    <n v="71732412.519999996"/>
    <n v="107889576"/>
    <s v="Gestão Administrativa - Poder Executivo"/>
    <x v="3"/>
    <s v="11569 - Gestão do Plano Santa Catarina Saúde - SC Saúde - FPS - SEA"/>
    <s v="Plano gerenciado (unidade)"/>
    <s v="Maior Valor"/>
    <n v="1"/>
    <x v="3"/>
    <x v="3"/>
  </r>
  <r>
    <x v="75"/>
    <n v="12"/>
    <n v="11507"/>
    <n v="623"/>
    <n v="108570539.42"/>
    <n v="108820695.22"/>
    <s v="Gestão Democrática da Educação"/>
    <x v="52"/>
    <s v="11507 - Apoio financeiro às associações de pais e professores da educação básica"/>
    <s v="APP atendida (unidade)"/>
    <s v="Maior Valor"/>
    <n v="1084"/>
    <x v="52"/>
    <x v="6"/>
  </r>
  <r>
    <x v="75"/>
    <n v="12"/>
    <n v="6302"/>
    <n v="627"/>
    <n v="99949045.099999994"/>
    <n v="114372058.5"/>
    <s v="Acesso à Educação Superior"/>
    <x v="64"/>
    <s v="6302 - Bolsa de estudo para estudante de ensino superior - Art 170/CE - SED"/>
    <s v="Bolsa concedida (unidade)"/>
    <s v="Maior Valor"/>
    <n v="66000"/>
    <x v="64"/>
    <x v="46"/>
  </r>
  <r>
    <x v="10"/>
    <n v="4"/>
    <n v="14094"/>
    <n v="900"/>
    <n v="124942456.79000001"/>
    <n v="124943456.78"/>
    <s v="Gestão Administrativa - Poder Executivo"/>
    <x v="3"/>
    <s v="14094 - Participação no capital social - SCPar"/>
    <s v="Aumento do capital social (% de realização)"/>
    <s v="Maior Valor"/>
    <n v="100"/>
    <x v="3"/>
    <x v="3"/>
  </r>
  <r>
    <x v="57"/>
    <n v="14"/>
    <n v="10927"/>
    <n v="740"/>
    <n v="122406414.54000001"/>
    <n v="133702944.14"/>
    <s v="Gestão do Sistema Prisional e Socioeducativo"/>
    <x v="12"/>
    <s v="10927 - Administração e manutenção dos serviços administrativos gerais - SJC"/>
    <s v="Unidade gestora mantida (unidade)"/>
    <s v="Maior Valor"/>
    <n v="1"/>
    <x v="12"/>
    <x v="10"/>
  </r>
  <r>
    <x v="57"/>
    <n v="14"/>
    <n v="11042"/>
    <n v="740"/>
    <n v="137190260.91"/>
    <n v="148043386.12"/>
    <s v="Gestão do Sistema Prisional e Socioeducativo"/>
    <x v="12"/>
    <s v="11042 - Gestão compartilhada dos sistemas prisional e socioeducativo"/>
    <s v="Unidade prisional com gestão compartilhada (unidade)"/>
    <s v="Maior Valor"/>
    <n v="8"/>
    <x v="12"/>
    <x v="10"/>
  </r>
  <r>
    <x v="13"/>
    <n v="10"/>
    <n v="11328"/>
    <n v="430"/>
    <n v="137026778.46000001"/>
    <n v="167242665.18000001"/>
    <s v="Atenção de Média e Alta Complexidade Ambulatorial e Hospitalar"/>
    <x v="1"/>
    <s v="11328 - Realização de convênios para ações de média e alta complexidade"/>
    <s v="Município beneficiado (unidade)"/>
    <s v="Soma"/>
    <n v="55"/>
    <x v="1"/>
    <x v="1"/>
  </r>
  <r>
    <x v="75"/>
    <n v="12"/>
    <n v="10206"/>
    <n v="610"/>
    <n v="144869483.47999999"/>
    <n v="168058802.66"/>
    <s v="Educação Básica com Qualidade e Equidade"/>
    <x v="6"/>
    <s v="10206 - Alimentação escolar aos alunos da educação básica"/>
    <s v="Aluno atendido (unidade)"/>
    <s v="Maior Valor"/>
    <n v="550000"/>
    <x v="6"/>
    <x v="6"/>
  </r>
  <r>
    <x v="37"/>
    <n v="6"/>
    <n v="6605"/>
    <n v="706"/>
    <n v="171298936.77000001"/>
    <n v="172658266.94"/>
    <s v="De Olho no Crime"/>
    <x v="36"/>
    <s v="6605 - Administração de pessoal e encargos sociais - SSP"/>
    <s v="Servidor remunerado (unidade)"/>
    <s v="Maior Valor"/>
    <n v="1189"/>
    <x v="36"/>
    <x v="5"/>
  </r>
  <r>
    <x v="75"/>
    <n v="12"/>
    <n v="11567"/>
    <n v="610"/>
    <n v="143495909.03999999"/>
    <n v="174753291.56"/>
    <s v="Educação Básica com Qualidade e Equidade"/>
    <x v="6"/>
    <s v="11567 - Transporte escolar dos alunos da educação básica - SED"/>
    <s v="Aluno atendido (unidade)"/>
    <s v="Maior Valor"/>
    <n v="150000"/>
    <x v="6"/>
    <x v="6"/>
  </r>
  <r>
    <x v="10"/>
    <n v="4"/>
    <n v="3096"/>
    <n v="900"/>
    <n v="179996143.38999999"/>
    <n v="181681070.40000001"/>
    <s v="Gestão Administrativa - Poder Executivo"/>
    <x v="3"/>
    <s v="3096 - Formação do patrimônio do servidor público - PASEP"/>
    <s v="Servidor beneficiado (unidade)"/>
    <s v="Maior Valor"/>
    <n v="134000"/>
    <x v="3"/>
    <x v="3"/>
  </r>
  <r>
    <x v="41"/>
    <n v="12"/>
    <n v="8661"/>
    <n v="850"/>
    <n v="183970355.09"/>
    <n v="184095271.75"/>
    <s v="Gestão de Pessoas"/>
    <x v="2"/>
    <s v="8661 - Administração de pessoal e encargos sociais - educação especial - FCEE"/>
    <s v="Servidor remunerado (unidade)"/>
    <s v="Maior Valor"/>
    <n v="4000"/>
    <x v="2"/>
    <x v="2"/>
  </r>
  <r>
    <x v="62"/>
    <n v="20"/>
    <n v="570"/>
    <n v="850"/>
    <n v="182152219.21000001"/>
    <n v="185700316.75"/>
    <s v="Gestão de Pessoas"/>
    <x v="2"/>
    <s v="570 - Administração de pessoal e encargos sociais - CIDASC"/>
    <s v="Servidor remunerado (unidade)"/>
    <s v="Maior Valor"/>
    <n v="1035"/>
    <x v="2"/>
    <x v="2"/>
  </r>
  <r>
    <x v="75"/>
    <n v="12"/>
    <n v="12482"/>
    <n v="610"/>
    <n v="27723449.300000001"/>
    <n v="196747105.46000001"/>
    <s v="Educação Básica com Qualidade e Equidade"/>
    <x v="6"/>
    <s v="12482 - Manutenção e reforma das escolas de educação básica"/>
    <s v="Escola atendida (unidade)"/>
    <s v="Maior Valor"/>
    <n v="1084"/>
    <x v="6"/>
    <x v="6"/>
  </r>
  <r>
    <x v="13"/>
    <n v="10"/>
    <n v="5429"/>
    <n v="430"/>
    <n v="253578091.13"/>
    <n v="307323216.11000001"/>
    <s v="Atenção de Média e Alta Complexidade Ambulatorial e Hospitalar"/>
    <x v="1"/>
    <s v="5429 - Manutenção das unidades assistenciais sob administração da Secretaria de Estado da Saúde"/>
    <s v="Paciente atendido (unidade)"/>
    <s v="Soma"/>
    <n v="750000"/>
    <x v="1"/>
    <x v="1"/>
  </r>
  <r>
    <x v="43"/>
    <n v="20"/>
    <n v="890"/>
    <n v="310"/>
    <n v="311849456.18000001"/>
    <n v="312559609.06"/>
    <s v="Agronegócio Competitivo"/>
    <x v="55"/>
    <s v="890 - Administração de pessoal e encargos sociais - EPAGRI"/>
    <s v="Servidor remunerado (unidade)"/>
    <s v="Maior Valor"/>
    <n v="1758"/>
    <x v="55"/>
    <x v="38"/>
  </r>
  <r>
    <x v="75"/>
    <n v="12"/>
    <n v="1021"/>
    <n v="625"/>
    <n v="283191857.87"/>
    <n v="318651782.79000002"/>
    <s v="Valorização dos Profissionais da Educação"/>
    <x v="11"/>
    <s v="1021 - Administração de pessoal e encargos sociais - SED"/>
    <s v="Servidor remunerado (unidade)"/>
    <s v="Maior Valor"/>
    <n v="640"/>
    <x v="11"/>
    <x v="9"/>
  </r>
  <r>
    <x v="13"/>
    <n v="10"/>
    <n v="11478"/>
    <n v="400"/>
    <n v="283158179.99000001"/>
    <n v="329180153.54000002"/>
    <s v="Gestão do SUS"/>
    <x v="13"/>
    <s v="11478 - Atendimento das ações judiciais"/>
    <s v="Solicitação atendida (unidade)"/>
    <s v="Soma"/>
    <n v="300000"/>
    <x v="13"/>
    <x v="11"/>
  </r>
  <r>
    <x v="48"/>
    <n v="12"/>
    <n v="7856"/>
    <n v="850"/>
    <n v="336802895.38999999"/>
    <n v="339155235.95999998"/>
    <s v="Gestão de Pessoas"/>
    <x v="2"/>
    <s v="7856 - Administração de pessoal e encargos sociais - UDESC"/>
    <s v="Servidor remunerado (unidade)"/>
    <s v="Maior Valor"/>
    <n v="2000"/>
    <x v="2"/>
    <x v="2"/>
  </r>
  <r>
    <x v="5"/>
    <n v="6"/>
    <n v="4423"/>
    <n v="705"/>
    <n v="349072198.87"/>
    <n v="351801755.25"/>
    <s v="Segurança Cidadã"/>
    <x v="5"/>
    <s v="4423 - Administração de pessoal e encargos sociais - BM"/>
    <s v="Servidor remunerado (unidade)"/>
    <s v="Maior Valor"/>
    <n v="2950"/>
    <x v="5"/>
    <x v="5"/>
  </r>
  <r>
    <x v="75"/>
    <n v="12"/>
    <n v="11562"/>
    <n v="610"/>
    <n v="207283033.03"/>
    <n v="361985287.94999999"/>
    <s v="Educação Básica com Qualidade e Equidade"/>
    <x v="6"/>
    <s v="11562 - Operacionalização da educação básica - SED"/>
    <s v="Aluno atendido (unidade)"/>
    <s v="Maior Valor"/>
    <n v="550000"/>
    <x v="6"/>
    <x v="6"/>
  </r>
  <r>
    <x v="32"/>
    <n v="4"/>
    <n v="959"/>
    <n v="850"/>
    <n v="364433847.30000001"/>
    <n v="366580812.91000003"/>
    <s v="Gestão de Pessoas"/>
    <x v="2"/>
    <s v="959 - Administração de pessoal e encargos sociais - SEF"/>
    <s v="Servidor remunerado (unidade)"/>
    <s v="Maior Valor"/>
    <n v="915"/>
    <x v="2"/>
    <x v="2"/>
  </r>
  <r>
    <x v="10"/>
    <n v="28"/>
    <n v="14252"/>
    <n v="900"/>
    <n v="409687034.73000002"/>
    <n v="409687034.75"/>
    <s v="Gestão Administrativa - Poder Executivo"/>
    <x v="3"/>
    <s v="14252 - Encargos com precatórios - EGE"/>
    <s v="Precatório pago (unidade)"/>
    <s v="Soma"/>
    <n v="1"/>
    <x v="3"/>
    <x v="3"/>
  </r>
  <r>
    <x v="13"/>
    <n v="10"/>
    <n v="11441"/>
    <n v="430"/>
    <n v="417592095.75"/>
    <n v="429042438"/>
    <s v="Atenção de Média e Alta Complexidade Ambulatorial e Hospitalar"/>
    <x v="1"/>
    <s v="11441 - Manutenção das unidades assistenciais administradas por organizações sociais"/>
    <s v="Procedimentos realizados (unidade mil)"/>
    <s v="Soma"/>
    <n v="2200000"/>
    <x v="1"/>
    <x v="1"/>
  </r>
  <r>
    <x v="13"/>
    <n v="10"/>
    <n v="11320"/>
    <n v="430"/>
    <n v="300598422.89999998"/>
    <n v="433476291.10000002"/>
    <s v="Atenção de Média e Alta Complexidade Ambulatorial e Hospitalar"/>
    <x v="1"/>
    <s v="11320 - Realização de procedimentos contemplados na programação pactuada e integrada (PPI)"/>
    <s v="Procedimentos realizados (unidade mil)"/>
    <s v="Soma"/>
    <n v="11000000"/>
    <x v="1"/>
    <x v="1"/>
  </r>
  <r>
    <x v="53"/>
    <n v="9"/>
    <n v="9347"/>
    <n v="860"/>
    <n v="483484760.08999997"/>
    <n v="502733190.04000002"/>
    <s v="Gestão Previdenciária"/>
    <x v="26"/>
    <s v="9347 - Encargos com inativos - SES - Fundo Financeiro"/>
    <s v="Servidor inativo (unidade)"/>
    <s v="Maior Valor"/>
    <n v="7000"/>
    <x v="26"/>
    <x v="2"/>
  </r>
  <r>
    <x v="65"/>
    <n v="6"/>
    <n v="6750"/>
    <n v="706"/>
    <n v="588771963.42999995"/>
    <n v="589386214.98000002"/>
    <s v="De Olho no Crime"/>
    <x v="36"/>
    <s v="6750 - Administração de pessoal e encargos sociais - PC"/>
    <s v="Servidor remunerado (unidade)"/>
    <s v="Maior Valor"/>
    <n v="3500"/>
    <x v="36"/>
    <x v="5"/>
  </r>
  <r>
    <x v="57"/>
    <n v="14"/>
    <n v="10926"/>
    <n v="740"/>
    <n v="593851408.87"/>
    <n v="594920089.37"/>
    <s v="Gestão do Sistema Prisional e Socioeducativo"/>
    <x v="12"/>
    <s v="10926 - Administração de pessoal e encargos sociais - SJC"/>
    <s v="Servidor remunerado (unidade)"/>
    <s v="Maior Valor"/>
    <n v="4600"/>
    <x v="12"/>
    <x v="10"/>
  </r>
  <r>
    <x v="10"/>
    <n v="28"/>
    <n v="3368"/>
    <n v="990"/>
    <n v="636788202.47000003"/>
    <n v="704658960.88"/>
    <s v="Encargos Especiais"/>
    <x v="57"/>
    <s v="3368 - Amortização e encargos de contratos de financiamentos externos - EGE"/>
    <s v="Contrato assinado (unidade)"/>
    <s v="Maior Valor"/>
    <n v="13"/>
    <x v="57"/>
    <x v="40"/>
  </r>
  <r>
    <x v="75"/>
    <n v="12"/>
    <n v="8662"/>
    <n v="625"/>
    <n v="738379726.74000001"/>
    <n v="742559421.79999995"/>
    <s v="Valorização dos Profissionais da Educação"/>
    <x v="11"/>
    <s v="8662 - Administração de pessoal e encargos sociais - ensino médio - SED"/>
    <s v="Servidor remunerado (unidade)"/>
    <s v="Maior Valor"/>
    <n v="14214"/>
    <x v="11"/>
    <x v="9"/>
  </r>
  <r>
    <x v="67"/>
    <n v="4"/>
    <n v="3626"/>
    <n v="900"/>
    <n v="578912790.76999998"/>
    <n v="837421695.58000004"/>
    <s v="Gestão Administrativa - Poder Executivo"/>
    <x v="3"/>
    <s v="3626 - Assistência Médico-hospitalar: Santa Catarina Saúde - FPS - SEA"/>
    <s v="Segurado/beneficiado (unidade)"/>
    <s v="Maior Valor"/>
    <n v="210000"/>
    <x v="3"/>
    <x v="3"/>
  </r>
  <r>
    <x v="53"/>
    <n v="9"/>
    <n v="9349"/>
    <n v="860"/>
    <n v="890639388.55999994"/>
    <n v="900742484.40999997"/>
    <s v="Gestão Previdenciária"/>
    <x v="26"/>
    <s v="9349 - Encargos com inativos - Ensino Fundamental - Fundo Financeiro"/>
    <s v="Servidor inativo (unidade)"/>
    <s v="Maior Valor"/>
    <n v="14000"/>
    <x v="26"/>
    <x v="2"/>
  </r>
  <r>
    <x v="53"/>
    <n v="9"/>
    <n v="9360"/>
    <n v="860"/>
    <n v="839588720.77999997"/>
    <n v="980525269.46000004"/>
    <s v="Gestão Previdenciária"/>
    <x v="26"/>
    <s v="9360 - Pensões - Poder Executivo - Fundo Financeiro"/>
    <s v="Segurado/beneficiado (unidade)"/>
    <s v="Maior Valor"/>
    <n v="13000"/>
    <x v="26"/>
    <x v="2"/>
  </r>
  <r>
    <x v="75"/>
    <n v="12"/>
    <n v="1172"/>
    <n v="625"/>
    <n v="1100909468.3599999"/>
    <n v="1101994081.4200001"/>
    <s v="Valorização dos Profissionais da Educação"/>
    <x v="11"/>
    <s v="1172 - Administração de pessoal e encargos sociais - ensino fundamental - SED"/>
    <s v="Servidor remunerado (unidade)"/>
    <s v="Maior Valor"/>
    <n v="21880"/>
    <x v="11"/>
    <x v="9"/>
  </r>
  <r>
    <x v="53"/>
    <n v="9"/>
    <n v="9348"/>
    <n v="860"/>
    <n v="1085982881.46"/>
    <n v="1106245168.6700001"/>
    <s v="Gestão Previdenciária"/>
    <x v="26"/>
    <s v="9348 - Encargos com inativos - Educação - Fundo Financeiro"/>
    <s v="Servidor inativo (unidade)"/>
    <s v="Maior Valor"/>
    <n v="19300"/>
    <x v="26"/>
    <x v="2"/>
  </r>
  <r>
    <x v="10"/>
    <n v="28"/>
    <n v="3562"/>
    <n v="990"/>
    <n v="1147713350.78"/>
    <n v="1214587272.04"/>
    <s v="Encargos Especiais"/>
    <x v="57"/>
    <s v="3562 - Amortização e encargos de contratos de financiamentos internos - EGE"/>
    <s v="Contrato assinado (unidade)"/>
    <s v="Maior Valor"/>
    <n v="17"/>
    <x v="57"/>
    <x v="40"/>
  </r>
  <r>
    <x v="13"/>
    <n v="10"/>
    <n v="1018"/>
    <n v="850"/>
    <n v="1230402228.8099999"/>
    <n v="1231089108.3299999"/>
    <s v="Gestão de Pessoas"/>
    <x v="2"/>
    <s v="1018 - Administração de pessoal e encargos sociais - SES"/>
    <s v="Servidor remunerado (unidade)"/>
    <s v="Maior Valor"/>
    <n v="12000"/>
    <x v="2"/>
    <x v="2"/>
  </r>
  <r>
    <x v="38"/>
    <n v="6"/>
    <n v="686"/>
    <n v="706"/>
    <n v="1267590594.8099999"/>
    <n v="1270367232.74"/>
    <s v="De Olho no Crime"/>
    <x v="36"/>
    <s v="686 - Administração de pessoal e encargos sociais - PM"/>
    <s v="Servidor remunerado (unidade)"/>
    <s v="Maior Valor"/>
    <n v="12000"/>
    <x v="36"/>
    <x v="5"/>
  </r>
  <r>
    <x v="53"/>
    <n v="9"/>
    <n v="9345"/>
    <n v="860"/>
    <n v="2366192259.77"/>
    <n v="2539444303.5100002"/>
    <s v="Gestão Previdenciária"/>
    <x v="26"/>
    <s v="9345 - Encargos com inativos - Poder Executivo - Fundo Financeiro"/>
    <s v="Servidor inativo (unidade)"/>
    <s v="Maior Valor"/>
    <n v="16000"/>
    <x v="26"/>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4" cacheId="1" applyNumberFormats="0" applyBorderFormats="0" applyFontFormats="0" applyPatternFormats="0" applyAlignmentFormats="0" applyWidthHeightFormats="1" dataCaption="Valores" updatedVersion="6" minRefreshableVersion="3" colGrandTotals="0" itemPrintTitles="1" createdVersion="6" indent="0" compact="0" compactData="0" multipleFieldFilters="0">
  <location ref="A5:D12" firstHeaderRow="1" firstDataRow="1" firstDataCol="3" rowPageCount="1" colPageCount="1"/>
  <pivotFields count="14">
    <pivotField name="Unidade Gestora" axis="axisPage" compact="0" outline="0" multipleItemSelectionAllowed="1" showAll="0" defaultSubtotal="0">
      <items count="97">
        <item h="1" x="84"/>
        <item h="1" x="95"/>
        <item x="65"/>
        <item h="1" x="5"/>
        <item h="1" x="37"/>
        <item h="1" x="38"/>
        <item h="1" x="17"/>
        <item h="1" x="54"/>
        <item h="1" x="30"/>
        <item h="1" x="15"/>
        <item h="1" x="35"/>
        <item h="1" x="27"/>
        <item h="1" x="36"/>
        <item h="1" x="39"/>
        <item h="1" x="64"/>
        <item h="1" x="79"/>
        <item h="1" x="71"/>
        <item h="1" x="88"/>
        <item h="1" x="42"/>
        <item h="1" x="63"/>
        <item h="1" x="45"/>
        <item h="1" x="25"/>
        <item h="1" x="69"/>
        <item h="1" x="61"/>
        <item h="1" x="81"/>
        <item h="1" x="72"/>
        <item h="1" x="76"/>
        <item h="1" x="21"/>
        <item h="1" x="50"/>
        <item h="1" x="86"/>
        <item h="1" x="8"/>
        <item h="1" x="46"/>
        <item h="1" x="9"/>
        <item h="1" x="26"/>
        <item h="1" x="14"/>
        <item h="1" x="16"/>
        <item h="1" x="7"/>
        <item h="1" x="20"/>
        <item h="1" x="24"/>
        <item h="1" x="29"/>
        <item h="1" x="11"/>
        <item h="1" x="18"/>
        <item h="1" x="51"/>
        <item h="1" x="28"/>
        <item h="1" x="3"/>
        <item h="1" x="1"/>
        <item h="1" x="6"/>
        <item h="1" x="31"/>
        <item h="1" x="22"/>
        <item h="1" x="59"/>
        <item h="1" x="34"/>
        <item h="1" x="12"/>
        <item h="1" x="52"/>
        <item h="1" x="33"/>
        <item h="1" x="87"/>
        <item h="1" x="78"/>
        <item h="1" x="56"/>
        <item h="1" x="2"/>
        <item h="1" x="66"/>
        <item h="1" x="62"/>
        <item h="1" x="43"/>
        <item h="1" x="70"/>
        <item h="1" x="40"/>
        <item h="1" x="92"/>
        <item h="1" x="75"/>
        <item h="1" x="41"/>
        <item h="1" x="48"/>
        <item h="1" x="96"/>
        <item h="1" x="93"/>
        <item h="1" x="47"/>
        <item h="1" x="49"/>
        <item h="1" x="53"/>
        <item h="1" x="60"/>
        <item h="1" x="67"/>
        <item h="1" x="68"/>
        <item h="1" x="13"/>
        <item h="1" x="77"/>
        <item h="1" x="90"/>
        <item h="1" x="32"/>
        <item h="1" x="10"/>
        <item h="1" x="23"/>
        <item h="1" x="80"/>
        <item h="1" x="58"/>
        <item h="1" x="94"/>
        <item h="1" x="0"/>
        <item h="1" x="73"/>
        <item h="1" x="19"/>
        <item h="1" x="44"/>
        <item h="1" x="83"/>
        <item h="1" x="89"/>
        <item h="1" x="91"/>
        <item h="1" x="74"/>
        <item h="1" x="57"/>
        <item h="1" x="85"/>
        <item h="1" x="4"/>
        <item h="1" x="55"/>
        <item h="1" x="82"/>
      </items>
    </pivotField>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name="Programas" axis="axisRow" compact="0" outline="0" showAll="0" defaultSubtotal="0">
      <items count="65">
        <item x="34"/>
        <item x="7"/>
        <item x="56"/>
        <item x="20"/>
        <item x="39"/>
        <item x="41"/>
        <item x="43"/>
        <item x="0"/>
        <item x="19"/>
        <item x="29"/>
        <item x="61"/>
        <item x="25"/>
        <item x="46"/>
        <item x="55"/>
        <item x="47"/>
        <item x="17"/>
        <item x="38"/>
        <item x="63"/>
        <item x="54"/>
        <item x="32"/>
        <item x="22"/>
        <item x="13"/>
        <item x="10"/>
        <item x="48"/>
        <item x="1"/>
        <item x="45"/>
        <item x="40"/>
        <item x="18"/>
        <item x="60"/>
        <item x="49"/>
        <item x="6"/>
        <item x="52"/>
        <item x="11"/>
        <item x="31"/>
        <item x="64"/>
        <item x="30"/>
        <item x="44"/>
        <item x="9"/>
        <item x="27"/>
        <item x="15"/>
        <item x="5"/>
        <item x="36"/>
        <item x="14"/>
        <item x="33"/>
        <item x="4"/>
        <item x="51"/>
        <item x="62"/>
        <item x="12"/>
        <item x="16"/>
        <item x="21"/>
        <item x="59"/>
        <item x="8"/>
        <item x="53"/>
        <item x="23"/>
        <item x="2"/>
        <item x="24"/>
        <item x="26"/>
        <item x="28"/>
        <item x="3"/>
        <item x="35"/>
        <item x="42"/>
        <item x="50"/>
        <item x="37"/>
        <item x="57"/>
        <item x="58"/>
      </items>
    </pivotField>
    <pivotField compact="0" outline="0" showAll="0" defaultSubtotal="0"/>
    <pivotField compact="0" outline="0" showAll="0" defaultSubtotal="0"/>
    <pivotField compact="0" outline="0" showAll="0" defaultSubtotal="0"/>
    <pivotField compact="0" outline="0" showAll="0" defaultSubtotal="0"/>
    <pivotField name="Objetivo do Programa" axis="axisRow" compact="0" outline="0" showAll="0" defaultSubtotal="0">
      <items count="65">
        <item x="22"/>
        <item x="1"/>
        <item x="48"/>
        <item x="12"/>
        <item x="37"/>
        <item x="0"/>
        <item x="56"/>
        <item x="43"/>
        <item x="20"/>
        <item x="25"/>
        <item x="64"/>
        <item x="62"/>
        <item x="2"/>
        <item x="59"/>
        <item x="53"/>
        <item x="61"/>
        <item x="49"/>
        <item x="60"/>
        <item x="8"/>
        <item x="17"/>
        <item x="27"/>
        <item x="9"/>
        <item x="44"/>
        <item x="13"/>
        <item x="16"/>
        <item x="28"/>
        <item x="38"/>
        <item x="14"/>
        <item x="42"/>
        <item x="50"/>
        <item x="3"/>
        <item x="30"/>
        <item x="51"/>
        <item x="18"/>
        <item x="55"/>
        <item x="7"/>
        <item x="46"/>
        <item x="39"/>
        <item x="41"/>
        <item x="6"/>
        <item x="19"/>
        <item x="5"/>
        <item x="4"/>
        <item x="45"/>
        <item x="47"/>
        <item x="54"/>
        <item x="24"/>
        <item x="29"/>
        <item x="15"/>
        <item x="63"/>
        <item x="34"/>
        <item x="52"/>
        <item x="33"/>
        <item x="26"/>
        <item x="23"/>
        <item x="35"/>
        <item x="57"/>
        <item x="40"/>
        <item x="32"/>
        <item x="31"/>
        <item x="21"/>
        <item x="36"/>
        <item x="10"/>
        <item x="58"/>
        <item x="11"/>
      </items>
    </pivotField>
    <pivotField name="Público Alvo" axis="axisRow" compact="0" outline="0" showAll="0" defaultSubtotal="0">
      <items count="48">
        <item x="0"/>
        <item m="1" x="47"/>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s>
  <rowFields count="3">
    <field x="7"/>
    <field x="13"/>
    <field x="12"/>
  </rowFields>
  <rowItems count="7">
    <i>
      <x v="9"/>
      <x v="19"/>
      <x v="47"/>
    </i>
    <i>
      <x v="12"/>
      <x v="34"/>
      <x v="36"/>
    </i>
    <i>
      <x v="41"/>
      <x v="6"/>
      <x v="61"/>
    </i>
    <i>
      <x v="42"/>
      <x v="6"/>
      <x v="27"/>
    </i>
    <i>
      <x v="43"/>
      <x v="25"/>
      <x v="52"/>
    </i>
    <i>
      <x v="58"/>
      <x v="4"/>
      <x v="30"/>
    </i>
    <i t="grand">
      <x/>
    </i>
  </rowItems>
  <colItems count="1">
    <i/>
  </colItems>
  <pageFields count="1">
    <pageField fld="0" hier="-1"/>
  </pageFields>
  <dataFields count="1">
    <dataField name="Dotação Atualizada 2019" fld="5" baseField="7" baseItem="0" numFmtId="4"/>
  </dataFields>
  <formats count="155">
    <format dxfId="2729">
      <pivotArea field="7" type="button" dataOnly="0" labelOnly="1" outline="0" axis="axisRow" fieldPosition="0"/>
    </format>
    <format dxfId="2728">
      <pivotArea field="13" type="button" dataOnly="0" labelOnly="1" outline="0" axis="axisRow" fieldPosition="1"/>
    </format>
    <format dxfId="2727">
      <pivotArea field="12" type="button" dataOnly="0" labelOnly="1" outline="0" axis="axisRow" fieldPosition="2"/>
    </format>
    <format dxfId="2726">
      <pivotArea dataOnly="0" labelOnly="1" outline="0" fieldPosition="0">
        <references count="1">
          <reference field="13" count="0"/>
        </references>
      </pivotArea>
    </format>
    <format dxfId="2725">
      <pivotArea dataOnly="0" labelOnly="1" outline="0" fieldPosition="0">
        <references count="1">
          <reference field="12" count="0"/>
        </references>
      </pivotArea>
    </format>
    <format dxfId="2724">
      <pivotArea type="all" dataOnly="0" outline="0" fieldPosition="0"/>
    </format>
    <format dxfId="2723">
      <pivotArea field="7" type="button" dataOnly="0" labelOnly="1" outline="0" axis="axisRow" fieldPosition="0"/>
    </format>
    <format dxfId="2722">
      <pivotArea field="13" type="button" dataOnly="0" labelOnly="1" outline="0" axis="axisRow" fieldPosition="1"/>
    </format>
    <format dxfId="2721">
      <pivotArea field="12" type="button" dataOnly="0" labelOnly="1" outline="0" axis="axisRow" fieldPosition="2"/>
    </format>
    <format dxfId="2720">
      <pivotArea dataOnly="0" labelOnly="1" outline="0" fieldPosition="0">
        <references count="1">
          <reference field="7"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719">
      <pivotArea dataOnly="0" labelOnly="1" outline="0" fieldPosition="0">
        <references count="1">
          <reference field="7" count="15">
            <x v="50"/>
            <x v="51"/>
            <x v="52"/>
            <x v="53"/>
            <x v="54"/>
            <x v="55"/>
            <x v="56"/>
            <x v="57"/>
            <x v="58"/>
            <x v="59"/>
            <x v="60"/>
            <x v="61"/>
            <x v="62"/>
            <x v="63"/>
            <x v="64"/>
          </reference>
        </references>
      </pivotArea>
    </format>
    <format dxfId="2718">
      <pivotArea dataOnly="0" labelOnly="1" grandRow="1" outline="0" fieldPosition="0"/>
    </format>
    <format dxfId="2717">
      <pivotArea dataOnly="0" labelOnly="1" outline="0" fieldPosition="0">
        <references count="2">
          <reference field="7" count="1" selected="0">
            <x v="0"/>
          </reference>
          <reference field="13" count="1">
            <x v="5"/>
          </reference>
        </references>
      </pivotArea>
    </format>
    <format dxfId="2716">
      <pivotArea dataOnly="0" labelOnly="1" outline="0" fieldPosition="0">
        <references count="2">
          <reference field="7" count="1" selected="0">
            <x v="2"/>
          </reference>
          <reference field="13" count="1">
            <x v="40"/>
          </reference>
        </references>
      </pivotArea>
    </format>
    <format dxfId="2715">
      <pivotArea dataOnly="0" labelOnly="1" outline="0" fieldPosition="0">
        <references count="2">
          <reference field="7" count="1" selected="0">
            <x v="3"/>
          </reference>
          <reference field="13" count="1">
            <x v="0"/>
          </reference>
        </references>
      </pivotArea>
    </format>
    <format dxfId="2714">
      <pivotArea dataOnly="0" labelOnly="1" outline="0" fieldPosition="0">
        <references count="2">
          <reference field="7" count="1" selected="0">
            <x v="4"/>
          </reference>
          <reference field="13" count="1">
            <x v="29"/>
          </reference>
        </references>
      </pivotArea>
    </format>
    <format dxfId="2713">
      <pivotArea dataOnly="0" labelOnly="1" outline="0" fieldPosition="0">
        <references count="2">
          <reference field="7" count="1" selected="0">
            <x v="5"/>
          </reference>
          <reference field="13" count="1">
            <x v="0"/>
          </reference>
        </references>
      </pivotArea>
    </format>
    <format dxfId="2712">
      <pivotArea dataOnly="0" labelOnly="1" outline="0" fieldPosition="0">
        <references count="2">
          <reference field="7" count="1" selected="0">
            <x v="8"/>
          </reference>
          <reference field="13" count="1">
            <x v="17"/>
          </reference>
        </references>
      </pivotArea>
    </format>
    <format dxfId="2711">
      <pivotArea dataOnly="0" labelOnly="1" outline="0" fieldPosition="0">
        <references count="2">
          <reference field="7" count="1" selected="0">
            <x v="9"/>
          </reference>
          <reference field="13" count="1">
            <x v="19"/>
          </reference>
        </references>
      </pivotArea>
    </format>
    <format dxfId="2710">
      <pivotArea dataOnly="0" labelOnly="1" outline="0" fieldPosition="0">
        <references count="2">
          <reference field="7" count="1" selected="0">
            <x v="10"/>
          </reference>
          <reference field="13" count="1">
            <x v="45"/>
          </reference>
        </references>
      </pivotArea>
    </format>
    <format dxfId="2709">
      <pivotArea dataOnly="0" labelOnly="1" outline="0" fieldPosition="0">
        <references count="2">
          <reference field="7" count="1" selected="0">
            <x v="11"/>
          </reference>
          <reference field="13" count="1">
            <x v="21"/>
          </reference>
        </references>
      </pivotArea>
    </format>
    <format dxfId="2708">
      <pivotArea dataOnly="0" labelOnly="1" outline="0" fieldPosition="0">
        <references count="2">
          <reference field="7" count="1" selected="0">
            <x v="12"/>
          </reference>
          <reference field="13" count="1">
            <x v="34"/>
          </reference>
        </references>
      </pivotArea>
    </format>
    <format dxfId="2707">
      <pivotArea dataOnly="0" labelOnly="1" outline="0" fieldPosition="0">
        <references count="2">
          <reference field="7" count="1" selected="0">
            <x v="13"/>
          </reference>
          <reference field="13" count="1">
            <x v="39"/>
          </reference>
        </references>
      </pivotArea>
    </format>
    <format dxfId="2706">
      <pivotArea dataOnly="0" labelOnly="1" outline="0" fieldPosition="0">
        <references count="2">
          <reference field="7" count="1" selected="0">
            <x v="14"/>
          </reference>
          <reference field="13" count="1">
            <x v="35"/>
          </reference>
        </references>
      </pivotArea>
    </format>
    <format dxfId="2705">
      <pivotArea dataOnly="0" labelOnly="1" outline="0" fieldPosition="0">
        <references count="2">
          <reference field="7" count="1" selected="0">
            <x v="15"/>
          </reference>
          <reference field="13" count="1">
            <x v="15"/>
          </reference>
        </references>
      </pivotArea>
    </format>
    <format dxfId="2704">
      <pivotArea dataOnly="0" labelOnly="1" outline="0" fieldPosition="0">
        <references count="2">
          <reference field="7" count="1" selected="0">
            <x v="16"/>
          </reference>
          <reference field="13" count="1">
            <x v="28"/>
          </reference>
        </references>
      </pivotArea>
    </format>
    <format dxfId="2703">
      <pivotArea dataOnly="0" labelOnly="1" outline="0" fieldPosition="0">
        <references count="2">
          <reference field="7" count="1" selected="0">
            <x v="17"/>
          </reference>
          <reference field="13" count="1">
            <x v="46"/>
          </reference>
        </references>
      </pivotArea>
    </format>
    <format dxfId="2702">
      <pivotArea dataOnly="0" labelOnly="1" outline="0" fieldPosition="0">
        <references count="2">
          <reference field="7" count="1" selected="0">
            <x v="18"/>
          </reference>
          <reference field="13" count="1">
            <x v="38"/>
          </reference>
        </references>
      </pivotArea>
    </format>
    <format dxfId="2701">
      <pivotArea dataOnly="0" labelOnly="1" outline="0" fieldPosition="0">
        <references count="2">
          <reference field="7" count="1" selected="0">
            <x v="19"/>
          </reference>
          <reference field="13" count="1">
            <x v="5"/>
          </reference>
        </references>
      </pivotArea>
    </format>
    <format dxfId="2700">
      <pivotArea dataOnly="0" labelOnly="1" outline="0" fieldPosition="0">
        <references count="2">
          <reference field="7" count="1" selected="0">
            <x v="21"/>
          </reference>
          <reference field="13" count="1">
            <x v="12"/>
          </reference>
        </references>
      </pivotArea>
    </format>
    <format dxfId="2699">
      <pivotArea dataOnly="0" labelOnly="1" outline="0" fieldPosition="0">
        <references count="2">
          <reference field="7" count="1" selected="0">
            <x v="22"/>
          </reference>
          <reference field="13" count="1">
            <x v="5"/>
          </reference>
        </references>
      </pivotArea>
    </format>
    <format dxfId="2698">
      <pivotArea dataOnly="0" labelOnly="1" outline="0" fieldPosition="0">
        <references count="2">
          <reference field="7" count="1" selected="0">
            <x v="24"/>
          </reference>
          <reference field="13" count="1">
            <x v="2"/>
          </reference>
        </references>
      </pivotArea>
    </format>
    <format dxfId="2697">
      <pivotArea dataOnly="0" labelOnly="1" outline="0" fieldPosition="0">
        <references count="2">
          <reference field="7" count="1" selected="0">
            <x v="25"/>
          </reference>
          <reference field="13" count="1">
            <x v="33"/>
          </reference>
        </references>
      </pivotArea>
    </format>
    <format dxfId="2696">
      <pivotArea dataOnly="0" labelOnly="1" outline="0" fieldPosition="0">
        <references count="2">
          <reference field="7" count="1" selected="0">
            <x v="26"/>
          </reference>
          <reference field="13" count="1">
            <x v="30"/>
          </reference>
        </references>
      </pivotArea>
    </format>
    <format dxfId="2695">
      <pivotArea dataOnly="0" labelOnly="1" outline="0" fieldPosition="0">
        <references count="2">
          <reference field="7" count="1" selected="0">
            <x v="27"/>
          </reference>
          <reference field="13" count="1">
            <x v="16"/>
          </reference>
        </references>
      </pivotArea>
    </format>
    <format dxfId="2694">
      <pivotArea dataOnly="0" labelOnly="1" outline="0" fieldPosition="0">
        <references count="2">
          <reference field="7" count="1" selected="0">
            <x v="28"/>
          </reference>
          <reference field="13" count="1">
            <x v="44"/>
          </reference>
        </references>
      </pivotArea>
    </format>
    <format dxfId="2693">
      <pivotArea dataOnly="0" labelOnly="1" outline="0" fieldPosition="0">
        <references count="2">
          <reference field="7" count="1" selected="0">
            <x v="29"/>
          </reference>
          <reference field="13" count="1">
            <x v="36"/>
          </reference>
        </references>
      </pivotArea>
    </format>
    <format dxfId="2692">
      <pivotArea dataOnly="0" labelOnly="1" outline="0" fieldPosition="0">
        <references count="2">
          <reference field="7" count="1" selected="0">
            <x v="30"/>
          </reference>
          <reference field="13" count="1">
            <x v="7"/>
          </reference>
        </references>
      </pivotArea>
    </format>
    <format dxfId="2691">
      <pivotArea dataOnly="0" labelOnly="1" outline="0" fieldPosition="0">
        <references count="2">
          <reference field="7" count="1" selected="0">
            <x v="32"/>
          </reference>
          <reference field="13" count="1">
            <x v="10"/>
          </reference>
        </references>
      </pivotArea>
    </format>
    <format dxfId="2690">
      <pivotArea dataOnly="0" labelOnly="1" outline="0" fieldPosition="0">
        <references count="2">
          <reference field="7" count="1" selected="0">
            <x v="33"/>
          </reference>
          <reference field="13" count="1">
            <x v="24"/>
          </reference>
        </references>
      </pivotArea>
    </format>
    <format dxfId="2689">
      <pivotArea dataOnly="0" labelOnly="1" outline="0" fieldPosition="0">
        <references count="2">
          <reference field="7" count="1" selected="0">
            <x v="34"/>
          </reference>
          <reference field="13" count="1">
            <x v="47"/>
          </reference>
        </references>
      </pivotArea>
    </format>
    <format dxfId="2688">
      <pivotArea dataOnly="0" labelOnly="1" outline="0" fieldPosition="0">
        <references count="2">
          <reference field="7" count="1" selected="0">
            <x v="35"/>
          </reference>
          <reference field="13" count="1">
            <x v="23"/>
          </reference>
        </references>
      </pivotArea>
    </format>
    <format dxfId="2687">
      <pivotArea dataOnly="0" labelOnly="1" outline="0" fieldPosition="0">
        <references count="2">
          <reference field="7" count="1" selected="0">
            <x v="36"/>
          </reference>
          <reference field="13" count="1">
            <x v="32"/>
          </reference>
        </references>
      </pivotArea>
    </format>
    <format dxfId="2686">
      <pivotArea dataOnly="0" labelOnly="1" outline="0" fieldPosition="0">
        <references count="2">
          <reference field="7" count="1" selected="0">
            <x v="37"/>
          </reference>
          <reference field="13" count="1">
            <x v="9"/>
          </reference>
        </references>
      </pivotArea>
    </format>
    <format dxfId="2685">
      <pivotArea dataOnly="0" labelOnly="1" outline="0" fieldPosition="0">
        <references count="2">
          <reference field="7" count="1" selected="0">
            <x v="39"/>
          </reference>
          <reference field="13" count="1">
            <x v="13"/>
          </reference>
        </references>
      </pivotArea>
    </format>
    <format dxfId="2684">
      <pivotArea dataOnly="0" labelOnly="1" outline="0" fieldPosition="0">
        <references count="2">
          <reference field="7" count="1" selected="0">
            <x v="40"/>
          </reference>
          <reference field="13" count="1">
            <x v="6"/>
          </reference>
        </references>
      </pivotArea>
    </format>
    <format dxfId="2683">
      <pivotArea dataOnly="0" labelOnly="1" outline="0" fieldPosition="0">
        <references count="2">
          <reference field="7" count="1" selected="0">
            <x v="43"/>
          </reference>
          <reference field="13" count="1">
            <x v="25"/>
          </reference>
        </references>
      </pivotArea>
    </format>
    <format dxfId="2682">
      <pivotArea dataOnly="0" labelOnly="1" outline="0" fieldPosition="0">
        <references count="2">
          <reference field="7" count="1" selected="0">
            <x v="44"/>
          </reference>
          <reference field="13" count="1">
            <x v="5"/>
          </reference>
        </references>
      </pivotArea>
    </format>
    <format dxfId="2681">
      <pivotArea dataOnly="0" labelOnly="1" outline="0" fieldPosition="0">
        <references count="2">
          <reference field="7" count="1" selected="0">
            <x v="47"/>
          </reference>
          <reference field="13" count="1">
            <x v="11"/>
          </reference>
        </references>
      </pivotArea>
    </format>
    <format dxfId="2680">
      <pivotArea dataOnly="0" labelOnly="1" outline="0" fieldPosition="0">
        <references count="2">
          <reference field="7" count="1" selected="0">
            <x v="48"/>
          </reference>
          <reference field="13" count="1">
            <x v="14"/>
          </reference>
        </references>
      </pivotArea>
    </format>
    <format dxfId="2679">
      <pivotArea dataOnly="0" labelOnly="1" outline="0" fieldPosition="0">
        <references count="2">
          <reference field="7" count="1" selected="0">
            <x v="49"/>
          </reference>
          <reference field="13" count="1">
            <x v="18"/>
          </reference>
        </references>
      </pivotArea>
    </format>
    <format dxfId="2678">
      <pivotArea dataOnly="0" labelOnly="1" outline="0" fieldPosition="0">
        <references count="2">
          <reference field="7" count="1" selected="0">
            <x v="50"/>
          </reference>
          <reference field="13" count="1">
            <x v="43"/>
          </reference>
        </references>
      </pivotArea>
    </format>
    <format dxfId="2677">
      <pivotArea dataOnly="0" labelOnly="1" outline="0" fieldPosition="0">
        <references count="2">
          <reference field="7" count="1" selected="0">
            <x v="51"/>
          </reference>
          <reference field="13" count="1">
            <x v="8"/>
          </reference>
        </references>
      </pivotArea>
    </format>
    <format dxfId="2676">
      <pivotArea dataOnly="0" labelOnly="1" outline="0" fieldPosition="0">
        <references count="2">
          <reference field="7" count="1" selected="0">
            <x v="52"/>
          </reference>
          <reference field="13" count="1">
            <x v="20"/>
          </reference>
        </references>
      </pivotArea>
    </format>
    <format dxfId="2675">
      <pivotArea dataOnly="0" labelOnly="1" outline="0" fieldPosition="0">
        <references count="2">
          <reference field="7" count="1" selected="0">
            <x v="53"/>
          </reference>
          <reference field="13" count="1">
            <x v="19"/>
          </reference>
        </references>
      </pivotArea>
    </format>
    <format dxfId="2674">
      <pivotArea dataOnly="0" labelOnly="1" outline="0" fieldPosition="0">
        <references count="2">
          <reference field="7" count="1" selected="0">
            <x v="54"/>
          </reference>
          <reference field="13" count="1">
            <x v="3"/>
          </reference>
        </references>
      </pivotArea>
    </format>
    <format dxfId="2673">
      <pivotArea dataOnly="0" labelOnly="1" outline="0" fieldPosition="0">
        <references count="2">
          <reference field="7" count="1" selected="0">
            <x v="55"/>
          </reference>
          <reference field="13" count="1">
            <x v="20"/>
          </reference>
        </references>
      </pivotArea>
    </format>
    <format dxfId="2672">
      <pivotArea dataOnly="0" labelOnly="1" outline="0" fieldPosition="0">
        <references count="2">
          <reference field="7" count="1" selected="0">
            <x v="56"/>
          </reference>
          <reference field="13" count="1">
            <x v="3"/>
          </reference>
        </references>
      </pivotArea>
    </format>
    <format dxfId="2671">
      <pivotArea dataOnly="0" labelOnly="1" outline="0" fieldPosition="0">
        <references count="2">
          <reference field="7" count="1" selected="0">
            <x v="57"/>
          </reference>
          <reference field="13" count="1">
            <x v="22"/>
          </reference>
        </references>
      </pivotArea>
    </format>
    <format dxfId="2670">
      <pivotArea dataOnly="0" labelOnly="1" outline="0" fieldPosition="0">
        <references count="2">
          <reference field="7" count="1" selected="0">
            <x v="58"/>
          </reference>
          <reference field="13" count="1">
            <x v="4"/>
          </reference>
        </references>
      </pivotArea>
    </format>
    <format dxfId="2669">
      <pivotArea dataOnly="0" labelOnly="1" outline="0" fieldPosition="0">
        <references count="2">
          <reference field="7" count="1" selected="0">
            <x v="59"/>
          </reference>
          <reference field="13" count="1">
            <x v="26"/>
          </reference>
        </references>
      </pivotArea>
    </format>
    <format dxfId="2668">
      <pivotArea dataOnly="0" labelOnly="1" outline="0" fieldPosition="0">
        <references count="2">
          <reference field="7" count="1" selected="0">
            <x v="60"/>
          </reference>
          <reference field="13" count="1">
            <x v="31"/>
          </reference>
        </references>
      </pivotArea>
    </format>
    <format dxfId="2667">
      <pivotArea dataOnly="0" labelOnly="1" outline="0" fieldPosition="0">
        <references count="2">
          <reference field="7" count="1" selected="0">
            <x v="61"/>
          </reference>
          <reference field="13" count="1">
            <x v="37"/>
          </reference>
        </references>
      </pivotArea>
    </format>
    <format dxfId="2666">
      <pivotArea dataOnly="0" labelOnly="1" outline="0" fieldPosition="0">
        <references count="2">
          <reference field="7" count="1" selected="0">
            <x v="62"/>
          </reference>
          <reference field="13" count="1">
            <x v="27"/>
          </reference>
        </references>
      </pivotArea>
    </format>
    <format dxfId="2665">
      <pivotArea dataOnly="0" labelOnly="1" outline="0" fieldPosition="0">
        <references count="2">
          <reference field="7" count="1" selected="0">
            <x v="63"/>
          </reference>
          <reference field="13" count="1">
            <x v="41"/>
          </reference>
        </references>
      </pivotArea>
    </format>
    <format dxfId="2664">
      <pivotArea dataOnly="0" labelOnly="1" outline="0" fieldPosition="0">
        <references count="2">
          <reference field="7" count="1" selected="0">
            <x v="64"/>
          </reference>
          <reference field="13" count="1">
            <x v="42"/>
          </reference>
        </references>
      </pivotArea>
    </format>
    <format dxfId="2663">
      <pivotArea dataOnly="0" labelOnly="1" outline="0" fieldPosition="0">
        <references count="3">
          <reference field="7" count="1" selected="0">
            <x v="0"/>
          </reference>
          <reference field="12" count="1">
            <x v="50"/>
          </reference>
          <reference field="13" count="1" selected="0">
            <x v="5"/>
          </reference>
        </references>
      </pivotArea>
    </format>
    <format dxfId="2662">
      <pivotArea dataOnly="0" labelOnly="1" outline="0" fieldPosition="0">
        <references count="3">
          <reference field="7" count="1" selected="0">
            <x v="1"/>
          </reference>
          <reference field="12" count="1">
            <x v="35"/>
          </reference>
          <reference field="13" count="1" selected="0">
            <x v="5"/>
          </reference>
        </references>
      </pivotArea>
    </format>
    <format dxfId="2661">
      <pivotArea dataOnly="0" labelOnly="1" outline="0" fieldPosition="0">
        <references count="3">
          <reference field="7" count="1" selected="0">
            <x v="2"/>
          </reference>
          <reference field="12" count="1">
            <x v="6"/>
          </reference>
          <reference field="13" count="1" selected="0">
            <x v="40"/>
          </reference>
        </references>
      </pivotArea>
    </format>
    <format dxfId="2660">
      <pivotArea dataOnly="0" labelOnly="1" outline="0" fieldPosition="0">
        <references count="3">
          <reference field="7" count="1" selected="0">
            <x v="3"/>
          </reference>
          <reference field="12" count="1">
            <x v="8"/>
          </reference>
          <reference field="13" count="1" selected="0">
            <x v="0"/>
          </reference>
        </references>
      </pivotArea>
    </format>
    <format dxfId="2659">
      <pivotArea dataOnly="0" labelOnly="1" outline="0" fieldPosition="0">
        <references count="3">
          <reference field="7" count="1" selected="0">
            <x v="4"/>
          </reference>
          <reference field="12" count="1">
            <x v="37"/>
          </reference>
          <reference field="13" count="1" selected="0">
            <x v="29"/>
          </reference>
        </references>
      </pivotArea>
    </format>
    <format dxfId="2658">
      <pivotArea dataOnly="0" labelOnly="1" outline="0" fieldPosition="0">
        <references count="3">
          <reference field="7" count="1" selected="0">
            <x v="5"/>
          </reference>
          <reference field="12" count="1">
            <x v="38"/>
          </reference>
          <reference field="13" count="1" selected="0">
            <x v="0"/>
          </reference>
        </references>
      </pivotArea>
    </format>
    <format dxfId="2657">
      <pivotArea dataOnly="0" labelOnly="1" outline="0" fieldPosition="0">
        <references count="3">
          <reference field="7" count="1" selected="0">
            <x v="6"/>
          </reference>
          <reference field="12" count="1">
            <x v="7"/>
          </reference>
          <reference field="13" count="1" selected="0">
            <x v="0"/>
          </reference>
        </references>
      </pivotArea>
    </format>
    <format dxfId="2656">
      <pivotArea dataOnly="0" labelOnly="1" outline="0" fieldPosition="0">
        <references count="3">
          <reference field="7" count="1" selected="0">
            <x v="7"/>
          </reference>
          <reference field="12" count="1">
            <x v="5"/>
          </reference>
          <reference field="13" count="1" selected="0">
            <x v="0"/>
          </reference>
        </references>
      </pivotArea>
    </format>
    <format dxfId="2655">
      <pivotArea dataOnly="0" labelOnly="1" outline="0" fieldPosition="0">
        <references count="3">
          <reference field="7" count="1" selected="0">
            <x v="8"/>
          </reference>
          <reference field="12" count="1">
            <x v="40"/>
          </reference>
          <reference field="13" count="1" selected="0">
            <x v="17"/>
          </reference>
        </references>
      </pivotArea>
    </format>
    <format dxfId="2654">
      <pivotArea dataOnly="0" labelOnly="1" outline="0" fieldPosition="0">
        <references count="3">
          <reference field="7" count="1" selected="0">
            <x v="9"/>
          </reference>
          <reference field="12" count="1">
            <x v="47"/>
          </reference>
          <reference field="13" count="1" selected="0">
            <x v="19"/>
          </reference>
        </references>
      </pivotArea>
    </format>
    <format dxfId="2653">
      <pivotArea dataOnly="0" labelOnly="1" outline="0" fieldPosition="0">
        <references count="3">
          <reference field="7" count="1" selected="0">
            <x v="10"/>
          </reference>
          <reference field="12" count="1">
            <x v="15"/>
          </reference>
          <reference field="13" count="1" selected="0">
            <x v="45"/>
          </reference>
        </references>
      </pivotArea>
    </format>
    <format dxfId="2652">
      <pivotArea dataOnly="0" labelOnly="1" outline="0" fieldPosition="0">
        <references count="3">
          <reference field="7" count="1" selected="0">
            <x v="11"/>
          </reference>
          <reference field="12" count="1">
            <x v="9"/>
          </reference>
          <reference field="13" count="1" selected="0">
            <x v="21"/>
          </reference>
        </references>
      </pivotArea>
    </format>
    <format dxfId="2651">
      <pivotArea dataOnly="0" labelOnly="1" outline="0" fieldPosition="0">
        <references count="3">
          <reference field="7" count="1" selected="0">
            <x v="12"/>
          </reference>
          <reference field="12" count="1">
            <x v="36"/>
          </reference>
          <reference field="13" count="1" selected="0">
            <x v="34"/>
          </reference>
        </references>
      </pivotArea>
    </format>
    <format dxfId="2650">
      <pivotArea dataOnly="0" labelOnly="1" outline="0" fieldPosition="0">
        <references count="3">
          <reference field="7" count="1" selected="0">
            <x v="13"/>
          </reference>
          <reference field="12" count="1">
            <x v="34"/>
          </reference>
          <reference field="13" count="1" selected="0">
            <x v="39"/>
          </reference>
        </references>
      </pivotArea>
    </format>
    <format dxfId="2649">
      <pivotArea dataOnly="0" labelOnly="1" outline="0" fieldPosition="0">
        <references count="3">
          <reference field="7" count="1" selected="0">
            <x v="14"/>
          </reference>
          <reference field="12" count="1">
            <x v="44"/>
          </reference>
          <reference field="13" count="1" selected="0">
            <x v="35"/>
          </reference>
        </references>
      </pivotArea>
    </format>
    <format dxfId="2648">
      <pivotArea dataOnly="0" labelOnly="1" outline="0" fieldPosition="0">
        <references count="3">
          <reference field="7" count="1" selected="0">
            <x v="15"/>
          </reference>
          <reference field="12" count="1">
            <x v="19"/>
          </reference>
          <reference field="13" count="1" selected="0">
            <x v="15"/>
          </reference>
        </references>
      </pivotArea>
    </format>
    <format dxfId="2647">
      <pivotArea dataOnly="0" labelOnly="1" outline="0" fieldPosition="0">
        <references count="3">
          <reference field="7" count="1" selected="0">
            <x v="16"/>
          </reference>
          <reference field="12" count="1">
            <x v="26"/>
          </reference>
          <reference field="13" count="1" selected="0">
            <x v="28"/>
          </reference>
        </references>
      </pivotArea>
    </format>
    <format dxfId="2646">
      <pivotArea dataOnly="0" labelOnly="1" outline="0" fieldPosition="0">
        <references count="3">
          <reference field="7" count="1" selected="0">
            <x v="17"/>
          </reference>
          <reference field="12" count="1">
            <x v="49"/>
          </reference>
          <reference field="13" count="1" selected="0">
            <x v="46"/>
          </reference>
        </references>
      </pivotArea>
    </format>
    <format dxfId="2645">
      <pivotArea dataOnly="0" labelOnly="1" outline="0" fieldPosition="0">
        <references count="3">
          <reference field="7" count="1" selected="0">
            <x v="18"/>
          </reference>
          <reference field="12" count="1">
            <x v="45"/>
          </reference>
          <reference field="13" count="1" selected="0">
            <x v="38"/>
          </reference>
        </references>
      </pivotArea>
    </format>
    <format dxfId="2644">
      <pivotArea dataOnly="0" labelOnly="1" outline="0" fieldPosition="0">
        <references count="3">
          <reference field="7" count="1" selected="0">
            <x v="19"/>
          </reference>
          <reference field="12" count="1">
            <x v="58"/>
          </reference>
          <reference field="13" count="1" selected="0">
            <x v="5"/>
          </reference>
        </references>
      </pivotArea>
    </format>
    <format dxfId="2643">
      <pivotArea dataOnly="0" labelOnly="1" outline="0" fieldPosition="0">
        <references count="3">
          <reference field="7" count="1" selected="0">
            <x v="20"/>
          </reference>
          <reference field="12" count="1">
            <x v="0"/>
          </reference>
          <reference field="13" count="1" selected="0">
            <x v="5"/>
          </reference>
        </references>
      </pivotArea>
    </format>
    <format dxfId="2642">
      <pivotArea dataOnly="0" labelOnly="1" outline="0" fieldPosition="0">
        <references count="3">
          <reference field="7" count="1" selected="0">
            <x v="21"/>
          </reference>
          <reference field="12" count="1">
            <x v="23"/>
          </reference>
          <reference field="13" count="1" selected="0">
            <x v="12"/>
          </reference>
        </references>
      </pivotArea>
    </format>
    <format dxfId="2641">
      <pivotArea dataOnly="0" labelOnly="1" outline="0" fieldPosition="0">
        <references count="3">
          <reference field="7" count="1" selected="0">
            <x v="22"/>
          </reference>
          <reference field="12" count="1">
            <x v="62"/>
          </reference>
          <reference field="13" count="1" selected="0">
            <x v="5"/>
          </reference>
        </references>
      </pivotArea>
    </format>
    <format dxfId="2640">
      <pivotArea dataOnly="0" labelOnly="1" outline="0" fieldPosition="0">
        <references count="3">
          <reference field="7" count="1" selected="0">
            <x v="23"/>
          </reference>
          <reference field="12" count="1">
            <x v="2"/>
          </reference>
          <reference field="13" count="1" selected="0">
            <x v="5"/>
          </reference>
        </references>
      </pivotArea>
    </format>
    <format dxfId="2639">
      <pivotArea dataOnly="0" labelOnly="1" outline="0" fieldPosition="0">
        <references count="3">
          <reference field="7" count="1" selected="0">
            <x v="24"/>
          </reference>
          <reference field="12" count="1">
            <x v="1"/>
          </reference>
          <reference field="13" count="1" selected="0">
            <x v="2"/>
          </reference>
        </references>
      </pivotArea>
    </format>
    <format dxfId="2638">
      <pivotArea dataOnly="0" labelOnly="1" outline="0" fieldPosition="0">
        <references count="3">
          <reference field="7" count="1" selected="0">
            <x v="25"/>
          </reference>
          <reference field="12" count="1">
            <x v="43"/>
          </reference>
          <reference field="13" count="1" selected="0">
            <x v="33"/>
          </reference>
        </references>
      </pivotArea>
    </format>
    <format dxfId="2637">
      <pivotArea dataOnly="0" labelOnly="1" outline="0" fieldPosition="0">
        <references count="3">
          <reference field="7" count="1" selected="0">
            <x v="26"/>
          </reference>
          <reference field="12" count="1">
            <x v="57"/>
          </reference>
          <reference field="13" count="1" selected="0">
            <x v="30"/>
          </reference>
        </references>
      </pivotArea>
    </format>
    <format dxfId="2636">
      <pivotArea dataOnly="0" labelOnly="1" outline="0" fieldPosition="0">
        <references count="3">
          <reference field="7" count="1" selected="0">
            <x v="27"/>
          </reference>
          <reference field="12" count="1">
            <x v="33"/>
          </reference>
          <reference field="13" count="1" selected="0">
            <x v="16"/>
          </reference>
        </references>
      </pivotArea>
    </format>
    <format dxfId="2635">
      <pivotArea dataOnly="0" labelOnly="1" outline="0" fieldPosition="0">
        <references count="3">
          <reference field="7" count="1" selected="0">
            <x v="28"/>
          </reference>
          <reference field="12" count="1">
            <x v="17"/>
          </reference>
          <reference field="13" count="1" selected="0">
            <x v="44"/>
          </reference>
        </references>
      </pivotArea>
    </format>
    <format dxfId="2634">
      <pivotArea dataOnly="0" labelOnly="1" outline="0" fieldPosition="0">
        <references count="3">
          <reference field="7" count="1" selected="0">
            <x v="29"/>
          </reference>
          <reference field="12" count="1">
            <x v="16"/>
          </reference>
          <reference field="13" count="1" selected="0">
            <x v="36"/>
          </reference>
        </references>
      </pivotArea>
    </format>
    <format dxfId="2633">
      <pivotArea dataOnly="0" labelOnly="1" outline="0" fieldPosition="0">
        <references count="3">
          <reference field="7" count="1" selected="0">
            <x v="30"/>
          </reference>
          <reference field="12" count="1">
            <x v="39"/>
          </reference>
          <reference field="13" count="1" selected="0">
            <x v="7"/>
          </reference>
        </references>
      </pivotArea>
    </format>
    <format dxfId="2632">
      <pivotArea dataOnly="0" labelOnly="1" outline="0" fieldPosition="0">
        <references count="3">
          <reference field="7" count="1" selected="0">
            <x v="31"/>
          </reference>
          <reference field="12" count="1">
            <x v="51"/>
          </reference>
          <reference field="13" count="1" selected="0">
            <x v="7"/>
          </reference>
        </references>
      </pivotArea>
    </format>
    <format dxfId="2631">
      <pivotArea dataOnly="0" labelOnly="1" outline="0" fieldPosition="0">
        <references count="3">
          <reference field="7" count="1" selected="0">
            <x v="32"/>
          </reference>
          <reference field="12" count="1">
            <x v="64"/>
          </reference>
          <reference field="13" count="1" selected="0">
            <x v="10"/>
          </reference>
        </references>
      </pivotArea>
    </format>
    <format dxfId="2630">
      <pivotArea dataOnly="0" labelOnly="1" outline="0" fieldPosition="0">
        <references count="3">
          <reference field="7" count="1" selected="0">
            <x v="33"/>
          </reference>
          <reference field="12" count="1">
            <x v="59"/>
          </reference>
          <reference field="13" count="1" selected="0">
            <x v="24"/>
          </reference>
        </references>
      </pivotArea>
    </format>
    <format dxfId="2629">
      <pivotArea dataOnly="0" labelOnly="1" outline="0" fieldPosition="0">
        <references count="3">
          <reference field="7" count="1" selected="0">
            <x v="34"/>
          </reference>
          <reference field="12" count="1">
            <x v="10"/>
          </reference>
          <reference field="13" count="1" selected="0">
            <x v="47"/>
          </reference>
        </references>
      </pivotArea>
    </format>
    <format dxfId="2628">
      <pivotArea dataOnly="0" labelOnly="1" outline="0" fieldPosition="0">
        <references count="3">
          <reference field="7" count="1" selected="0">
            <x v="35"/>
          </reference>
          <reference field="12" count="1">
            <x v="31"/>
          </reference>
          <reference field="13" count="1" selected="0">
            <x v="23"/>
          </reference>
        </references>
      </pivotArea>
    </format>
    <format dxfId="2627">
      <pivotArea dataOnly="0" labelOnly="1" outline="0" fieldPosition="0">
        <references count="3">
          <reference field="7" count="1" selected="0">
            <x v="36"/>
          </reference>
          <reference field="12" count="1">
            <x v="22"/>
          </reference>
          <reference field="13" count="1" selected="0">
            <x v="32"/>
          </reference>
        </references>
      </pivotArea>
    </format>
    <format dxfId="2626">
      <pivotArea dataOnly="0" labelOnly="1" outline="0" fieldPosition="0">
        <references count="3">
          <reference field="7" count="1" selected="0">
            <x v="37"/>
          </reference>
          <reference field="12" count="1">
            <x v="21"/>
          </reference>
          <reference field="13" count="1" selected="0">
            <x v="9"/>
          </reference>
        </references>
      </pivotArea>
    </format>
    <format dxfId="2625">
      <pivotArea dataOnly="0" labelOnly="1" outline="0" fieldPosition="0">
        <references count="3">
          <reference field="7" count="1" selected="0">
            <x v="38"/>
          </reference>
          <reference field="12" count="1">
            <x v="20"/>
          </reference>
          <reference field="13" count="1" selected="0">
            <x v="9"/>
          </reference>
        </references>
      </pivotArea>
    </format>
    <format dxfId="2624">
      <pivotArea dataOnly="0" labelOnly="1" outline="0" fieldPosition="0">
        <references count="3">
          <reference field="7" count="1" selected="0">
            <x v="39"/>
          </reference>
          <reference field="12" count="1">
            <x v="48"/>
          </reference>
          <reference field="13" count="1" selected="0">
            <x v="13"/>
          </reference>
        </references>
      </pivotArea>
    </format>
    <format dxfId="2623">
      <pivotArea dataOnly="0" labelOnly="1" outline="0" fieldPosition="0">
        <references count="3">
          <reference field="7" count="1" selected="0">
            <x v="40"/>
          </reference>
          <reference field="12" count="1">
            <x v="41"/>
          </reference>
          <reference field="13" count="1" selected="0">
            <x v="6"/>
          </reference>
        </references>
      </pivotArea>
    </format>
    <format dxfId="2622">
      <pivotArea dataOnly="0" labelOnly="1" outline="0" fieldPosition="0">
        <references count="3">
          <reference field="7" count="1" selected="0">
            <x v="41"/>
          </reference>
          <reference field="12" count="1">
            <x v="61"/>
          </reference>
          <reference field="13" count="1" selected="0">
            <x v="6"/>
          </reference>
        </references>
      </pivotArea>
    </format>
    <format dxfId="2621">
      <pivotArea dataOnly="0" labelOnly="1" outline="0" fieldPosition="0">
        <references count="3">
          <reference field="7" count="1" selected="0">
            <x v="42"/>
          </reference>
          <reference field="12" count="1">
            <x v="27"/>
          </reference>
          <reference field="13" count="1" selected="0">
            <x v="6"/>
          </reference>
        </references>
      </pivotArea>
    </format>
    <format dxfId="2620">
      <pivotArea dataOnly="0" labelOnly="1" outline="0" fieldPosition="0">
        <references count="3">
          <reference field="7" count="1" selected="0">
            <x v="43"/>
          </reference>
          <reference field="12" count="1">
            <x v="52"/>
          </reference>
          <reference field="13" count="1" selected="0">
            <x v="25"/>
          </reference>
        </references>
      </pivotArea>
    </format>
    <format dxfId="2619">
      <pivotArea dataOnly="0" labelOnly="1" outline="0" fieldPosition="0">
        <references count="3">
          <reference field="7" count="1" selected="0">
            <x v="44"/>
          </reference>
          <reference field="12" count="1">
            <x v="42"/>
          </reference>
          <reference field="13" count="1" selected="0">
            <x v="5"/>
          </reference>
        </references>
      </pivotArea>
    </format>
    <format dxfId="2618">
      <pivotArea dataOnly="0" labelOnly="1" outline="0" fieldPosition="0">
        <references count="3">
          <reference field="7" count="1" selected="0">
            <x v="45"/>
          </reference>
          <reference field="12" count="1">
            <x v="32"/>
          </reference>
          <reference field="13" count="1" selected="0">
            <x v="5"/>
          </reference>
        </references>
      </pivotArea>
    </format>
    <format dxfId="2617">
      <pivotArea dataOnly="0" labelOnly="1" outline="0" fieldPosition="0">
        <references count="3">
          <reference field="7" count="1" selected="0">
            <x v="46"/>
          </reference>
          <reference field="12" count="1">
            <x v="11"/>
          </reference>
          <reference field="13" count="1" selected="0">
            <x v="5"/>
          </reference>
        </references>
      </pivotArea>
    </format>
    <format dxfId="2616">
      <pivotArea dataOnly="0" labelOnly="1" outline="0" fieldPosition="0">
        <references count="3">
          <reference field="7" count="1" selected="0">
            <x v="47"/>
          </reference>
          <reference field="12" count="1">
            <x v="3"/>
          </reference>
          <reference field="13" count="1" selected="0">
            <x v="11"/>
          </reference>
        </references>
      </pivotArea>
    </format>
    <format dxfId="2615">
      <pivotArea dataOnly="0" labelOnly="1" outline="0" fieldPosition="0">
        <references count="3">
          <reference field="7" count="1" selected="0">
            <x v="48"/>
          </reference>
          <reference field="12" count="1">
            <x v="24"/>
          </reference>
          <reference field="13" count="1" selected="0">
            <x v="14"/>
          </reference>
        </references>
      </pivotArea>
    </format>
    <format dxfId="2614">
      <pivotArea dataOnly="0" labelOnly="1" outline="0" fieldPosition="0">
        <references count="3">
          <reference field="7" count="1" selected="0">
            <x v="49"/>
          </reference>
          <reference field="12" count="1">
            <x v="60"/>
          </reference>
          <reference field="13" count="1" selected="0">
            <x v="18"/>
          </reference>
        </references>
      </pivotArea>
    </format>
    <format dxfId="2613">
      <pivotArea dataOnly="0" labelOnly="1" outline="0" fieldPosition="0">
        <references count="3">
          <reference field="7" count="1" selected="0">
            <x v="50"/>
          </reference>
          <reference field="12" count="1">
            <x v="13"/>
          </reference>
          <reference field="13" count="1" selected="0">
            <x v="43"/>
          </reference>
        </references>
      </pivotArea>
    </format>
    <format dxfId="2612">
      <pivotArea dataOnly="0" labelOnly="1" outline="0" fieldPosition="0">
        <references count="3">
          <reference field="7" count="1" selected="0">
            <x v="51"/>
          </reference>
          <reference field="12" count="1">
            <x v="18"/>
          </reference>
          <reference field="13" count="1" selected="0">
            <x v="8"/>
          </reference>
        </references>
      </pivotArea>
    </format>
    <format dxfId="2611">
      <pivotArea dataOnly="0" labelOnly="1" outline="0" fieldPosition="0">
        <references count="3">
          <reference field="7" count="1" selected="0">
            <x v="52"/>
          </reference>
          <reference field="12" count="1">
            <x v="14"/>
          </reference>
          <reference field="13" count="1" selected="0">
            <x v="20"/>
          </reference>
        </references>
      </pivotArea>
    </format>
    <format dxfId="2610">
      <pivotArea dataOnly="0" labelOnly="1" outline="0" fieldPosition="0">
        <references count="3">
          <reference field="7" count="1" selected="0">
            <x v="53"/>
          </reference>
          <reference field="12" count="1">
            <x v="54"/>
          </reference>
          <reference field="13" count="1" selected="0">
            <x v="19"/>
          </reference>
        </references>
      </pivotArea>
    </format>
    <format dxfId="2609">
      <pivotArea dataOnly="0" labelOnly="1" outline="0" fieldPosition="0">
        <references count="3">
          <reference field="7" count="1" selected="0">
            <x v="54"/>
          </reference>
          <reference field="12" count="1">
            <x v="12"/>
          </reference>
          <reference field="13" count="1" selected="0">
            <x v="3"/>
          </reference>
        </references>
      </pivotArea>
    </format>
    <format dxfId="2608">
      <pivotArea dataOnly="0" labelOnly="1" outline="0" fieldPosition="0">
        <references count="3">
          <reference field="7" count="1" selected="0">
            <x v="55"/>
          </reference>
          <reference field="12" count="1">
            <x v="46"/>
          </reference>
          <reference field="13" count="1" selected="0">
            <x v="20"/>
          </reference>
        </references>
      </pivotArea>
    </format>
    <format dxfId="2607">
      <pivotArea dataOnly="0" labelOnly="1" outline="0" fieldPosition="0">
        <references count="3">
          <reference field="7" count="1" selected="0">
            <x v="56"/>
          </reference>
          <reference field="12" count="1">
            <x v="53"/>
          </reference>
          <reference field="13" count="1" selected="0">
            <x v="3"/>
          </reference>
        </references>
      </pivotArea>
    </format>
    <format dxfId="2606">
      <pivotArea dataOnly="0" labelOnly="1" outline="0" fieldPosition="0">
        <references count="3">
          <reference field="7" count="1" selected="0">
            <x v="57"/>
          </reference>
          <reference field="12" count="1">
            <x v="25"/>
          </reference>
          <reference field="13" count="1" selected="0">
            <x v="22"/>
          </reference>
        </references>
      </pivotArea>
    </format>
    <format dxfId="2605">
      <pivotArea dataOnly="0" labelOnly="1" outline="0" fieldPosition="0">
        <references count="3">
          <reference field="7" count="1" selected="0">
            <x v="58"/>
          </reference>
          <reference field="12" count="1">
            <x v="30"/>
          </reference>
          <reference field="13" count="1" selected="0">
            <x v="4"/>
          </reference>
        </references>
      </pivotArea>
    </format>
    <format dxfId="2604">
      <pivotArea dataOnly="0" labelOnly="1" outline="0" fieldPosition="0">
        <references count="3">
          <reference field="7" count="1" selected="0">
            <x v="59"/>
          </reference>
          <reference field="12" count="1">
            <x v="55"/>
          </reference>
          <reference field="13" count="1" selected="0">
            <x v="26"/>
          </reference>
        </references>
      </pivotArea>
    </format>
    <format dxfId="2603">
      <pivotArea dataOnly="0" labelOnly="1" outline="0" fieldPosition="0">
        <references count="3">
          <reference field="7" count="1" selected="0">
            <x v="60"/>
          </reference>
          <reference field="12" count="1">
            <x v="28"/>
          </reference>
          <reference field="13" count="1" selected="0">
            <x v="31"/>
          </reference>
        </references>
      </pivotArea>
    </format>
    <format dxfId="2602">
      <pivotArea dataOnly="0" labelOnly="1" outline="0" fieldPosition="0">
        <references count="3">
          <reference field="7" count="1" selected="0">
            <x v="61"/>
          </reference>
          <reference field="12" count="1">
            <x v="29"/>
          </reference>
          <reference field="13" count="1" selected="0">
            <x v="37"/>
          </reference>
        </references>
      </pivotArea>
    </format>
    <format dxfId="2601">
      <pivotArea dataOnly="0" labelOnly="1" outline="0" fieldPosition="0">
        <references count="3">
          <reference field="7" count="1" selected="0">
            <x v="62"/>
          </reference>
          <reference field="12" count="1">
            <x v="4"/>
          </reference>
          <reference field="13" count="1" selected="0">
            <x v="27"/>
          </reference>
        </references>
      </pivotArea>
    </format>
    <format dxfId="2600">
      <pivotArea dataOnly="0" labelOnly="1" outline="0" fieldPosition="0">
        <references count="3">
          <reference field="7" count="1" selected="0">
            <x v="63"/>
          </reference>
          <reference field="12" count="1">
            <x v="56"/>
          </reference>
          <reference field="13" count="1" selected="0">
            <x v="41"/>
          </reference>
        </references>
      </pivotArea>
    </format>
    <format dxfId="2599">
      <pivotArea dataOnly="0" labelOnly="1" outline="0" fieldPosition="0">
        <references count="3">
          <reference field="7" count="1" selected="0">
            <x v="64"/>
          </reference>
          <reference field="12" count="1">
            <x v="63"/>
          </reference>
          <reference field="13" count="1" selected="0">
            <x v="42"/>
          </reference>
        </references>
      </pivotArea>
    </format>
    <format dxfId="2598">
      <pivotArea type="all" dataOnly="0" outline="0" fieldPosition="0"/>
    </format>
    <format dxfId="2597">
      <pivotArea field="7" type="button" dataOnly="0" labelOnly="1" outline="0" axis="axisRow" fieldPosition="0"/>
    </format>
    <format dxfId="2596">
      <pivotArea field="13" type="button" dataOnly="0" labelOnly="1" outline="0" axis="axisRow" fieldPosition="1"/>
    </format>
    <format dxfId="2595">
      <pivotArea field="12" type="button" dataOnly="0" labelOnly="1" outline="0" axis="axisRow" fieldPosition="2"/>
    </format>
    <format dxfId="2594">
      <pivotArea dataOnly="0" labelOnly="1" outline="0" fieldPosition="0">
        <references count="1">
          <reference field="7" count="1">
            <x v="48"/>
          </reference>
        </references>
      </pivotArea>
    </format>
    <format dxfId="2593">
      <pivotArea dataOnly="0" labelOnly="1" grandRow="1" outline="0" fieldPosition="0"/>
    </format>
    <format dxfId="2592">
      <pivotArea dataOnly="0" labelOnly="1" outline="0" fieldPosition="0">
        <references count="2">
          <reference field="7" count="1" selected="0">
            <x v="48"/>
          </reference>
          <reference field="13" count="1">
            <x v="14"/>
          </reference>
        </references>
      </pivotArea>
    </format>
    <format dxfId="2591">
      <pivotArea dataOnly="0" labelOnly="1" outline="0" fieldPosition="0">
        <references count="3">
          <reference field="7" count="1" selected="0">
            <x v="48"/>
          </reference>
          <reference field="12" count="1">
            <x v="24"/>
          </reference>
          <reference field="13" count="1" selected="0">
            <x v="14"/>
          </reference>
        </references>
      </pivotArea>
    </format>
    <format dxfId="1200">
      <pivotArea outline="0" fieldPosition="0">
        <references count="1">
          <reference field="4294967294" count="1">
            <x v="0"/>
          </reference>
        </references>
      </pivotArea>
    </format>
    <format dxfId="918">
      <pivotArea dataOnly="0" labelOnly="1" outline="0" fieldPosition="0">
        <references count="1">
          <reference field="4294967294" count="1">
            <x v="0"/>
          </reference>
        </references>
      </pivotArea>
    </format>
    <format dxfId="917">
      <pivotArea field="7" type="button" dataOnly="0" labelOnly="1" outline="0" axis="axisRow" fieldPosition="0"/>
    </format>
    <format dxfId="916">
      <pivotArea field="13" type="button" dataOnly="0" labelOnly="1" outline="0" axis="axisRow" fieldPosition="1"/>
    </format>
    <format dxfId="915">
      <pivotArea field="12" type="button" dataOnly="0" labelOnly="1" outline="0" axis="axisRow" fieldPosition="2"/>
    </format>
    <format dxfId="914">
      <pivotArea dataOnly="0" labelOnly="1" outline="0" fieldPosition="0">
        <references count="1">
          <reference field="4294967294" count="1">
            <x v="0"/>
          </reference>
        </references>
      </pivotArea>
    </format>
    <format dxfId="913">
      <pivotArea field="7" type="button" dataOnly="0" labelOnly="1" outline="0" axis="axisRow" fieldPosition="0"/>
    </format>
    <format dxfId="912">
      <pivotArea field="13" type="button" dataOnly="0" labelOnly="1" outline="0" axis="axisRow" fieldPosition="1"/>
    </format>
    <format dxfId="911">
      <pivotArea field="12" type="button" dataOnly="0" labelOnly="1" outline="0" axis="axisRow" fieldPosition="2"/>
    </format>
    <format dxfId="910">
      <pivotArea dataOnly="0" labelOnly="1" outline="0" fieldPosition="0">
        <references count="1">
          <reference field="4294967294" count="1">
            <x v="0"/>
          </reference>
        </references>
      </pivotArea>
    </format>
    <format dxfId="459">
      <pivotArea dataOnly="0" labelOnly="1" outline="0" fieldPosition="0">
        <references count="1">
          <reference field="4294967294" count="1">
            <x v="0"/>
          </reference>
        </references>
      </pivotArea>
    </format>
    <format dxfId="156">
      <pivotArea outline="0" fieldPosition="0">
        <references count="1">
          <reference field="4294967294" count="1">
            <x v="0"/>
          </reference>
        </references>
      </pivotArea>
    </format>
    <format dxfId="3">
      <pivotArea dataOnly="0" labelOnly="1" outline="0" axis="axisValues" fieldPosition="0"/>
    </format>
    <format dxfId="2">
      <pivotArea dataOnly="0" labelOnly="1" outline="0" axis="axisValues" fieldPosition="0"/>
    </format>
    <format dxfId="1">
      <pivotArea dataOnly="0" labelOnly="1" outline="0" axis="axisValues"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o Office">
  <a:themeElements>
    <a:clrScheme name="Amarelo Verde">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7"/>
  <sheetViews>
    <sheetView tabSelected="1" workbookViewId="0">
      <selection activeCell="W19" sqref="W19"/>
    </sheetView>
  </sheetViews>
  <sheetFormatPr defaultRowHeight="15" x14ac:dyDescent="0.25"/>
  <sheetData>
    <row r="1" spans="1:10" ht="21" x14ac:dyDescent="0.25">
      <c r="A1" s="18" t="s">
        <v>328</v>
      </c>
      <c r="B1" s="17"/>
      <c r="C1" s="17"/>
      <c r="D1" s="17"/>
      <c r="E1" s="17"/>
      <c r="F1" s="17"/>
      <c r="G1" s="17"/>
      <c r="H1" s="17"/>
      <c r="I1" s="17"/>
      <c r="J1" s="17"/>
    </row>
    <row r="7" spans="1:10" ht="21" x14ac:dyDescent="0.25">
      <c r="A7" s="18" t="s">
        <v>329</v>
      </c>
      <c r="B7" s="17"/>
      <c r="C7" s="17"/>
      <c r="D7" s="17"/>
      <c r="E7" s="17"/>
      <c r="F7" s="17"/>
      <c r="G7" s="17"/>
      <c r="H7" s="17"/>
      <c r="I7" s="17"/>
      <c r="J7" s="17"/>
    </row>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71"/>
  <sheetViews>
    <sheetView zoomScale="115" zoomScaleNormal="115" workbookViewId="0">
      <selection activeCell="D5" sqref="D5"/>
    </sheetView>
  </sheetViews>
  <sheetFormatPr defaultRowHeight="12" x14ac:dyDescent="0.25"/>
  <cols>
    <col min="1" max="1" width="42.140625" style="12" customWidth="1"/>
    <col min="2" max="2" width="32.85546875" style="12" customWidth="1"/>
    <col min="3" max="3" width="36.5703125" style="12" customWidth="1"/>
    <col min="4" max="4" width="13" style="12" customWidth="1"/>
    <col min="5" max="5" width="12" style="12" bestFit="1" customWidth="1"/>
    <col min="6" max="16384" width="9.140625" style="12"/>
  </cols>
  <sheetData>
    <row r="1" spans="1:5" ht="15.75" x14ac:dyDescent="0.25">
      <c r="A1" s="16" t="s">
        <v>327</v>
      </c>
      <c r="B1" s="23" t="s">
        <v>339</v>
      </c>
    </row>
    <row r="3" spans="1:5" x14ac:dyDescent="0.25">
      <c r="A3" s="19" t="s">
        <v>326</v>
      </c>
      <c r="B3" s="20">
        <v>160084</v>
      </c>
    </row>
    <row r="5" spans="1:5" ht="23.25" customHeight="1" x14ac:dyDescent="0.25">
      <c r="A5" s="13" t="s">
        <v>325</v>
      </c>
      <c r="B5" s="13" t="s">
        <v>330</v>
      </c>
      <c r="C5" s="13" t="s">
        <v>338</v>
      </c>
      <c r="D5" s="22" t="s">
        <v>337</v>
      </c>
      <c r="E5"/>
    </row>
    <row r="6" spans="1:5" ht="24" x14ac:dyDescent="0.25">
      <c r="A6" s="12" t="s">
        <v>331</v>
      </c>
      <c r="B6" s="14" t="s">
        <v>65</v>
      </c>
      <c r="C6" s="14" t="s">
        <v>67</v>
      </c>
      <c r="D6" s="21">
        <v>77782</v>
      </c>
      <c r="E6"/>
    </row>
    <row r="7" spans="1:5" ht="36" x14ac:dyDescent="0.25">
      <c r="A7" s="12" t="s">
        <v>332</v>
      </c>
      <c r="B7" s="14" t="s">
        <v>84</v>
      </c>
      <c r="C7" s="14" t="s">
        <v>83</v>
      </c>
      <c r="D7" s="21">
        <v>100000</v>
      </c>
      <c r="E7"/>
    </row>
    <row r="8" spans="1:5" ht="36" x14ac:dyDescent="0.25">
      <c r="A8" s="12" t="s">
        <v>333</v>
      </c>
      <c r="B8" s="14" t="s">
        <v>208</v>
      </c>
      <c r="C8" s="14" t="s">
        <v>210</v>
      </c>
      <c r="D8" s="21">
        <v>606988341.86000001</v>
      </c>
      <c r="E8"/>
    </row>
    <row r="9" spans="1:5" ht="48" x14ac:dyDescent="0.25">
      <c r="A9" s="12" t="s">
        <v>334</v>
      </c>
      <c r="B9" s="14" t="s">
        <v>208</v>
      </c>
      <c r="C9" s="14" t="s">
        <v>212</v>
      </c>
      <c r="D9" s="21">
        <v>53426534.189999998</v>
      </c>
      <c r="E9"/>
    </row>
    <row r="10" spans="1:5" ht="48" x14ac:dyDescent="0.25">
      <c r="A10" s="12" t="s">
        <v>335</v>
      </c>
      <c r="B10" s="14" t="s">
        <v>215</v>
      </c>
      <c r="C10" s="14" t="s">
        <v>214</v>
      </c>
      <c r="D10" s="21">
        <v>224620.01</v>
      </c>
      <c r="E10"/>
    </row>
    <row r="11" spans="1:5" ht="24" x14ac:dyDescent="0.25">
      <c r="A11" s="12" t="s">
        <v>336</v>
      </c>
      <c r="B11" s="14" t="s">
        <v>279</v>
      </c>
      <c r="C11" s="14" t="s">
        <v>278</v>
      </c>
      <c r="D11" s="21">
        <v>153429.74</v>
      </c>
      <c r="E11"/>
    </row>
    <row r="12" spans="1:5" ht="15" x14ac:dyDescent="0.25">
      <c r="A12" s="12" t="s">
        <v>324</v>
      </c>
      <c r="D12" s="21">
        <v>660970707.79999995</v>
      </c>
      <c r="E12"/>
    </row>
    <row r="13" spans="1:5" ht="15" x14ac:dyDescent="0.25">
      <c r="A13"/>
      <c r="B13"/>
      <c r="C13"/>
      <c r="D13"/>
      <c r="E13"/>
    </row>
    <row r="14" spans="1:5" ht="15" x14ac:dyDescent="0.25">
      <c r="A14"/>
      <c r="B14"/>
      <c r="C14"/>
      <c r="D14"/>
      <c r="E14"/>
    </row>
    <row r="15" spans="1:5" ht="15" x14ac:dyDescent="0.25">
      <c r="A15"/>
      <c r="B15"/>
      <c r="C15"/>
      <c r="D15"/>
      <c r="E15"/>
    </row>
    <row r="16" spans="1:5" ht="15" x14ac:dyDescent="0.25">
      <c r="A16"/>
      <c r="B16"/>
      <c r="C16"/>
      <c r="D16"/>
      <c r="E16"/>
    </row>
    <row r="17" spans="1:5" ht="15" x14ac:dyDescent="0.25">
      <c r="A17"/>
      <c r="B17"/>
      <c r="C17"/>
      <c r="D17"/>
      <c r="E17"/>
    </row>
    <row r="18" spans="1:5" ht="15" x14ac:dyDescent="0.25">
      <c r="A18"/>
      <c r="B18"/>
      <c r="C18"/>
      <c r="D18"/>
      <c r="E18"/>
    </row>
    <row r="19" spans="1:5" ht="15" x14ac:dyDescent="0.25">
      <c r="A19"/>
      <c r="B19"/>
      <c r="C19"/>
      <c r="D19"/>
      <c r="E19"/>
    </row>
    <row r="20" spans="1:5" ht="15" x14ac:dyDescent="0.25">
      <c r="A20"/>
      <c r="B20"/>
      <c r="C20"/>
      <c r="D20"/>
      <c r="E20"/>
    </row>
    <row r="21" spans="1:5" ht="15" x14ac:dyDescent="0.25">
      <c r="A21"/>
      <c r="B21"/>
      <c r="C21"/>
      <c r="D21"/>
      <c r="E21"/>
    </row>
    <row r="22" spans="1:5" ht="15" x14ac:dyDescent="0.25">
      <c r="A22"/>
      <c r="B22"/>
      <c r="C22"/>
      <c r="D22"/>
      <c r="E22"/>
    </row>
    <row r="23" spans="1:5" ht="15" x14ac:dyDescent="0.25">
      <c r="A23"/>
      <c r="B23"/>
      <c r="C23"/>
      <c r="D23"/>
      <c r="E23"/>
    </row>
    <row r="24" spans="1:5" ht="15" x14ac:dyDescent="0.25">
      <c r="A24"/>
      <c r="B24"/>
      <c r="C24"/>
      <c r="D24"/>
      <c r="E24"/>
    </row>
    <row r="25" spans="1:5" ht="15" x14ac:dyDescent="0.25">
      <c r="A25"/>
      <c r="B25"/>
      <c r="C25"/>
      <c r="D25"/>
      <c r="E25"/>
    </row>
    <row r="26" spans="1:5" ht="15" x14ac:dyDescent="0.25">
      <c r="A26"/>
      <c r="B26"/>
      <c r="C26"/>
      <c r="D26"/>
      <c r="E26"/>
    </row>
    <row r="27" spans="1:5" ht="15" x14ac:dyDescent="0.25">
      <c r="A27"/>
      <c r="B27"/>
      <c r="C27"/>
      <c r="D27"/>
      <c r="E27"/>
    </row>
    <row r="28" spans="1:5" ht="15" x14ac:dyDescent="0.25">
      <c r="A28"/>
      <c r="B28"/>
      <c r="C28"/>
      <c r="D28"/>
      <c r="E28"/>
    </row>
    <row r="29" spans="1:5" ht="15" x14ac:dyDescent="0.25">
      <c r="A29"/>
      <c r="B29"/>
      <c r="C29"/>
      <c r="D29"/>
      <c r="E29"/>
    </row>
    <row r="30" spans="1:5" ht="15" x14ac:dyDescent="0.25">
      <c r="A30"/>
      <c r="B30"/>
      <c r="C30"/>
      <c r="D30"/>
      <c r="E30"/>
    </row>
    <row r="31" spans="1:5" ht="15" x14ac:dyDescent="0.25">
      <c r="A31"/>
      <c r="B31"/>
      <c r="C31"/>
      <c r="D31"/>
      <c r="E31"/>
    </row>
    <row r="32" spans="1:5" ht="15" x14ac:dyDescent="0.25">
      <c r="A32"/>
      <c r="B32"/>
      <c r="C32"/>
      <c r="D32"/>
      <c r="E32"/>
    </row>
    <row r="33" spans="1:5" ht="15" x14ac:dyDescent="0.25">
      <c r="A33"/>
      <c r="B33"/>
      <c r="C33"/>
      <c r="D33"/>
      <c r="E33"/>
    </row>
    <row r="34" spans="1:5" ht="15" x14ac:dyDescent="0.25">
      <c r="A34"/>
      <c r="B34"/>
      <c r="C34"/>
      <c r="D34"/>
      <c r="E34"/>
    </row>
    <row r="35" spans="1:5" ht="15" x14ac:dyDescent="0.25">
      <c r="A35"/>
      <c r="B35"/>
      <c r="C35"/>
      <c r="D35"/>
      <c r="E35"/>
    </row>
    <row r="36" spans="1:5" ht="15" x14ac:dyDescent="0.25">
      <c r="A36"/>
      <c r="B36"/>
      <c r="C36"/>
      <c r="D36"/>
      <c r="E36"/>
    </row>
    <row r="37" spans="1:5" ht="15" x14ac:dyDescent="0.25">
      <c r="A37"/>
      <c r="B37"/>
      <c r="C37"/>
      <c r="D37"/>
      <c r="E37"/>
    </row>
    <row r="38" spans="1:5" ht="15" x14ac:dyDescent="0.25">
      <c r="A38"/>
      <c r="B38"/>
      <c r="C38"/>
      <c r="D38"/>
      <c r="E38"/>
    </row>
    <row r="39" spans="1:5" ht="15" x14ac:dyDescent="0.25">
      <c r="A39"/>
      <c r="B39"/>
      <c r="C39"/>
      <c r="D39"/>
      <c r="E39"/>
    </row>
    <row r="40" spans="1:5" ht="15" x14ac:dyDescent="0.25">
      <c r="A40"/>
      <c r="B40"/>
      <c r="C40"/>
      <c r="D40"/>
      <c r="E40"/>
    </row>
    <row r="41" spans="1:5" ht="15" x14ac:dyDescent="0.25">
      <c r="A41"/>
      <c r="B41"/>
      <c r="C41"/>
      <c r="D41"/>
      <c r="E41"/>
    </row>
    <row r="42" spans="1:5" ht="15" x14ac:dyDescent="0.25">
      <c r="A42"/>
      <c r="B42"/>
      <c r="C42"/>
      <c r="D42"/>
      <c r="E42"/>
    </row>
    <row r="43" spans="1:5" ht="15" x14ac:dyDescent="0.25">
      <c r="A43"/>
      <c r="B43"/>
      <c r="C43"/>
      <c r="D43"/>
      <c r="E43"/>
    </row>
    <row r="44" spans="1:5" ht="15" x14ac:dyDescent="0.25">
      <c r="A44"/>
      <c r="B44"/>
      <c r="C44"/>
      <c r="D44"/>
      <c r="E44"/>
    </row>
    <row r="45" spans="1:5" ht="15" x14ac:dyDescent="0.25">
      <c r="A45"/>
      <c r="B45"/>
      <c r="C45"/>
      <c r="D45"/>
      <c r="E45"/>
    </row>
    <row r="46" spans="1:5" ht="15" x14ac:dyDescent="0.25">
      <c r="A46"/>
      <c r="B46"/>
      <c r="C46"/>
      <c r="D46"/>
      <c r="E46"/>
    </row>
    <row r="47" spans="1:5" ht="15" x14ac:dyDescent="0.25">
      <c r="A47"/>
      <c r="B47"/>
      <c r="C47"/>
      <c r="D47"/>
      <c r="E47"/>
    </row>
    <row r="48" spans="1:5" ht="15" x14ac:dyDescent="0.25">
      <c r="A48"/>
      <c r="B48"/>
      <c r="C48"/>
      <c r="D48"/>
      <c r="E48"/>
    </row>
    <row r="49" spans="1:5" ht="15" x14ac:dyDescent="0.25">
      <c r="A49"/>
      <c r="B49"/>
      <c r="C49"/>
      <c r="D49"/>
      <c r="E49"/>
    </row>
    <row r="50" spans="1:5" ht="15" x14ac:dyDescent="0.25">
      <c r="A50"/>
      <c r="B50"/>
      <c r="C50"/>
      <c r="D50"/>
      <c r="E50"/>
    </row>
    <row r="51" spans="1:5" ht="15" x14ac:dyDescent="0.25">
      <c r="A51"/>
      <c r="B51"/>
      <c r="C51"/>
      <c r="D51"/>
      <c r="E51"/>
    </row>
    <row r="52" spans="1:5" ht="15" x14ac:dyDescent="0.25">
      <c r="A52"/>
      <c r="B52"/>
      <c r="C52"/>
      <c r="D52"/>
      <c r="E52"/>
    </row>
    <row r="53" spans="1:5" ht="15" x14ac:dyDescent="0.25">
      <c r="A53"/>
      <c r="B53"/>
      <c r="C53"/>
      <c r="D53"/>
      <c r="E53"/>
    </row>
    <row r="54" spans="1:5" ht="15" x14ac:dyDescent="0.25">
      <c r="A54"/>
      <c r="B54"/>
      <c r="C54"/>
      <c r="D54"/>
      <c r="E54"/>
    </row>
    <row r="55" spans="1:5" ht="15" x14ac:dyDescent="0.25">
      <c r="A55"/>
      <c r="B55"/>
      <c r="C55"/>
      <c r="D55"/>
      <c r="E55"/>
    </row>
    <row r="56" spans="1:5" ht="15" x14ac:dyDescent="0.25">
      <c r="A56"/>
      <c r="B56"/>
      <c r="C56"/>
      <c r="D56"/>
      <c r="E56"/>
    </row>
    <row r="57" spans="1:5" ht="15" x14ac:dyDescent="0.25">
      <c r="A57"/>
      <c r="B57"/>
      <c r="C57"/>
      <c r="D57"/>
      <c r="E57"/>
    </row>
    <row r="58" spans="1:5" ht="15" x14ac:dyDescent="0.25">
      <c r="A58"/>
      <c r="B58"/>
      <c r="C58"/>
      <c r="D58"/>
      <c r="E58"/>
    </row>
    <row r="59" spans="1:5" ht="15" x14ac:dyDescent="0.25">
      <c r="A59"/>
      <c r="B59"/>
      <c r="C59"/>
      <c r="D59"/>
      <c r="E59"/>
    </row>
    <row r="60" spans="1:5" ht="15" x14ac:dyDescent="0.25">
      <c r="A60"/>
      <c r="B60"/>
      <c r="C60"/>
      <c r="D60"/>
      <c r="E60"/>
    </row>
    <row r="61" spans="1:5" ht="15" x14ac:dyDescent="0.25">
      <c r="A61"/>
      <c r="B61"/>
      <c r="C61"/>
      <c r="D61"/>
      <c r="E61"/>
    </row>
    <row r="62" spans="1:5" ht="15" x14ac:dyDescent="0.25">
      <c r="A62"/>
      <c r="B62"/>
      <c r="C62"/>
      <c r="D62"/>
      <c r="E62"/>
    </row>
    <row r="63" spans="1:5" ht="15" x14ac:dyDescent="0.25">
      <c r="A63"/>
      <c r="B63"/>
      <c r="C63"/>
      <c r="D63"/>
      <c r="E63"/>
    </row>
    <row r="64" spans="1:5" ht="15" x14ac:dyDescent="0.25">
      <c r="A64"/>
      <c r="B64"/>
      <c r="C64"/>
      <c r="D64"/>
      <c r="E64"/>
    </row>
    <row r="65" spans="1:5" ht="15" x14ac:dyDescent="0.25">
      <c r="A65"/>
      <c r="B65"/>
      <c r="C65"/>
      <c r="D65"/>
      <c r="E65"/>
    </row>
    <row r="66" spans="1:5" ht="15" x14ac:dyDescent="0.25">
      <c r="A66"/>
      <c r="B66"/>
      <c r="C66"/>
      <c r="D66"/>
      <c r="E66"/>
    </row>
    <row r="67" spans="1:5" ht="15" x14ac:dyDescent="0.25">
      <c r="A67"/>
      <c r="B67"/>
      <c r="C67"/>
      <c r="D67"/>
      <c r="E67"/>
    </row>
    <row r="68" spans="1:5" ht="15" x14ac:dyDescent="0.25">
      <c r="A68"/>
      <c r="B68"/>
      <c r="C68"/>
      <c r="D68"/>
      <c r="E68"/>
    </row>
    <row r="69" spans="1:5" ht="15" x14ac:dyDescent="0.25">
      <c r="A69"/>
      <c r="B69"/>
      <c r="C69"/>
      <c r="D69"/>
      <c r="E69"/>
    </row>
    <row r="70" spans="1:5" ht="15" x14ac:dyDescent="0.25">
      <c r="A70"/>
      <c r="B70"/>
      <c r="C70"/>
      <c r="D70"/>
      <c r="E70"/>
    </row>
    <row r="71" spans="1:5" x14ac:dyDescent="0.2">
      <c r="A71" s="15"/>
      <c r="B71" s="15"/>
      <c r="C71" s="15"/>
    </row>
  </sheetData>
  <pageMargins left="0.511811024" right="0.511811024" top="0.78740157499999996" bottom="0.78740157499999996" header="0.31496062000000002" footer="0.31496062000000002"/>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2"/>
  <sheetViews>
    <sheetView topLeftCell="H1" workbookViewId="0">
      <selection activeCell="O1" sqref="N1:O1"/>
    </sheetView>
  </sheetViews>
  <sheetFormatPr defaultRowHeight="15" x14ac:dyDescent="0.25"/>
  <cols>
    <col min="1" max="1" width="14" bestFit="1" customWidth="1"/>
    <col min="2" max="2" width="21" customWidth="1"/>
    <col min="3" max="3" width="22.140625" customWidth="1"/>
    <col min="21" max="21" width="11" customWidth="1"/>
  </cols>
  <sheetData>
    <row r="1" spans="1:23" x14ac:dyDescent="0.25">
      <c r="A1" s="1" t="s">
        <v>0</v>
      </c>
      <c r="B1" s="1" t="s">
        <v>1</v>
      </c>
      <c r="C1" s="1" t="s">
        <v>2</v>
      </c>
      <c r="D1" s="1" t="s">
        <v>3</v>
      </c>
      <c r="J1" s="2" t="s">
        <v>310</v>
      </c>
      <c r="K1" s="2" t="s">
        <v>311</v>
      </c>
      <c r="L1" s="2" t="s">
        <v>312</v>
      </c>
      <c r="M1" s="3" t="s">
        <v>313</v>
      </c>
      <c r="N1" s="2" t="s">
        <v>314</v>
      </c>
      <c r="O1" s="2" t="s">
        <v>315</v>
      </c>
      <c r="P1" s="4" t="s">
        <v>316</v>
      </c>
      <c r="Q1" s="5" t="s">
        <v>317</v>
      </c>
      <c r="R1" s="5" t="s">
        <v>318</v>
      </c>
      <c r="S1" s="5" t="s">
        <v>319</v>
      </c>
      <c r="T1" s="5" t="s">
        <v>320</v>
      </c>
      <c r="U1" s="5" t="s">
        <v>321</v>
      </c>
      <c r="V1" s="5" t="s">
        <v>322</v>
      </c>
      <c r="W1" s="4" t="s">
        <v>323</v>
      </c>
    </row>
    <row r="2" spans="1:23" x14ac:dyDescent="0.25">
      <c r="A2" s="1">
        <v>100</v>
      </c>
      <c r="B2" s="1" t="s">
        <v>4</v>
      </c>
      <c r="C2" s="1" t="s">
        <v>5</v>
      </c>
      <c r="D2" s="1" t="s">
        <v>6</v>
      </c>
      <c r="J2" s="6">
        <v>530001</v>
      </c>
      <c r="K2" s="7">
        <v>26</v>
      </c>
      <c r="L2">
        <v>14496</v>
      </c>
      <c r="M2">
        <v>140</v>
      </c>
      <c r="N2" s="8">
        <v>0</v>
      </c>
      <c r="O2" s="8">
        <v>0.1</v>
      </c>
      <c r="P2" s="9" t="str">
        <f>VLOOKUP(M2,[1]programas!$A$1:$D$90,2,0)</f>
        <v>Reabilitação e Aumento de Capacidade de Rodovias</v>
      </c>
      <c r="Q2" t="str">
        <f t="shared" ref="Q2:Q65" si="0">CONCATENATE(M2," - ",P2)</f>
        <v>140 - Reabilitação e Aumento de Capacidade de Rodovias</v>
      </c>
      <c r="R2" t="str">
        <f>VLOOKUP(L2,[2]subacoes!$A$1:$H$2405,8,0)</f>
        <v>14496 - Reabilitação e aumento de capacidade de rodovias - obras e supervisão</v>
      </c>
      <c r="S2" t="str">
        <f>VLOOKUP(L2,[2]subacoes!$A$1:$H$2405,7,0)</f>
        <v>Rodovia reabilitada (km)</v>
      </c>
      <c r="T2" t="str">
        <f>VLOOKUP(L2,[2]subacoes!$A$1:$H$2405,3,0)</f>
        <v>Maior Valor</v>
      </c>
      <c r="U2" s="10">
        <f>VLOOKUP(L2,[2]subacoes!$A$1:$H$2405,6,0)</f>
        <v>150</v>
      </c>
      <c r="V2" t="str">
        <f>VLOOKUP(M2,$A$1:$D$117,3,0)</f>
        <v>Aumentar a capacidade e reabilitar rodovias visando melhorar as condições de segurança e de trafegabilidade nas rodovias do Estado, reduzindo desta forma os custos de transporte.</v>
      </c>
      <c r="W2" t="str">
        <f>VLOOKUP(M2,$A$1:$D$117,4,0)</f>
        <v>Usuários do sistema de transporte</v>
      </c>
    </row>
    <row r="3" spans="1:23" x14ac:dyDescent="0.25">
      <c r="A3" s="1">
        <v>101</v>
      </c>
      <c r="B3" s="1" t="s">
        <v>7</v>
      </c>
      <c r="C3" s="1" t="s">
        <v>8</v>
      </c>
      <c r="D3" s="1" t="s">
        <v>6</v>
      </c>
      <c r="J3" s="6">
        <v>410051</v>
      </c>
      <c r="K3" s="7">
        <v>10</v>
      </c>
      <c r="L3">
        <v>13270</v>
      </c>
      <c r="M3">
        <v>430</v>
      </c>
      <c r="N3" s="8">
        <v>181</v>
      </c>
      <c r="O3" s="8">
        <v>181</v>
      </c>
      <c r="P3" s="9" t="str">
        <f>VLOOKUP(M3,[1]programas!$A$1:$D$90,2,0)</f>
        <v>Atenção de Média e Alta Complexidade Ambulatorial e Hospitalar</v>
      </c>
      <c r="Q3" t="str">
        <f t="shared" si="0"/>
        <v>430 - Atenção de Média e Alta Complexidade Ambulatorial e Hospitalar</v>
      </c>
      <c r="R3" t="str">
        <f>VLOOKUP(L3,[2]subacoes!$A$1:$H$2405,8,0)</f>
        <v>13270 - Ações das Centrais de Regulação</v>
      </c>
      <c r="S3" t="str">
        <f>VLOOKUP(L3,[2]subacoes!$A$1:$H$2405,7,0)</f>
        <v>Paciente atendido (unidade)</v>
      </c>
      <c r="T3" t="str">
        <f>VLOOKUP(L3,[2]subacoes!$A$1:$H$2405,3,0)</f>
        <v>Soma</v>
      </c>
      <c r="U3" s="10">
        <f>VLOOKUP(L3,[2]subacoes!$A$1:$H$2405,6,0)</f>
        <v>350</v>
      </c>
      <c r="V3" t="str">
        <f t="shared" ref="V3:V66" si="1">VLOOKUP(M3,$A$1:$D$117,3,0)</f>
        <v>Ampliar o acesso da população aos serviços de Média e Alta Complexidade e promover a qualidade, integralidade, equidade e a humanização na atenção à saúde.</v>
      </c>
      <c r="W3" t="str">
        <f t="shared" ref="W3:W66" si="2">VLOOKUP(M3,$A$1:$D$117,4,0)</f>
        <v>Usuários do Sistema Único de Saúde</v>
      </c>
    </row>
    <row r="4" spans="1:23" x14ac:dyDescent="0.25">
      <c r="A4" s="1">
        <v>105</v>
      </c>
      <c r="B4" s="1" t="s">
        <v>9</v>
      </c>
      <c r="C4" s="1" t="s">
        <v>10</v>
      </c>
      <c r="D4" s="1" t="s">
        <v>11</v>
      </c>
      <c r="J4" s="6">
        <v>430001</v>
      </c>
      <c r="K4" s="7">
        <v>4</v>
      </c>
      <c r="L4">
        <v>12928</v>
      </c>
      <c r="M4">
        <v>850</v>
      </c>
      <c r="N4" s="8">
        <v>200</v>
      </c>
      <c r="O4" s="8">
        <v>200</v>
      </c>
      <c r="P4" s="9" t="str">
        <f>VLOOKUP(M4,[1]programas!$A$1:$D$90,2,0)</f>
        <v>Gestão de Pessoas</v>
      </c>
      <c r="Q4" t="str">
        <f t="shared" si="0"/>
        <v>850 - Gestão de Pessoas</v>
      </c>
      <c r="R4" t="str">
        <f>VLOOKUP(L4,[2]subacoes!$A$1:$H$2405,8,0)</f>
        <v>12928 - Capacitação profissional dos agentes públicos - PGTC</v>
      </c>
      <c r="S4" t="str">
        <f>VLOOKUP(L4,[2]subacoes!$A$1:$H$2405,7,0)</f>
        <v>Servidor capacitado (unidade)</v>
      </c>
      <c r="T4" t="str">
        <f>VLOOKUP(L4,[2]subacoes!$A$1:$H$2405,3,0)</f>
        <v>(vazio)</v>
      </c>
      <c r="U4" s="10">
        <f>VLOOKUP(L4,[2]subacoes!$A$1:$H$2405,6,0)</f>
        <v>40</v>
      </c>
      <c r="V4" t="str">
        <f t="shared" si="1"/>
        <v>Desenvolver ações administrativas e financeiras visando garantir aos órgãos do Estado, pessoal qualificado, comprometido e motivado à execução das políticas públicas a cargo do Governo do Estado.</v>
      </c>
      <c r="W4" t="str">
        <f t="shared" si="2"/>
        <v>Servidores públicos estaduais</v>
      </c>
    </row>
    <row r="5" spans="1:23" x14ac:dyDescent="0.25">
      <c r="A5" s="1">
        <v>110</v>
      </c>
      <c r="B5" s="1" t="s">
        <v>12</v>
      </c>
      <c r="C5" s="1" t="s">
        <v>13</v>
      </c>
      <c r="D5" s="1" t="s">
        <v>14</v>
      </c>
      <c r="J5" s="6">
        <v>410048</v>
      </c>
      <c r="K5" s="7">
        <v>12</v>
      </c>
      <c r="L5">
        <v>4840</v>
      </c>
      <c r="M5">
        <v>900</v>
      </c>
      <c r="N5" s="8">
        <v>225</v>
      </c>
      <c r="O5" s="8">
        <v>225</v>
      </c>
      <c r="P5" s="9" t="str">
        <f>VLOOKUP(M5,[1]programas!$A$1:$D$90,2,0)</f>
        <v>Gestão Administrativa - Poder Executivo</v>
      </c>
      <c r="Q5" t="str">
        <f t="shared" si="0"/>
        <v>900 - Gestão Administrativa - Poder Executivo</v>
      </c>
      <c r="R5" t="str">
        <f>VLOOKUP(L5,[2]subacoes!$A$1:$H$2405,8,0)</f>
        <v>4840 - Administração e manutenção dos serviços administrativos gerais - SED</v>
      </c>
      <c r="S5" t="str">
        <f>VLOOKUP(L5,[2]subacoes!$A$1:$H$2405,7,0)</f>
        <v>Unidade gestora mantida (unidade)</v>
      </c>
      <c r="T5" t="str">
        <f>VLOOKUP(L5,[2]subacoes!$A$1:$H$2405,3,0)</f>
        <v>Maior Valor</v>
      </c>
      <c r="U5" s="10">
        <f>VLOOKUP(L5,[2]subacoes!$A$1:$H$2405,6,0)</f>
        <v>1</v>
      </c>
      <c r="V5" t="str">
        <f t="shared" si="1"/>
        <v>Gerir administrativa e financeiramente os órgãos do Poder Executivo do Estado.</v>
      </c>
      <c r="W5" t="str">
        <f t="shared" si="2"/>
        <v>Órgãos do Poder Executivo</v>
      </c>
    </row>
    <row r="6" spans="1:23" x14ac:dyDescent="0.25">
      <c r="A6" s="1">
        <v>115</v>
      </c>
      <c r="B6" s="1" t="s">
        <v>15</v>
      </c>
      <c r="C6" s="1" t="s">
        <v>16</v>
      </c>
      <c r="D6" s="1" t="s">
        <v>17</v>
      </c>
      <c r="J6" s="6">
        <v>550001</v>
      </c>
      <c r="K6" s="7">
        <v>6</v>
      </c>
      <c r="L6">
        <v>11883</v>
      </c>
      <c r="M6">
        <v>730</v>
      </c>
      <c r="N6" s="8">
        <v>334.62</v>
      </c>
      <c r="O6" s="8">
        <v>334.62</v>
      </c>
      <c r="P6" s="9" t="str">
        <f>VLOOKUP(M6,[1]programas!$A$1:$D$90,2,0)</f>
        <v>Prevenção e Preparação para Desastres</v>
      </c>
      <c r="Q6" t="str">
        <f t="shared" si="0"/>
        <v>730 - Prevenção e Preparação para Desastres</v>
      </c>
      <c r="R6" t="str">
        <f>VLOOKUP(L6,[2]subacoes!$A$1:$H$2405,8,0)</f>
        <v>11883 - Estruturação das unidades de Proteção Civil</v>
      </c>
      <c r="S6" t="str">
        <f>VLOOKUP(L6,[2]subacoes!$A$1:$H$2405,7,0)</f>
        <v>Estrutura adequada (unidade)</v>
      </c>
      <c r="T6" t="str">
        <f>VLOOKUP(L6,[2]subacoes!$A$1:$H$2405,3,0)</f>
        <v>Maior Valor</v>
      </c>
      <c r="U6" s="10">
        <f>VLOOKUP(L6,[2]subacoes!$A$1:$H$2405,6,0)</f>
        <v>296</v>
      </c>
      <c r="V6" t="str">
        <f t="shared" si="1"/>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6" t="str">
        <f t="shared" si="2"/>
        <v>População catarinense</v>
      </c>
    </row>
    <row r="7" spans="1:23" x14ac:dyDescent="0.25">
      <c r="A7" s="1">
        <v>120</v>
      </c>
      <c r="B7" s="1" t="s">
        <v>18</v>
      </c>
      <c r="C7" s="1" t="s">
        <v>19</v>
      </c>
      <c r="D7" s="1" t="s">
        <v>14</v>
      </c>
      <c r="J7" s="6">
        <v>550001</v>
      </c>
      <c r="K7" s="7">
        <v>6</v>
      </c>
      <c r="L7">
        <v>12989</v>
      </c>
      <c r="M7">
        <v>900</v>
      </c>
      <c r="N7" s="8">
        <v>464.41</v>
      </c>
      <c r="O7" s="8">
        <v>464.41</v>
      </c>
      <c r="P7" s="9" t="str">
        <f>VLOOKUP(M7,[1]programas!$A$1:$D$90,2,0)</f>
        <v>Gestão Administrativa - Poder Executivo</v>
      </c>
      <c r="Q7" t="str">
        <f t="shared" si="0"/>
        <v>900 - Gestão Administrativa - Poder Executivo</v>
      </c>
      <c r="R7" t="str">
        <f>VLOOKUP(L7,[2]subacoes!$A$1:$H$2405,8,0)</f>
        <v>12989 - Administração e manutenção dos serviços administrativos gerais - SDC</v>
      </c>
      <c r="S7" t="str">
        <f>VLOOKUP(L7,[2]subacoes!$A$1:$H$2405,7,0)</f>
        <v>Unidade gestora mantida (unidade)</v>
      </c>
      <c r="T7" t="str">
        <f>VLOOKUP(L7,[2]subacoes!$A$1:$H$2405,3,0)</f>
        <v>Maior Valor</v>
      </c>
      <c r="U7" s="10">
        <f>VLOOKUP(L7,[2]subacoes!$A$1:$H$2405,6,0)</f>
        <v>22</v>
      </c>
      <c r="V7" t="str">
        <f t="shared" si="1"/>
        <v>Gerir administrativa e financeiramente os órgãos do Poder Executivo do Estado.</v>
      </c>
      <c r="W7" t="str">
        <f t="shared" si="2"/>
        <v>Órgãos do Poder Executivo</v>
      </c>
    </row>
    <row r="8" spans="1:23" x14ac:dyDescent="0.25">
      <c r="A8" s="1">
        <v>130</v>
      </c>
      <c r="B8" s="1" t="s">
        <v>20</v>
      </c>
      <c r="C8" s="1" t="s">
        <v>21</v>
      </c>
      <c r="D8" s="1" t="s">
        <v>14</v>
      </c>
      <c r="J8" s="7">
        <v>160085</v>
      </c>
      <c r="K8" s="7">
        <v>6</v>
      </c>
      <c r="L8">
        <v>11906</v>
      </c>
      <c r="M8">
        <v>705</v>
      </c>
      <c r="N8" s="8">
        <v>0</v>
      </c>
      <c r="O8" s="8">
        <v>500</v>
      </c>
      <c r="P8" s="9" t="str">
        <f>VLOOKUP(M8,[1]programas!$A$1:$D$90,2,0)</f>
        <v>Segurança Cidadã</v>
      </c>
      <c r="Q8" t="str">
        <f t="shared" si="0"/>
        <v>705 - Segurança Cidadã</v>
      </c>
      <c r="R8" t="str">
        <f>VLOOKUP(L8,[2]subacoes!$A$1:$H$2405,8,0)</f>
        <v>11906 - Ações em Defesa Civil</v>
      </c>
      <c r="S8" t="str">
        <f>VLOOKUP(L8,[2]subacoes!$A$1:$H$2405,7,0)</f>
        <v>Pessoa atendida (unidade)</v>
      </c>
      <c r="T8" t="str">
        <f>VLOOKUP(L8,[2]subacoes!$A$1:$H$2405,3,0)</f>
        <v>Maior Valor</v>
      </c>
      <c r="U8" s="10">
        <f>VLOOKUP(L8,[2]subacoes!$A$1:$H$2405,6,0)</f>
        <v>150</v>
      </c>
      <c r="V8" t="str">
        <f t="shared" si="1"/>
        <v>Prestar serviços de proteção à vida, ao patrimônio e o meio ambiente, e estabelecer parcerias e proximidade com o cidadão na construção da segurança pública. Garantir o acesso a informação e a emissão de documentos ao cidadão.</v>
      </c>
      <c r="W8" t="str">
        <f t="shared" si="2"/>
        <v>Sociedade e cidadão</v>
      </c>
    </row>
    <row r="9" spans="1:23" x14ac:dyDescent="0.25">
      <c r="A9" s="1">
        <v>140</v>
      </c>
      <c r="B9" s="1" t="s">
        <v>22</v>
      </c>
      <c r="C9" s="1" t="s">
        <v>23</v>
      </c>
      <c r="D9" s="1" t="s">
        <v>14</v>
      </c>
      <c r="J9" s="6">
        <v>410053</v>
      </c>
      <c r="K9" s="7">
        <v>12</v>
      </c>
      <c r="L9">
        <v>13697</v>
      </c>
      <c r="M9">
        <v>610</v>
      </c>
      <c r="N9" s="8">
        <v>521.9</v>
      </c>
      <c r="O9" s="8">
        <v>521.9</v>
      </c>
      <c r="P9" s="9" t="str">
        <f>VLOOKUP(M9,[1]programas!$A$1:$D$90,2,0)</f>
        <v>Educação Básica com Qualidade e Equidade</v>
      </c>
      <c r="Q9" t="str">
        <f t="shared" si="0"/>
        <v>610 - Educação Básica com Qualidade e Equidade</v>
      </c>
      <c r="R9" t="str">
        <f>VLOOKUP(L9,[2]subacoes!$A$1:$H$2405,8,0)</f>
        <v>13697 - Administração e manutenção da Gerência Regional de Educação - ADR - Itajaí</v>
      </c>
      <c r="S9" t="str">
        <f>VLOOKUP(L9,[2]subacoes!$A$1:$H$2405,7,0)</f>
        <v>Unidade gestora mantida (unidade)</v>
      </c>
      <c r="T9" t="str">
        <f>VLOOKUP(L9,[2]subacoes!$A$1:$H$2405,3,0)</f>
        <v>Maior Valor</v>
      </c>
      <c r="U9" s="10">
        <f>VLOOKUP(L9,[2]subacoes!$A$1:$H$2405,6,0)</f>
        <v>1</v>
      </c>
      <c r="V9" t="str">
        <f t="shared" si="1"/>
        <v>Oferecer educação básica com qualidade e equidade para todos os cidadãos catarinenses, assegurando o direito à aprendizagem neste nível de ensino, em idade adequada, promovendo a melhoria dos indicadores educacionais da rede estadual.</v>
      </c>
      <c r="W9" t="str">
        <f t="shared" si="2"/>
        <v>Alunos</v>
      </c>
    </row>
    <row r="10" spans="1:23" x14ac:dyDescent="0.25">
      <c r="A10" s="1">
        <v>145</v>
      </c>
      <c r="B10" s="1" t="s">
        <v>24</v>
      </c>
      <c r="C10" s="1" t="s">
        <v>25</v>
      </c>
      <c r="D10" s="1" t="s">
        <v>26</v>
      </c>
      <c r="J10" s="6">
        <v>530001</v>
      </c>
      <c r="K10" s="7">
        <v>26</v>
      </c>
      <c r="L10">
        <v>14299</v>
      </c>
      <c r="M10">
        <v>101</v>
      </c>
      <c r="N10" s="8">
        <v>0</v>
      </c>
      <c r="O10" s="8">
        <v>593.72</v>
      </c>
      <c r="P10" s="9" t="str">
        <f>VLOOKUP(M10,[1]programas!$A$1:$D$90,2,0)</f>
        <v>Acelera Santa Catarina</v>
      </c>
      <c r="Q10" t="str">
        <f t="shared" si="0"/>
        <v>101 - Acelera Santa Catarina</v>
      </c>
      <c r="R10" t="str">
        <f>VLOOKUP(L10,[2]subacoes!$A$1:$H$2405,8,0)</f>
        <v>14299 - Reabilit/aum capac da SC-135/453, trecho Videira - Tangará - Ibicaré - Luzerna - Joaçaba - BR-282</v>
      </c>
      <c r="S10" t="str">
        <f>VLOOKUP(L10,[2]subacoes!$A$1:$H$2405,7,0)</f>
        <v>Rodovia reabilitada (km)</v>
      </c>
      <c r="T10" t="str">
        <f>VLOOKUP(L10,[2]subacoes!$A$1:$H$2405,3,0)</f>
        <v>Maior Valor</v>
      </c>
      <c r="U10" s="10">
        <f>VLOOKUP(L10,[2]subacoes!$A$1:$H$2405,6,0)</f>
        <v>60</v>
      </c>
      <c r="V10" t="str">
        <f t="shared" si="1"/>
        <v>Incrementar a estrutura de atendimento das necessidades da sociedade para melhorar a qualidade de vida e a competitividade das empresas catarinenses.</v>
      </c>
      <c r="W10" t="str">
        <f t="shared" si="2"/>
        <v>População catarinense</v>
      </c>
    </row>
    <row r="11" spans="1:23" x14ac:dyDescent="0.25">
      <c r="A11" s="1">
        <v>150</v>
      </c>
      <c r="B11" s="1" t="s">
        <v>27</v>
      </c>
      <c r="C11" s="1" t="s">
        <v>28</v>
      </c>
      <c r="D11" s="1" t="s">
        <v>29</v>
      </c>
      <c r="J11" s="6">
        <v>410039</v>
      </c>
      <c r="K11" s="7">
        <v>12</v>
      </c>
      <c r="L11">
        <v>13663</v>
      </c>
      <c r="M11">
        <v>610</v>
      </c>
      <c r="N11" s="8">
        <v>596.6</v>
      </c>
      <c r="O11" s="8">
        <v>596.6</v>
      </c>
      <c r="P11" s="9" t="str">
        <f>VLOOKUP(M11,[1]programas!$A$1:$D$90,2,0)</f>
        <v>Educação Básica com Qualidade e Equidade</v>
      </c>
      <c r="Q11" t="str">
        <f t="shared" si="0"/>
        <v>610 - Educação Básica com Qualidade e Equidade</v>
      </c>
      <c r="R11" t="str">
        <f>VLOOKUP(L11,[2]subacoes!$A$1:$H$2405,8,0)</f>
        <v>13663 - Operacionalização da educação profissional - ADR - São Lourenço do Oeste</v>
      </c>
      <c r="S11" t="str">
        <f>VLOOKUP(L11,[2]subacoes!$A$1:$H$2405,7,0)</f>
        <v>Aluno atendido (unidade)</v>
      </c>
      <c r="T11" t="str">
        <f>VLOOKUP(L11,[2]subacoes!$A$1:$H$2405,3,0)</f>
        <v>Maior Valor</v>
      </c>
      <c r="U11" s="10">
        <f>VLOOKUP(L11,[2]subacoes!$A$1:$H$2405,6,0)</f>
        <v>185</v>
      </c>
      <c r="V11" t="str">
        <f t="shared" si="1"/>
        <v>Oferecer educação básica com qualidade e equidade para todos os cidadãos catarinenses, assegurando o direito à aprendizagem neste nível de ensino, em idade adequada, promovendo a melhoria dos indicadores educacionais da rede estadual.</v>
      </c>
      <c r="W11" t="str">
        <f t="shared" si="2"/>
        <v>Alunos</v>
      </c>
    </row>
    <row r="12" spans="1:23" x14ac:dyDescent="0.25">
      <c r="A12" s="1">
        <v>160</v>
      </c>
      <c r="B12" s="1" t="s">
        <v>30</v>
      </c>
      <c r="C12" s="1" t="s">
        <v>31</v>
      </c>
      <c r="D12" s="1" t="s">
        <v>32</v>
      </c>
      <c r="J12" s="7">
        <v>410005</v>
      </c>
      <c r="K12" s="7">
        <v>24</v>
      </c>
      <c r="L12">
        <v>2565</v>
      </c>
      <c r="M12">
        <v>810</v>
      </c>
      <c r="N12" s="8">
        <v>931.39</v>
      </c>
      <c r="O12" s="8">
        <v>931.39</v>
      </c>
      <c r="P12" s="9" t="str">
        <f>VLOOKUP(M12,[1]programas!$A$1:$D$90,2,0)</f>
        <v>Comunicação do Poder Executivo</v>
      </c>
      <c r="Q12" t="str">
        <f t="shared" si="0"/>
        <v>810 - Comunicação do Poder Executivo</v>
      </c>
      <c r="R12" t="str">
        <f>VLOOKUP(L12,[2]subacoes!$A$1:$H$2405,8,0)</f>
        <v>2565 - Campanhas de caráter social, informativa e institucional - SECOM</v>
      </c>
      <c r="S12" t="str">
        <f>VLOOKUP(L12,[2]subacoes!$A$1:$H$2405,7,0)</f>
        <v>Campanha realizada (unidade)</v>
      </c>
      <c r="T12" t="str">
        <f>VLOOKUP(L12,[2]subacoes!$A$1:$H$2405,3,0)</f>
        <v>Soma</v>
      </c>
      <c r="U12" s="10">
        <f>VLOOKUP(L12,[2]subacoes!$A$1:$H$2405,6,0)</f>
        <v>30</v>
      </c>
      <c r="V12" t="str">
        <f t="shared" si="1"/>
        <v>Fazer prevalecer o direito do cidadão de ser informado e o dever do homem público de informar.</v>
      </c>
      <c r="W12" t="str">
        <f t="shared" si="2"/>
        <v>Cidadãos, investidores, turistas e consumidores</v>
      </c>
    </row>
    <row r="13" spans="1:23" x14ac:dyDescent="0.25">
      <c r="A13" s="1">
        <v>180</v>
      </c>
      <c r="B13" s="1" t="s">
        <v>33</v>
      </c>
      <c r="C13" s="1" t="s">
        <v>34</v>
      </c>
      <c r="D13" s="1" t="s">
        <v>32</v>
      </c>
      <c r="J13" s="6">
        <v>410011</v>
      </c>
      <c r="K13" s="7">
        <v>23</v>
      </c>
      <c r="L13">
        <v>14599</v>
      </c>
      <c r="M13">
        <v>640</v>
      </c>
      <c r="N13" s="8">
        <v>0</v>
      </c>
      <c r="O13" s="8">
        <v>1000</v>
      </c>
      <c r="P13" s="9" t="str">
        <f>VLOOKUP(M13,[1]programas!$A$1:$D$90,2,0)</f>
        <v>Promoção do Turismo Catarinense</v>
      </c>
      <c r="Q13" t="str">
        <f t="shared" si="0"/>
        <v>640 - Promoção do Turismo Catarinense</v>
      </c>
      <c r="R13" t="str">
        <f>VLOOKUP(L13,[2]subacoes!$A$1:$H$2405,8,0)</f>
        <v>14599 - Realização de jornadas de familiarização</v>
      </c>
      <c r="S13" t="str">
        <f>VLOOKUP(L13,[2]subacoes!$A$1:$H$2405,7,0)</f>
        <v>Jornada realizada (unidade)</v>
      </c>
      <c r="T13" t="str">
        <f>VLOOKUP(L13,[2]subacoes!$A$1:$H$2405,3,0)</f>
        <v>Soma</v>
      </c>
      <c r="U13" s="10">
        <f>VLOOKUP(L13,[2]subacoes!$A$1:$H$2405,6,0)</f>
        <v>50</v>
      </c>
      <c r="V13" t="str">
        <f t="shared" si="1"/>
        <v>Fomentar o desenvolvimento das atividades turísticas em todas as regiões do estado.</v>
      </c>
      <c r="W13" t="str">
        <f t="shared" si="2"/>
        <v>PF, PJ sem fins lucrativos e Direito Público</v>
      </c>
    </row>
    <row r="14" spans="1:23" x14ac:dyDescent="0.25">
      <c r="A14" s="1">
        <v>181</v>
      </c>
      <c r="B14" s="1" t="s">
        <v>35</v>
      </c>
      <c r="C14" s="1" t="s">
        <v>36</v>
      </c>
      <c r="D14" s="1" t="s">
        <v>37</v>
      </c>
      <c r="J14" s="6">
        <v>520002</v>
      </c>
      <c r="K14" s="7">
        <v>4</v>
      </c>
      <c r="L14">
        <v>3207</v>
      </c>
      <c r="M14">
        <v>900</v>
      </c>
      <c r="N14" s="8">
        <v>0</v>
      </c>
      <c r="O14" s="8">
        <v>1000</v>
      </c>
      <c r="P14" s="9" t="str">
        <f>VLOOKUP(M14,[1]programas!$A$1:$D$90,2,0)</f>
        <v>Gestão Administrativa - Poder Executivo</v>
      </c>
      <c r="Q14" t="str">
        <f t="shared" si="0"/>
        <v>900 - Gestão Administrativa - Poder Executivo</v>
      </c>
      <c r="R14" t="str">
        <f>VLOOKUP(L14,[2]subacoes!$A$1:$H$2405,8,0)</f>
        <v>3207 - Participação no capital social - CELESC Geração</v>
      </c>
      <c r="S14" t="str">
        <f>VLOOKUP(L14,[2]subacoes!$A$1:$H$2405,7,0)</f>
        <v>Aumento do capital social (% de realização)</v>
      </c>
      <c r="T14" t="str">
        <f>VLOOKUP(L14,[2]subacoes!$A$1:$H$2405,3,0)</f>
        <v>Maior Valor</v>
      </c>
      <c r="U14" s="10">
        <f>VLOOKUP(L14,[2]subacoes!$A$1:$H$2405,6,0)</f>
        <v>100</v>
      </c>
      <c r="V14" t="str">
        <f t="shared" si="1"/>
        <v>Gerir administrativa e financeiramente os órgãos do Poder Executivo do Estado.</v>
      </c>
      <c r="W14" t="str">
        <f t="shared" si="2"/>
        <v>Órgãos do Poder Executivo</v>
      </c>
    </row>
    <row r="15" spans="1:23" x14ac:dyDescent="0.25">
      <c r="A15" s="1">
        <v>182</v>
      </c>
      <c r="B15" s="1" t="s">
        <v>38</v>
      </c>
      <c r="C15" s="1" t="s">
        <v>39</v>
      </c>
      <c r="D15" s="1" t="s">
        <v>6</v>
      </c>
      <c r="J15" s="6">
        <v>520002</v>
      </c>
      <c r="K15" s="7">
        <v>4</v>
      </c>
      <c r="L15">
        <v>3218</v>
      </c>
      <c r="M15">
        <v>900</v>
      </c>
      <c r="N15" s="8">
        <v>0</v>
      </c>
      <c r="O15" s="8">
        <v>1000</v>
      </c>
      <c r="P15" s="9" t="str">
        <f>VLOOKUP(M15,[1]programas!$A$1:$D$90,2,0)</f>
        <v>Gestão Administrativa - Poder Executivo</v>
      </c>
      <c r="Q15" t="str">
        <f t="shared" si="0"/>
        <v>900 - Gestão Administrativa - Poder Executivo</v>
      </c>
      <c r="R15" t="str">
        <f>VLOOKUP(L15,[2]subacoes!$A$1:$H$2405,8,0)</f>
        <v>3218 - Participação no capital social - CASAN</v>
      </c>
      <c r="S15" t="str">
        <f>VLOOKUP(L15,[2]subacoes!$A$1:$H$2405,7,0)</f>
        <v>Aumento do capital social (% de realização)</v>
      </c>
      <c r="T15" t="str">
        <f>VLOOKUP(L15,[2]subacoes!$A$1:$H$2405,3,0)</f>
        <v>Maior Valor</v>
      </c>
      <c r="U15" s="10">
        <f>VLOOKUP(L15,[2]subacoes!$A$1:$H$2405,6,0)</f>
        <v>100</v>
      </c>
      <c r="V15" t="str">
        <f t="shared" si="1"/>
        <v>Gerir administrativa e financeiramente os órgãos do Poder Executivo do Estado.</v>
      </c>
      <c r="W15" t="str">
        <f t="shared" si="2"/>
        <v>Órgãos do Poder Executivo</v>
      </c>
    </row>
    <row r="16" spans="1:23" x14ac:dyDescent="0.25">
      <c r="A16" s="1">
        <v>183</v>
      </c>
      <c r="B16" s="1" t="s">
        <v>40</v>
      </c>
      <c r="C16" s="1" t="s">
        <v>41</v>
      </c>
      <c r="D16" s="1" t="s">
        <v>42</v>
      </c>
      <c r="J16" s="6">
        <v>520002</v>
      </c>
      <c r="K16" s="7">
        <v>4</v>
      </c>
      <c r="L16">
        <v>3224</v>
      </c>
      <c r="M16">
        <v>900</v>
      </c>
      <c r="N16" s="8">
        <v>0</v>
      </c>
      <c r="O16" s="8">
        <v>1000</v>
      </c>
      <c r="P16" s="9" t="str">
        <f>VLOOKUP(M16,[1]programas!$A$1:$D$90,2,0)</f>
        <v>Gestão Administrativa - Poder Executivo</v>
      </c>
      <c r="Q16" t="str">
        <f t="shared" si="0"/>
        <v>900 - Gestão Administrativa - Poder Executivo</v>
      </c>
      <c r="R16" t="str">
        <f>VLOOKUP(L16,[2]subacoes!$A$1:$H$2405,8,0)</f>
        <v>3224 - Participação no capital social - BADESC</v>
      </c>
      <c r="S16" t="str">
        <f>VLOOKUP(L16,[2]subacoes!$A$1:$H$2405,7,0)</f>
        <v>Aumento do capital social (% de realização)</v>
      </c>
      <c r="T16" t="str">
        <f>VLOOKUP(L16,[2]subacoes!$A$1:$H$2405,3,0)</f>
        <v>Maior Valor</v>
      </c>
      <c r="U16" s="10">
        <f>VLOOKUP(L16,[2]subacoes!$A$1:$H$2405,6,0)</f>
        <v>100</v>
      </c>
      <c r="V16" t="str">
        <f t="shared" si="1"/>
        <v>Gerir administrativa e financeiramente os órgãos do Poder Executivo do Estado.</v>
      </c>
      <c r="W16" t="str">
        <f t="shared" si="2"/>
        <v>Órgãos do Poder Executivo</v>
      </c>
    </row>
    <row r="17" spans="1:23" x14ac:dyDescent="0.25">
      <c r="A17" s="1">
        <v>185</v>
      </c>
      <c r="B17" s="1" t="s">
        <v>43</v>
      </c>
      <c r="C17" s="1" t="s">
        <v>44</v>
      </c>
      <c r="D17" s="1" t="s">
        <v>32</v>
      </c>
      <c r="J17" s="6">
        <v>520002</v>
      </c>
      <c r="K17" s="7">
        <v>4</v>
      </c>
      <c r="L17">
        <v>3320</v>
      </c>
      <c r="M17">
        <v>900</v>
      </c>
      <c r="N17" s="8">
        <v>0</v>
      </c>
      <c r="O17" s="8">
        <v>1000</v>
      </c>
      <c r="P17" s="9" t="str">
        <f>VLOOKUP(M17,[1]programas!$A$1:$D$90,2,0)</f>
        <v>Gestão Administrativa - Poder Executivo</v>
      </c>
      <c r="Q17" t="str">
        <f t="shared" si="0"/>
        <v>900 - Gestão Administrativa - Poder Executivo</v>
      </c>
      <c r="R17" t="str">
        <f>VLOOKUP(L17,[2]subacoes!$A$1:$H$2405,8,0)</f>
        <v>3320 - Participação no capital social - SC Gás</v>
      </c>
      <c r="S17" t="str">
        <f>VLOOKUP(L17,[2]subacoes!$A$1:$H$2405,7,0)</f>
        <v>Aumento do capital social (% de realização)</v>
      </c>
      <c r="T17" t="str">
        <f>VLOOKUP(L17,[2]subacoes!$A$1:$H$2405,3,0)</f>
        <v>Maior Valor</v>
      </c>
      <c r="U17" s="10">
        <f>VLOOKUP(L17,[2]subacoes!$A$1:$H$2405,6,0)</f>
        <v>100</v>
      </c>
      <c r="V17" t="str">
        <f t="shared" si="1"/>
        <v>Gerir administrativa e financeiramente os órgãos do Poder Executivo do Estado.</v>
      </c>
      <c r="W17" t="str">
        <f t="shared" si="2"/>
        <v>Órgãos do Poder Executivo</v>
      </c>
    </row>
    <row r="18" spans="1:23" x14ac:dyDescent="0.25">
      <c r="A18" s="1">
        <v>186</v>
      </c>
      <c r="B18" s="1" t="s">
        <v>45</v>
      </c>
      <c r="C18" s="1" t="s">
        <v>46</v>
      </c>
      <c r="D18" s="1" t="s">
        <v>32</v>
      </c>
      <c r="J18" s="6">
        <v>520002</v>
      </c>
      <c r="K18" s="7">
        <v>4</v>
      </c>
      <c r="L18">
        <v>3635</v>
      </c>
      <c r="M18">
        <v>900</v>
      </c>
      <c r="N18" s="8">
        <v>0</v>
      </c>
      <c r="O18" s="8">
        <v>1000</v>
      </c>
      <c r="P18" s="9" t="str">
        <f>VLOOKUP(M18,[1]programas!$A$1:$D$90,2,0)</f>
        <v>Gestão Administrativa - Poder Executivo</v>
      </c>
      <c r="Q18" t="str">
        <f t="shared" si="0"/>
        <v>900 - Gestão Administrativa - Poder Executivo</v>
      </c>
      <c r="R18" t="str">
        <f>VLOOKUP(L18,[2]subacoes!$A$1:$H$2405,8,0)</f>
        <v>3635 - Participação no capital social - CIASC</v>
      </c>
      <c r="S18" t="str">
        <f>VLOOKUP(L18,[2]subacoes!$A$1:$H$2405,7,0)</f>
        <v>Aumento do capital social (% de realização)</v>
      </c>
      <c r="T18" t="str">
        <f>VLOOKUP(L18,[2]subacoes!$A$1:$H$2405,3,0)</f>
        <v>Maior Valor</v>
      </c>
      <c r="U18" s="10">
        <f>VLOOKUP(L18,[2]subacoes!$A$1:$H$2405,6,0)</f>
        <v>100</v>
      </c>
      <c r="V18" t="str">
        <f t="shared" si="1"/>
        <v>Gerir administrativa e financeiramente os órgãos do Poder Executivo do Estado.</v>
      </c>
      <c r="W18" t="str">
        <f t="shared" si="2"/>
        <v>Órgãos do Poder Executivo</v>
      </c>
    </row>
    <row r="19" spans="1:23" x14ac:dyDescent="0.25">
      <c r="A19" s="1">
        <v>187</v>
      </c>
      <c r="B19" s="1" t="s">
        <v>47</v>
      </c>
      <c r="C19" s="1" t="s">
        <v>44</v>
      </c>
      <c r="D19" s="1" t="s">
        <v>32</v>
      </c>
      <c r="J19" s="6">
        <v>520002</v>
      </c>
      <c r="K19" s="7">
        <v>4</v>
      </c>
      <c r="L19">
        <v>10033</v>
      </c>
      <c r="M19">
        <v>900</v>
      </c>
      <c r="N19" s="8">
        <v>0</v>
      </c>
      <c r="O19" s="8">
        <v>1000</v>
      </c>
      <c r="P19" s="9" t="str">
        <f>VLOOKUP(M19,[1]programas!$A$1:$D$90,2,0)</f>
        <v>Gestão Administrativa - Poder Executivo</v>
      </c>
      <c r="Q19" t="str">
        <f t="shared" si="0"/>
        <v>900 - Gestão Administrativa - Poder Executivo</v>
      </c>
      <c r="R19" t="str">
        <f>VLOOKUP(L19,[2]subacoes!$A$1:$H$2405,8,0)</f>
        <v>10033 - Participação no capital social - CELESC Distribuição</v>
      </c>
      <c r="S19" t="str">
        <f>VLOOKUP(L19,[2]subacoes!$A$1:$H$2405,7,0)</f>
        <v>Aumento do capital social (% de realização)</v>
      </c>
      <c r="T19" t="str">
        <f>VLOOKUP(L19,[2]subacoes!$A$1:$H$2405,3,0)</f>
        <v>Maior Valor</v>
      </c>
      <c r="U19" s="10">
        <f>VLOOKUP(L19,[2]subacoes!$A$1:$H$2405,6,0)</f>
        <v>100</v>
      </c>
      <c r="V19" t="str">
        <f t="shared" si="1"/>
        <v>Gerir administrativa e financeiramente os órgãos do Poder Executivo do Estado.</v>
      </c>
      <c r="W19" t="str">
        <f t="shared" si="2"/>
        <v>Órgãos do Poder Executivo</v>
      </c>
    </row>
    <row r="20" spans="1:23" x14ac:dyDescent="0.25">
      <c r="A20" s="1">
        <v>188</v>
      </c>
      <c r="B20" s="1" t="s">
        <v>48</v>
      </c>
      <c r="C20" s="1" t="s">
        <v>49</v>
      </c>
      <c r="D20" s="1" t="s">
        <v>50</v>
      </c>
      <c r="J20" s="6">
        <v>520002</v>
      </c>
      <c r="K20" s="7">
        <v>4</v>
      </c>
      <c r="L20">
        <v>12623</v>
      </c>
      <c r="M20">
        <v>101</v>
      </c>
      <c r="N20" s="8">
        <v>0</v>
      </c>
      <c r="O20" s="8">
        <v>1000</v>
      </c>
      <c r="P20" s="9" t="str">
        <f>VLOOKUP(M20,[1]programas!$A$1:$D$90,2,0)</f>
        <v>Acelera Santa Catarina</v>
      </c>
      <c r="Q20" t="str">
        <f t="shared" si="0"/>
        <v>101 - Acelera Santa Catarina</v>
      </c>
      <c r="R20" t="str">
        <f>VLOOKUP(L20,[2]subacoes!$A$1:$H$2405,8,0)</f>
        <v>12623 - Participação no capital social - BRDE</v>
      </c>
      <c r="S20" t="str">
        <f>VLOOKUP(L20,[2]subacoes!$A$1:$H$2405,7,0)</f>
        <v>Aumento do capital social (% de realização)</v>
      </c>
      <c r="T20" t="str">
        <f>VLOOKUP(L20,[2]subacoes!$A$1:$H$2405,3,0)</f>
        <v>Maior Valor</v>
      </c>
      <c r="U20" s="10">
        <f>VLOOKUP(L20,[2]subacoes!$A$1:$H$2405,6,0)</f>
        <v>100</v>
      </c>
      <c r="V20" t="str">
        <f t="shared" si="1"/>
        <v>Incrementar a estrutura de atendimento das necessidades da sociedade para melhorar a qualidade de vida e a competitividade das empresas catarinenses.</v>
      </c>
      <c r="W20" t="str">
        <f t="shared" si="2"/>
        <v>População catarinense</v>
      </c>
    </row>
    <row r="21" spans="1:23" x14ac:dyDescent="0.25">
      <c r="A21" s="1">
        <v>190</v>
      </c>
      <c r="B21" s="1" t="s">
        <v>51</v>
      </c>
      <c r="C21" s="1" t="s">
        <v>52</v>
      </c>
      <c r="D21" s="1" t="s">
        <v>53</v>
      </c>
      <c r="J21" s="6">
        <v>410043</v>
      </c>
      <c r="K21" s="7">
        <v>10</v>
      </c>
      <c r="L21">
        <v>11254</v>
      </c>
      <c r="M21">
        <v>410</v>
      </c>
      <c r="N21" s="8">
        <v>1300</v>
      </c>
      <c r="O21" s="8">
        <v>1300</v>
      </c>
      <c r="P21" s="9" t="str">
        <f>VLOOKUP(M21,[1]programas!$A$1:$D$90,2,0)</f>
        <v>Vigilância em Saúde</v>
      </c>
      <c r="Q21" t="str">
        <f t="shared" si="0"/>
        <v>410 - Vigilância em Saúde</v>
      </c>
      <c r="R21" t="str">
        <f>VLOOKUP(L21,[2]subacoes!$A$1:$H$2405,8,0)</f>
        <v>11254 - Realização de exames e ensaios de interesse da saúde pública pelo laboratório central (LACEN)</v>
      </c>
      <c r="S21" t="str">
        <f>VLOOKUP(L21,[2]subacoes!$A$1:$H$2405,7,0)</f>
        <v>Exames e ensaios laboratoriais realizados (unidade)</v>
      </c>
      <c r="T21" t="str">
        <f>VLOOKUP(L21,[2]subacoes!$A$1:$H$2405,3,0)</f>
        <v>(vazio)</v>
      </c>
      <c r="U21" s="10">
        <f>VLOOKUP(L21,[2]subacoes!$A$1:$H$2405,6,0)</f>
        <v>700000</v>
      </c>
      <c r="V21" t="str">
        <f t="shared" si="1"/>
        <v>Reduzir os riscos decorrentes de fatores ambientais e antropogênicos (sociais, econômicos, culturais e étnico-raciais), que contribuem para a ocorrência de problemas de saúde na população; Prevenir e controlar doenças, outros agravos e riscos à saúde da p</v>
      </c>
      <c r="W21" t="str">
        <f t="shared" si="2"/>
        <v>População catarinense</v>
      </c>
    </row>
    <row r="22" spans="1:23" x14ac:dyDescent="0.25">
      <c r="A22" s="1">
        <v>200</v>
      </c>
      <c r="B22" s="1" t="s">
        <v>54</v>
      </c>
      <c r="C22" s="1" t="s">
        <v>55</v>
      </c>
      <c r="D22" s="1" t="s">
        <v>56</v>
      </c>
      <c r="J22" s="6">
        <v>410059</v>
      </c>
      <c r="K22" s="7">
        <v>12</v>
      </c>
      <c r="L22">
        <v>13958</v>
      </c>
      <c r="M22">
        <v>610</v>
      </c>
      <c r="N22" s="8">
        <v>1302.01</v>
      </c>
      <c r="O22" s="8">
        <v>1302.01</v>
      </c>
      <c r="P22" s="9" t="str">
        <f>VLOOKUP(M22,[1]programas!$A$1:$D$90,2,0)</f>
        <v>Educação Básica com Qualidade e Equidade</v>
      </c>
      <c r="Q22" t="str">
        <f t="shared" si="0"/>
        <v>610 - Educação Básica com Qualidade e Equidade</v>
      </c>
      <c r="R22" t="str">
        <f>VLOOKUP(L22,[2]subacoes!$A$1:$H$2405,8,0)</f>
        <v>13958 - Administração e manutenção da Gerência Regional de Educação - ADR - Jaraguá do Sul</v>
      </c>
      <c r="S22" t="str">
        <f>VLOOKUP(L22,[2]subacoes!$A$1:$H$2405,7,0)</f>
        <v>Unidade gestora mantida (unidade)</v>
      </c>
      <c r="T22" t="str">
        <f>VLOOKUP(L22,[2]subacoes!$A$1:$H$2405,3,0)</f>
        <v>Maior Valor</v>
      </c>
      <c r="U22" s="10">
        <f>VLOOKUP(L22,[2]subacoes!$A$1:$H$2405,6,0)</f>
        <v>1</v>
      </c>
      <c r="V22" t="str">
        <f t="shared" si="1"/>
        <v>Oferecer educação básica com qualidade e equidade para todos os cidadãos catarinenses, assegurando o direito à aprendizagem neste nível de ensino, em idade adequada, promovendo a melhoria dos indicadores educacionais da rede estadual.</v>
      </c>
      <c r="W22" t="str">
        <f t="shared" si="2"/>
        <v>Alunos</v>
      </c>
    </row>
    <row r="23" spans="1:23" x14ac:dyDescent="0.25">
      <c r="A23" s="1">
        <v>204</v>
      </c>
      <c r="B23" s="1" t="s">
        <v>57</v>
      </c>
      <c r="C23" s="1" t="s">
        <v>58</v>
      </c>
      <c r="D23" s="1" t="s">
        <v>59</v>
      </c>
      <c r="J23" s="6">
        <v>480091</v>
      </c>
      <c r="K23" s="7">
        <v>10</v>
      </c>
      <c r="L23">
        <v>9375</v>
      </c>
      <c r="M23">
        <v>430</v>
      </c>
      <c r="N23" s="8">
        <v>0</v>
      </c>
      <c r="O23" s="8">
        <v>1312.1</v>
      </c>
      <c r="P23" s="9" t="str">
        <f>VLOOKUP(M23,[1]programas!$A$1:$D$90,2,0)</f>
        <v>Atenção de Média e Alta Complexidade Ambulatorial e Hospitalar</v>
      </c>
      <c r="Q23" t="str">
        <f t="shared" si="0"/>
        <v>430 - Atenção de Média e Alta Complexidade Ambulatorial e Hospitalar</v>
      </c>
      <c r="R23" t="str">
        <f>VLOOKUP(L23,[2]subacoes!$A$1:$H$2405,8,0)</f>
        <v>9375 - Manutenção das aeronaves do SAMU/Corpo de Bombeiro Militar</v>
      </c>
      <c r="S23" t="str">
        <f>VLOOKUP(L23,[2]subacoes!$A$1:$H$2405,7,0)</f>
        <v>Aeronave mantida (unidade)</v>
      </c>
      <c r="T23" t="str">
        <f>VLOOKUP(L23,[2]subacoes!$A$1:$H$2405,3,0)</f>
        <v>Soma</v>
      </c>
      <c r="U23" s="10">
        <f>VLOOKUP(L23,[2]subacoes!$A$1:$H$2405,6,0)</f>
        <v>5</v>
      </c>
      <c r="V23" t="str">
        <f t="shared" si="1"/>
        <v>Ampliar o acesso da população aos serviços de Média e Alta Complexidade e promover a qualidade, integralidade, equidade e a humanização na atenção à saúde.</v>
      </c>
      <c r="W23" t="str">
        <f t="shared" si="2"/>
        <v>Usuários do Sistema Único de Saúde</v>
      </c>
    </row>
    <row r="24" spans="1:23" x14ac:dyDescent="0.25">
      <c r="A24" s="1">
        <v>208</v>
      </c>
      <c r="B24" s="1" t="s">
        <v>60</v>
      </c>
      <c r="C24" s="1" t="s">
        <v>61</v>
      </c>
      <c r="D24" s="1" t="s">
        <v>62</v>
      </c>
      <c r="J24" s="11">
        <v>410037</v>
      </c>
      <c r="K24" s="7">
        <v>12</v>
      </c>
      <c r="L24">
        <v>4840</v>
      </c>
      <c r="M24">
        <v>900</v>
      </c>
      <c r="N24" s="8">
        <v>1510</v>
      </c>
      <c r="O24" s="8">
        <v>1510</v>
      </c>
      <c r="P24" s="9" t="str">
        <f>VLOOKUP(M24,[1]programas!$A$1:$D$90,2,0)</f>
        <v>Gestão Administrativa - Poder Executivo</v>
      </c>
      <c r="Q24" t="str">
        <f t="shared" si="0"/>
        <v>900 - Gestão Administrativa - Poder Executivo</v>
      </c>
      <c r="R24" t="str">
        <f>VLOOKUP(L24,[2]subacoes!$A$1:$H$2405,8,0)</f>
        <v>4840 - Administração e manutenção dos serviços administrativos gerais - SED</v>
      </c>
      <c r="S24" t="str">
        <f>VLOOKUP(L24,[2]subacoes!$A$1:$H$2405,7,0)</f>
        <v>Unidade gestora mantida (unidade)</v>
      </c>
      <c r="T24" t="str">
        <f>VLOOKUP(L24,[2]subacoes!$A$1:$H$2405,3,0)</f>
        <v>Maior Valor</v>
      </c>
      <c r="U24" s="10">
        <f>VLOOKUP(L24,[2]subacoes!$A$1:$H$2405,6,0)</f>
        <v>1</v>
      </c>
      <c r="V24" t="str">
        <f t="shared" si="1"/>
        <v>Gerir administrativa e financeiramente os órgãos do Poder Executivo do Estado.</v>
      </c>
      <c r="W24" t="str">
        <f t="shared" si="2"/>
        <v>Órgãos do Poder Executivo</v>
      </c>
    </row>
    <row r="25" spans="1:23" x14ac:dyDescent="0.25">
      <c r="A25" s="1">
        <v>209</v>
      </c>
      <c r="B25" s="1" t="s">
        <v>63</v>
      </c>
      <c r="C25" s="1" t="s">
        <v>64</v>
      </c>
      <c r="D25" s="1" t="s">
        <v>65</v>
      </c>
      <c r="J25" s="7">
        <v>230021</v>
      </c>
      <c r="K25" s="7">
        <v>27</v>
      </c>
      <c r="L25">
        <v>4698</v>
      </c>
      <c r="M25">
        <v>900</v>
      </c>
      <c r="N25" s="8">
        <v>1740.13</v>
      </c>
      <c r="O25" s="8">
        <v>1740.13</v>
      </c>
      <c r="P25" s="9" t="str">
        <f>VLOOKUP(M25,[1]programas!$A$1:$D$90,2,0)</f>
        <v>Gestão Administrativa - Poder Executivo</v>
      </c>
      <c r="Q25" t="str">
        <f t="shared" si="0"/>
        <v>900 - Gestão Administrativa - Poder Executivo</v>
      </c>
      <c r="R25" t="str">
        <f>VLOOKUP(L25,[2]subacoes!$A$1:$H$2405,8,0)</f>
        <v>4698 - Manutenção e modernização dos serviços de tecnologia da informação e comunicação - FESPORTE</v>
      </c>
      <c r="S25" t="str">
        <f>VLOOKUP(L25,[2]subacoes!$A$1:$H$2405,7,0)</f>
        <v>Estação de trabalho mantida (unidade)</v>
      </c>
      <c r="T25" t="str">
        <f>VLOOKUP(L25,[2]subacoes!$A$1:$H$2405,3,0)</f>
        <v>Maior Valor</v>
      </c>
      <c r="U25" s="10">
        <f>VLOOKUP(L25,[2]subacoes!$A$1:$H$2405,6,0)</f>
        <v>20</v>
      </c>
      <c r="V25" t="str">
        <f t="shared" si="1"/>
        <v>Gerir administrativa e financeiramente os órgãos do Poder Executivo do Estado.</v>
      </c>
      <c r="W25" t="str">
        <f t="shared" si="2"/>
        <v>Órgãos do Poder Executivo</v>
      </c>
    </row>
    <row r="26" spans="1:23" x14ac:dyDescent="0.25">
      <c r="A26" s="1">
        <v>210</v>
      </c>
      <c r="B26" s="1" t="s">
        <v>66</v>
      </c>
      <c r="C26" s="1" t="s">
        <v>67</v>
      </c>
      <c r="D26" s="1" t="s">
        <v>65</v>
      </c>
      <c r="J26" s="7">
        <v>410005</v>
      </c>
      <c r="K26" s="7">
        <v>24</v>
      </c>
      <c r="L26">
        <v>2566</v>
      </c>
      <c r="M26">
        <v>810</v>
      </c>
      <c r="N26" s="8">
        <v>1742.4</v>
      </c>
      <c r="O26" s="8">
        <v>1742.4</v>
      </c>
      <c r="P26" s="9" t="str">
        <f>VLOOKUP(M26,[1]programas!$A$1:$D$90,2,0)</f>
        <v>Comunicação do Poder Executivo</v>
      </c>
      <c r="Q26" t="str">
        <f t="shared" si="0"/>
        <v>810 - Comunicação do Poder Executivo</v>
      </c>
      <c r="R26" t="str">
        <f>VLOOKUP(L26,[2]subacoes!$A$1:$H$2405,8,0)</f>
        <v>2566 - Realizar publicações legais na mídia impressa - SECOM</v>
      </c>
      <c r="S26" t="str">
        <f>VLOOKUP(L26,[2]subacoes!$A$1:$H$2405,7,0)</f>
        <v>Informação disponibilizada (unidade)</v>
      </c>
      <c r="T26" t="str">
        <f>VLOOKUP(L26,[2]subacoes!$A$1:$H$2405,3,0)</f>
        <v>Soma</v>
      </c>
      <c r="U26" s="10">
        <f>VLOOKUP(L26,[2]subacoes!$A$1:$H$2405,6,0)</f>
        <v>144</v>
      </c>
      <c r="V26" t="str">
        <f t="shared" si="1"/>
        <v>Fazer prevalecer o direito do cidadão de ser informado e o dever do homem público de informar.</v>
      </c>
      <c r="W26" t="str">
        <f t="shared" si="2"/>
        <v>Cidadãos, investidores, turistas e consumidores</v>
      </c>
    </row>
    <row r="27" spans="1:23" x14ac:dyDescent="0.25">
      <c r="A27" s="1">
        <v>211</v>
      </c>
      <c r="B27" s="1" t="s">
        <v>68</v>
      </c>
      <c r="C27" s="1" t="s">
        <v>69</v>
      </c>
      <c r="D27" s="1" t="s">
        <v>70</v>
      </c>
      <c r="J27" s="6">
        <v>410038</v>
      </c>
      <c r="K27" s="7">
        <v>12</v>
      </c>
      <c r="L27">
        <v>13637</v>
      </c>
      <c r="M27">
        <v>625</v>
      </c>
      <c r="N27" s="8">
        <v>1953</v>
      </c>
      <c r="O27" s="8">
        <v>1953</v>
      </c>
      <c r="P27" s="9" t="str">
        <f>VLOOKUP(M27,[1]programas!$A$1:$D$90,2,0)</f>
        <v>Valorização dos Profissionais da Educação</v>
      </c>
      <c r="Q27" t="str">
        <f t="shared" si="0"/>
        <v>625 - Valorização dos Profissionais da Educação</v>
      </c>
      <c r="R27" t="str">
        <f>VLOOKUP(L27,[2]subacoes!$A$1:$H$2405,8,0)</f>
        <v>13637 - Capacitação de profissionais da educação básica - ADR - Maravilha</v>
      </c>
      <c r="S27" t="str">
        <f>VLOOKUP(L27,[2]subacoes!$A$1:$H$2405,7,0)</f>
        <v>Profissional capacitado (unidade)</v>
      </c>
      <c r="T27" t="str">
        <f>VLOOKUP(L27,[2]subacoes!$A$1:$H$2405,3,0)</f>
        <v>Maior Valor</v>
      </c>
      <c r="U27" s="10">
        <f>VLOOKUP(L27,[2]subacoes!$A$1:$H$2405,6,0)</f>
        <v>536</v>
      </c>
      <c r="V27" t="str">
        <f t="shared" si="1"/>
        <v>Valorizar os profissionais da educação básica e profissional de Santa Catarina, dando efetividade ao Plano de Carreira dos Profissionais do Magistério de Santa Catarina no que se refere ao estímulo para o exercício da docência por meio de remuneração, for</v>
      </c>
      <c r="W27" t="str">
        <f t="shared" si="2"/>
        <v>Profissionais da educação básica e profissional</v>
      </c>
    </row>
    <row r="28" spans="1:23" x14ac:dyDescent="0.25">
      <c r="A28" s="1">
        <v>212</v>
      </c>
      <c r="B28" s="1" t="s">
        <v>71</v>
      </c>
      <c r="C28" s="1" t="s">
        <v>72</v>
      </c>
      <c r="D28" s="1" t="s">
        <v>73</v>
      </c>
      <c r="J28" s="7">
        <v>180001</v>
      </c>
      <c r="K28" s="7">
        <v>4</v>
      </c>
      <c r="L28">
        <v>1242</v>
      </c>
      <c r="M28">
        <v>850</v>
      </c>
      <c r="N28" s="8">
        <v>0</v>
      </c>
      <c r="O28" s="8">
        <v>1980</v>
      </c>
      <c r="P28" s="9" t="str">
        <f>VLOOKUP(M28,[1]programas!$A$1:$D$90,2,0)</f>
        <v>Gestão de Pessoas</v>
      </c>
      <c r="Q28" t="str">
        <f t="shared" si="0"/>
        <v>850 - Gestão de Pessoas</v>
      </c>
      <c r="R28" t="str">
        <f>VLOOKUP(L28,[2]subacoes!$A$1:$H$2405,8,0)</f>
        <v>1242 - Capacitação profissional dos agentes públicos - SPG</v>
      </c>
      <c r="S28" t="str">
        <f>VLOOKUP(L28,[2]subacoes!$A$1:$H$2405,7,0)</f>
        <v>Servidor capacitado (unidade)</v>
      </c>
      <c r="T28" t="str">
        <f>VLOOKUP(L28,[2]subacoes!$A$1:$H$2405,3,0)</f>
        <v>Maior Valor</v>
      </c>
      <c r="U28" s="10">
        <f>VLOOKUP(L28,[2]subacoes!$A$1:$H$2405,6,0)</f>
        <v>100</v>
      </c>
      <c r="V28" t="str">
        <f t="shared" si="1"/>
        <v>Desenvolver ações administrativas e financeiras visando garantir aos órgãos do Estado, pessoal qualificado, comprometido e motivado à execução das políticas públicas a cargo do Governo do Estado.</v>
      </c>
      <c r="W28" t="str">
        <f t="shared" si="2"/>
        <v>Servidores públicos estaduais</v>
      </c>
    </row>
    <row r="29" spans="1:23" x14ac:dyDescent="0.25">
      <c r="A29" s="1">
        <v>220</v>
      </c>
      <c r="B29" s="1" t="s">
        <v>74</v>
      </c>
      <c r="C29" s="1" t="s">
        <v>75</v>
      </c>
      <c r="D29" s="1" t="s">
        <v>26</v>
      </c>
      <c r="J29" s="6">
        <v>410044</v>
      </c>
      <c r="K29" s="7">
        <v>12</v>
      </c>
      <c r="L29">
        <v>13770</v>
      </c>
      <c r="M29">
        <v>610</v>
      </c>
      <c r="N29" s="8">
        <v>2092.58</v>
      </c>
      <c r="O29" s="8">
        <v>2092.58</v>
      </c>
      <c r="P29" s="9" t="str">
        <f>VLOOKUP(M29,[1]programas!$A$1:$D$90,2,0)</f>
        <v>Educação Básica com Qualidade e Equidade</v>
      </c>
      <c r="Q29" t="str">
        <f t="shared" si="0"/>
        <v>610 - Educação Básica com Qualidade e Equidade</v>
      </c>
      <c r="R29" t="str">
        <f>VLOOKUP(L29,[2]subacoes!$A$1:$H$2405,8,0)</f>
        <v>13770 - Operacionalização da educação profissional - ADR - Campos Novos</v>
      </c>
      <c r="S29" t="str">
        <f>VLOOKUP(L29,[2]subacoes!$A$1:$H$2405,7,0)</f>
        <v>Aluno atendido (unidade)</v>
      </c>
      <c r="T29" t="str">
        <f>VLOOKUP(L29,[2]subacoes!$A$1:$H$2405,3,0)</f>
        <v>Maior Valor</v>
      </c>
      <c r="U29" s="10">
        <f>VLOOKUP(L29,[2]subacoes!$A$1:$H$2405,6,0)</f>
        <v>47</v>
      </c>
      <c r="V29" t="str">
        <f t="shared" si="1"/>
        <v>Oferecer educação básica com qualidade e equidade para todos os cidadãos catarinenses, assegurando o direito à aprendizagem neste nível de ensino, em idade adequada, promovendo a melhoria dos indicadores educacionais da rede estadual.</v>
      </c>
      <c r="W29" t="str">
        <f t="shared" si="2"/>
        <v>Alunos</v>
      </c>
    </row>
    <row r="30" spans="1:23" x14ac:dyDescent="0.25">
      <c r="A30" s="1">
        <v>230</v>
      </c>
      <c r="B30" s="1" t="s">
        <v>76</v>
      </c>
      <c r="C30" s="1" t="s">
        <v>77</v>
      </c>
      <c r="D30" s="1" t="s">
        <v>78</v>
      </c>
      <c r="J30" s="6">
        <v>530025</v>
      </c>
      <c r="K30" s="7">
        <v>26</v>
      </c>
      <c r="L30">
        <v>37</v>
      </c>
      <c r="M30">
        <v>850</v>
      </c>
      <c r="N30" s="8">
        <v>2190</v>
      </c>
      <c r="O30" s="8">
        <v>2190</v>
      </c>
      <c r="P30" s="9" t="str">
        <f>VLOOKUP(M30,[1]programas!$A$1:$D$90,2,0)</f>
        <v>Gestão de Pessoas</v>
      </c>
      <c r="Q30" t="str">
        <f t="shared" si="0"/>
        <v>850 - Gestão de Pessoas</v>
      </c>
      <c r="R30" t="str">
        <f>VLOOKUP(L30,[2]subacoes!$A$1:$H$2405,8,0)</f>
        <v>37 - Capacitação profissional dos agentes públicos - DEINFRA</v>
      </c>
      <c r="S30" t="str">
        <f>VLOOKUP(L30,[2]subacoes!$A$1:$H$2405,7,0)</f>
        <v>Servidor capacitado (unidade)</v>
      </c>
      <c r="T30" t="str">
        <f>VLOOKUP(L30,[2]subacoes!$A$1:$H$2405,3,0)</f>
        <v>Maior Valor</v>
      </c>
      <c r="U30" s="10">
        <f>VLOOKUP(L30,[2]subacoes!$A$1:$H$2405,6,0)</f>
        <v>500</v>
      </c>
      <c r="V30" t="str">
        <f t="shared" si="1"/>
        <v>Desenvolver ações administrativas e financeiras visando garantir aos órgãos do Estado, pessoal qualificado, comprometido e motivado à execução das políticas públicas a cargo do Governo do Estado.</v>
      </c>
      <c r="W30" t="str">
        <f t="shared" si="2"/>
        <v>Servidores públicos estaduais</v>
      </c>
    </row>
    <row r="31" spans="1:23" x14ac:dyDescent="0.25">
      <c r="A31" s="1">
        <v>250</v>
      </c>
      <c r="B31" s="1" t="s">
        <v>79</v>
      </c>
      <c r="C31" s="1" t="s">
        <v>80</v>
      </c>
      <c r="D31" s="1" t="s">
        <v>81</v>
      </c>
      <c r="J31" s="6">
        <v>410040</v>
      </c>
      <c r="K31" s="7">
        <v>10</v>
      </c>
      <c r="L31">
        <v>13270</v>
      </c>
      <c r="M31">
        <v>430</v>
      </c>
      <c r="N31" s="8">
        <v>2202.79</v>
      </c>
      <c r="O31" s="8">
        <v>2202.79</v>
      </c>
      <c r="P31" s="9" t="str">
        <f>VLOOKUP(M31,[1]programas!$A$1:$D$90,2,0)</f>
        <v>Atenção de Média e Alta Complexidade Ambulatorial e Hospitalar</v>
      </c>
      <c r="Q31" t="str">
        <f t="shared" si="0"/>
        <v>430 - Atenção de Média e Alta Complexidade Ambulatorial e Hospitalar</v>
      </c>
      <c r="R31" t="str">
        <f>VLOOKUP(L31,[2]subacoes!$A$1:$H$2405,8,0)</f>
        <v>13270 - Ações das Centrais de Regulação</v>
      </c>
      <c r="S31" t="str">
        <f>VLOOKUP(L31,[2]subacoes!$A$1:$H$2405,7,0)</f>
        <v>Paciente atendido (unidade)</v>
      </c>
      <c r="T31" t="str">
        <f>VLOOKUP(L31,[2]subacoes!$A$1:$H$2405,3,0)</f>
        <v>Soma</v>
      </c>
      <c r="U31" s="10">
        <f>VLOOKUP(L31,[2]subacoes!$A$1:$H$2405,6,0)</f>
        <v>350</v>
      </c>
      <c r="V31" t="str">
        <f t="shared" si="1"/>
        <v>Ampliar o acesso da população aos serviços de Média e Alta Complexidade e promover a qualidade, integralidade, equidade e a humanização na atenção à saúde.</v>
      </c>
      <c r="W31" t="str">
        <f t="shared" si="2"/>
        <v>Usuários do Sistema Único de Saúde</v>
      </c>
    </row>
    <row r="32" spans="1:23" x14ac:dyDescent="0.25">
      <c r="A32" s="1">
        <v>300</v>
      </c>
      <c r="B32" s="1" t="s">
        <v>82</v>
      </c>
      <c r="C32" s="1" t="s">
        <v>83</v>
      </c>
      <c r="D32" s="1" t="s">
        <v>84</v>
      </c>
      <c r="J32" s="7">
        <v>410001</v>
      </c>
      <c r="K32" s="7">
        <v>4</v>
      </c>
      <c r="L32">
        <v>3613</v>
      </c>
      <c r="M32">
        <v>850</v>
      </c>
      <c r="N32" s="8">
        <v>2253.33</v>
      </c>
      <c r="O32" s="8">
        <v>2253.33</v>
      </c>
      <c r="P32" s="9" t="str">
        <f>VLOOKUP(M32,[1]programas!$A$1:$D$90,2,0)</f>
        <v>Gestão de Pessoas</v>
      </c>
      <c r="Q32" t="str">
        <f t="shared" si="0"/>
        <v>850 - Gestão de Pessoas</v>
      </c>
      <c r="R32" t="str">
        <f>VLOOKUP(L32,[2]subacoes!$A$1:$H$2405,8,0)</f>
        <v>3613 - Encargos com estagiários - SCC</v>
      </c>
      <c r="S32" t="str">
        <f>VLOOKUP(L32,[2]subacoes!$A$1:$H$2405,7,0)</f>
        <v>Estagiário contratado (unidade)</v>
      </c>
      <c r="T32" t="str">
        <f>VLOOKUP(L32,[2]subacoes!$A$1:$H$2405,3,0)</f>
        <v>Maior Valor</v>
      </c>
      <c r="U32" s="10">
        <f>VLOOKUP(L32,[2]subacoes!$A$1:$H$2405,6,0)</f>
        <v>6</v>
      </c>
      <c r="V32" t="str">
        <f t="shared" si="1"/>
        <v>Desenvolver ações administrativas e financeiras visando garantir aos órgãos do Estado, pessoal qualificado, comprometido e motivado à execução das políticas públicas a cargo do Governo do Estado.</v>
      </c>
      <c r="W32" t="str">
        <f t="shared" si="2"/>
        <v>Servidores públicos estaduais</v>
      </c>
    </row>
    <row r="33" spans="1:23" x14ac:dyDescent="0.25">
      <c r="A33" s="1">
        <v>310</v>
      </c>
      <c r="B33" s="1" t="s">
        <v>85</v>
      </c>
      <c r="C33" s="1" t="s">
        <v>86</v>
      </c>
      <c r="D33" s="1" t="s">
        <v>87</v>
      </c>
      <c r="J33" s="6">
        <v>410056</v>
      </c>
      <c r="K33" s="7">
        <v>4</v>
      </c>
      <c r="L33">
        <v>13810</v>
      </c>
      <c r="M33">
        <v>850</v>
      </c>
      <c r="N33" s="8">
        <v>2306.66</v>
      </c>
      <c r="O33" s="8">
        <v>2306.66</v>
      </c>
      <c r="P33" s="9" t="str">
        <f>VLOOKUP(M33,[1]programas!$A$1:$D$90,2,0)</f>
        <v>Gestão de Pessoas</v>
      </c>
      <c r="Q33" t="str">
        <f t="shared" si="0"/>
        <v>850 - Gestão de Pessoas</v>
      </c>
      <c r="R33" t="str">
        <f>VLOOKUP(L33,[2]subacoes!$A$1:$H$2405,8,0)</f>
        <v>13810 - Encargos com estagiários - ADR - Criciúma</v>
      </c>
      <c r="S33" t="str">
        <f>VLOOKUP(L33,[2]subacoes!$A$1:$H$2405,7,0)</f>
        <v>Estagiário contratado (unidade)</v>
      </c>
      <c r="T33" t="str">
        <f>VLOOKUP(L33,[2]subacoes!$A$1:$H$2405,3,0)</f>
        <v>Maior Valor</v>
      </c>
      <c r="U33" s="10">
        <f>VLOOKUP(L33,[2]subacoes!$A$1:$H$2405,6,0)</f>
        <v>4</v>
      </c>
      <c r="V33" t="str">
        <f t="shared" si="1"/>
        <v>Desenvolver ações administrativas e financeiras visando garantir aos órgãos do Estado, pessoal qualificado, comprometido e motivado à execução das políticas públicas a cargo do Governo do Estado.</v>
      </c>
      <c r="W33" t="str">
        <f t="shared" si="2"/>
        <v>Servidores públicos estaduais</v>
      </c>
    </row>
    <row r="34" spans="1:23" x14ac:dyDescent="0.25">
      <c r="A34" s="1">
        <v>315</v>
      </c>
      <c r="B34" s="1" t="s">
        <v>88</v>
      </c>
      <c r="C34" s="1" t="s">
        <v>89</v>
      </c>
      <c r="D34" s="1" t="s">
        <v>90</v>
      </c>
      <c r="J34" s="6">
        <v>410038</v>
      </c>
      <c r="K34" s="7">
        <v>4</v>
      </c>
      <c r="L34">
        <v>13642</v>
      </c>
      <c r="M34">
        <v>850</v>
      </c>
      <c r="N34" s="8">
        <v>2338.33</v>
      </c>
      <c r="O34" s="8">
        <v>2338.33</v>
      </c>
      <c r="P34" s="9" t="str">
        <f>VLOOKUP(M34,[1]programas!$A$1:$D$90,2,0)</f>
        <v>Gestão de Pessoas</v>
      </c>
      <c r="Q34" t="str">
        <f t="shared" si="0"/>
        <v>850 - Gestão de Pessoas</v>
      </c>
      <c r="R34" t="str">
        <f>VLOOKUP(L34,[2]subacoes!$A$1:$H$2405,8,0)</f>
        <v>13642 - Encargos com estagiários - ADR - Maravilha</v>
      </c>
      <c r="S34" t="str">
        <f>VLOOKUP(L34,[2]subacoes!$A$1:$H$2405,7,0)</f>
        <v>Estagiário contratado (unidade)</v>
      </c>
      <c r="T34" t="str">
        <f>VLOOKUP(L34,[2]subacoes!$A$1:$H$2405,3,0)</f>
        <v>Maior Valor</v>
      </c>
      <c r="U34" s="10">
        <f>VLOOKUP(L34,[2]subacoes!$A$1:$H$2405,6,0)</f>
        <v>2</v>
      </c>
      <c r="V34" t="str">
        <f t="shared" si="1"/>
        <v>Desenvolver ações administrativas e financeiras visando garantir aos órgãos do Estado, pessoal qualificado, comprometido e motivado à execução das políticas públicas a cargo do Governo do Estado.</v>
      </c>
      <c r="W34" t="str">
        <f t="shared" si="2"/>
        <v>Servidores públicos estaduais</v>
      </c>
    </row>
    <row r="35" spans="1:23" x14ac:dyDescent="0.25">
      <c r="A35" s="1">
        <v>320</v>
      </c>
      <c r="B35" s="1" t="s">
        <v>91</v>
      </c>
      <c r="C35" s="1" t="s">
        <v>92</v>
      </c>
      <c r="D35" s="1" t="s">
        <v>93</v>
      </c>
      <c r="J35" s="6">
        <v>520030</v>
      </c>
      <c r="K35" s="7">
        <v>4</v>
      </c>
      <c r="L35">
        <v>2702</v>
      </c>
      <c r="M35">
        <v>850</v>
      </c>
      <c r="N35" s="8">
        <v>2400</v>
      </c>
      <c r="O35" s="8">
        <v>2400</v>
      </c>
      <c r="P35" s="9" t="str">
        <f>VLOOKUP(M35,[1]programas!$A$1:$D$90,2,0)</f>
        <v>Gestão de Pessoas</v>
      </c>
      <c r="Q35" t="str">
        <f t="shared" si="0"/>
        <v>850 - Gestão de Pessoas</v>
      </c>
      <c r="R35" t="str">
        <f>VLOOKUP(L35,[2]subacoes!$A$1:$H$2405,8,0)</f>
        <v>2702 - Capacitação profissional dos agentes públicos - FMPIO - SEA</v>
      </c>
      <c r="S35" t="str">
        <f>VLOOKUP(L35,[2]subacoes!$A$1:$H$2405,7,0)</f>
        <v>Servidor capacitado (unidade)</v>
      </c>
      <c r="T35" t="str">
        <f>VLOOKUP(L35,[2]subacoes!$A$1:$H$2405,3,0)</f>
        <v>Soma</v>
      </c>
      <c r="U35" s="10">
        <f>VLOOKUP(L35,[2]subacoes!$A$1:$H$2405,6,0)</f>
        <v>93000</v>
      </c>
      <c r="V35" t="str">
        <f t="shared" si="1"/>
        <v>Desenvolver ações administrativas e financeiras visando garantir aos órgãos do Estado, pessoal qualificado, comprometido e motivado à execução das políticas públicas a cargo do Governo do Estado.</v>
      </c>
      <c r="W35" t="str">
        <f t="shared" si="2"/>
        <v>Servidores públicos estaduais</v>
      </c>
    </row>
    <row r="36" spans="1:23" x14ac:dyDescent="0.25">
      <c r="A36" s="1">
        <v>335</v>
      </c>
      <c r="B36" s="1" t="s">
        <v>94</v>
      </c>
      <c r="C36" s="1" t="s">
        <v>95</v>
      </c>
      <c r="D36" s="1" t="s">
        <v>96</v>
      </c>
      <c r="J36" s="6">
        <v>520030</v>
      </c>
      <c r="K36" s="7">
        <v>6</v>
      </c>
      <c r="L36">
        <v>12993</v>
      </c>
      <c r="M36">
        <v>850</v>
      </c>
      <c r="N36" s="8">
        <v>2400</v>
      </c>
      <c r="O36" s="8">
        <v>2400</v>
      </c>
      <c r="P36" s="9" t="str">
        <f>VLOOKUP(M36,[1]programas!$A$1:$D$90,2,0)</f>
        <v>Gestão de Pessoas</v>
      </c>
      <c r="Q36" t="str">
        <f t="shared" si="0"/>
        <v>850 - Gestão de Pessoas</v>
      </c>
      <c r="R36" t="str">
        <f>VLOOKUP(L36,[2]subacoes!$A$1:$H$2405,8,0)</f>
        <v>12993 - Capacitação profissional dos agentes públicos - SDC</v>
      </c>
      <c r="S36" t="str">
        <f>VLOOKUP(L36,[2]subacoes!$A$1:$H$2405,7,0)</f>
        <v>Servidor capacitado (unidade)</v>
      </c>
      <c r="T36" t="str">
        <f>VLOOKUP(L36,[2]subacoes!$A$1:$H$2405,3,0)</f>
        <v>Maior Valor</v>
      </c>
      <c r="U36" s="10">
        <f>VLOOKUP(L36,[2]subacoes!$A$1:$H$2405,6,0)</f>
        <v>70</v>
      </c>
      <c r="V36" t="str">
        <f t="shared" si="1"/>
        <v>Desenvolver ações administrativas e financeiras visando garantir aos órgãos do Estado, pessoal qualificado, comprometido e motivado à execução das políticas públicas a cargo do Governo do Estado.</v>
      </c>
      <c r="W36" t="str">
        <f t="shared" si="2"/>
        <v>Servidores públicos estaduais</v>
      </c>
    </row>
    <row r="37" spans="1:23" x14ac:dyDescent="0.25">
      <c r="A37" s="1">
        <v>340</v>
      </c>
      <c r="B37" s="1" t="s">
        <v>97</v>
      </c>
      <c r="C37" s="1" t="s">
        <v>98</v>
      </c>
      <c r="D37" s="1" t="s">
        <v>99</v>
      </c>
      <c r="J37" s="6">
        <v>520030</v>
      </c>
      <c r="K37" s="7">
        <v>14</v>
      </c>
      <c r="L37">
        <v>12007</v>
      </c>
      <c r="M37">
        <v>740</v>
      </c>
      <c r="N37" s="8">
        <v>2400</v>
      </c>
      <c r="O37" s="8">
        <v>2400</v>
      </c>
      <c r="P37" s="9" t="str">
        <f>VLOOKUP(M37,[1]programas!$A$1:$D$90,2,0)</f>
        <v>Gestão do Sistema Prisional e Socioeducativo</v>
      </c>
      <c r="Q37" t="str">
        <f t="shared" si="0"/>
        <v>740 - Gestão do Sistema Prisional e Socioeducativo</v>
      </c>
      <c r="R37" t="str">
        <f>VLOOKUP(L37,[2]subacoes!$A$1:$H$2405,8,0)</f>
        <v>12007 - Capacitação profissional dos agentes públicos - SJC</v>
      </c>
      <c r="S37" t="str">
        <f>VLOOKUP(L37,[2]subacoes!$A$1:$H$2405,7,0)</f>
        <v>Servidor capacitado (unidade)</v>
      </c>
      <c r="T37" t="str">
        <f>VLOOKUP(L37,[2]subacoes!$A$1:$H$2405,3,0)</f>
        <v>Maior Valor</v>
      </c>
      <c r="U37" s="10">
        <f>VLOOKUP(L37,[2]subacoes!$A$1:$H$2405,6,0)</f>
        <v>3000</v>
      </c>
      <c r="V37" t="str">
        <f t="shared" si="1"/>
        <v>Aperfeiçoar a gestão das unidades prisionais visando reduzir os custos e aumentar os investimentos, melhorando assim, a qualidade dos serviços e aumentando o número de apenados e adolescentes trabalhando, estudando e reintegrados à sociedade.</v>
      </c>
      <c r="W37" t="str">
        <f t="shared" si="2"/>
        <v>Pop. carcerária e adolescentes em sit. infracional</v>
      </c>
    </row>
    <row r="38" spans="1:23" x14ac:dyDescent="0.25">
      <c r="A38" s="1">
        <v>342</v>
      </c>
      <c r="B38" s="1" t="s">
        <v>100</v>
      </c>
      <c r="C38" s="1" t="s">
        <v>101</v>
      </c>
      <c r="D38" s="1" t="s">
        <v>102</v>
      </c>
      <c r="J38" s="6">
        <v>520030</v>
      </c>
      <c r="K38" s="7">
        <v>26</v>
      </c>
      <c r="L38">
        <v>4783</v>
      </c>
      <c r="M38">
        <v>850</v>
      </c>
      <c r="N38" s="8">
        <v>2400</v>
      </c>
      <c r="O38" s="8">
        <v>2400</v>
      </c>
      <c r="P38" s="9" t="str">
        <f>VLOOKUP(M38,[1]programas!$A$1:$D$90,2,0)</f>
        <v>Gestão de Pessoas</v>
      </c>
      <c r="Q38" t="str">
        <f t="shared" si="0"/>
        <v>850 - Gestão de Pessoas</v>
      </c>
      <c r="R38" t="str">
        <f>VLOOKUP(L38,[2]subacoes!$A$1:$H$2405,8,0)</f>
        <v>4783 - Capacitação profissional dos agentes públicos - SIE</v>
      </c>
      <c r="S38" t="str">
        <f>VLOOKUP(L38,[2]subacoes!$A$1:$H$2405,7,0)</f>
        <v>Servidor capacitado (unidade)</v>
      </c>
      <c r="T38" t="str">
        <f>VLOOKUP(L38,[2]subacoes!$A$1:$H$2405,3,0)</f>
        <v>Maior Valor</v>
      </c>
      <c r="U38" s="10">
        <f>VLOOKUP(L38,[2]subacoes!$A$1:$H$2405,6,0)</f>
        <v>10</v>
      </c>
      <c r="V38" t="str">
        <f t="shared" si="1"/>
        <v>Desenvolver ações administrativas e financeiras visando garantir aos órgãos do Estado, pessoal qualificado, comprometido e motivado à execução das políticas públicas a cargo do Governo do Estado.</v>
      </c>
      <c r="W38" t="str">
        <f t="shared" si="2"/>
        <v>Servidores públicos estaduais</v>
      </c>
    </row>
    <row r="39" spans="1:23" x14ac:dyDescent="0.25">
      <c r="A39" s="1">
        <v>344</v>
      </c>
      <c r="B39" s="1" t="s">
        <v>103</v>
      </c>
      <c r="C39" s="1" t="s">
        <v>104</v>
      </c>
      <c r="D39" s="1" t="s">
        <v>105</v>
      </c>
      <c r="J39" s="7">
        <v>410011</v>
      </c>
      <c r="K39" s="7">
        <v>23</v>
      </c>
      <c r="L39">
        <v>14562</v>
      </c>
      <c r="M39">
        <v>850</v>
      </c>
      <c r="N39" s="8">
        <v>0</v>
      </c>
      <c r="O39" s="8">
        <v>2500</v>
      </c>
      <c r="P39" s="9" t="str">
        <f>VLOOKUP(M39,[1]programas!$A$1:$D$90,2,0)</f>
        <v>Gestão de Pessoas</v>
      </c>
      <c r="Q39" t="str">
        <f t="shared" si="0"/>
        <v>850 - Gestão de Pessoas</v>
      </c>
      <c r="R39" t="str">
        <f>VLOOKUP(L39,[2]subacoes!$A$1:$H$2405,8,0)</f>
        <v>14562 - Capacitação profissional dos agentes públicos - SANTUR</v>
      </c>
      <c r="S39" t="str">
        <f>VLOOKUP(L39,[2]subacoes!$A$1:$H$2405,7,0)</f>
        <v>Servidor capacitado (unidade)</v>
      </c>
      <c r="T39" t="str">
        <f>VLOOKUP(L39,[2]subacoes!$A$1:$H$2405,3,0)</f>
        <v>(vazio)</v>
      </c>
      <c r="U39" s="10">
        <f>VLOOKUP(L39,[2]subacoes!$A$1:$H$2405,6,0)</f>
        <v>47</v>
      </c>
      <c r="V39" t="str">
        <f t="shared" si="1"/>
        <v>Desenvolver ações administrativas e financeiras visando garantir aos órgãos do Estado, pessoal qualificado, comprometido e motivado à execução das políticas públicas a cargo do Governo do Estado.</v>
      </c>
      <c r="W39" t="str">
        <f t="shared" si="2"/>
        <v>Servidores públicos estaduais</v>
      </c>
    </row>
    <row r="40" spans="1:23" x14ac:dyDescent="0.25">
      <c r="A40" s="1">
        <v>346</v>
      </c>
      <c r="B40" s="1" t="s">
        <v>106</v>
      </c>
      <c r="C40" s="1" t="s">
        <v>107</v>
      </c>
      <c r="D40" s="1" t="s">
        <v>108</v>
      </c>
      <c r="J40" s="6">
        <v>410059</v>
      </c>
      <c r="K40" s="7">
        <v>10</v>
      </c>
      <c r="L40">
        <v>11481</v>
      </c>
      <c r="M40">
        <v>400</v>
      </c>
      <c r="N40" s="8">
        <v>2708.53</v>
      </c>
      <c r="O40" s="8">
        <v>2708.53</v>
      </c>
      <c r="P40" s="9" t="str">
        <f>VLOOKUP(M40,[1]programas!$A$1:$D$90,2,0)</f>
        <v>Gestão do SUS</v>
      </c>
      <c r="Q40" t="str">
        <f t="shared" si="0"/>
        <v>400 - Gestão do SUS</v>
      </c>
      <c r="R40" t="str">
        <f>VLOOKUP(L40,[2]subacoes!$A$1:$H$2405,8,0)</f>
        <v>11481 - Manutenção dos serviços administrativos gerais das Gerências de Saúde/ADRs</v>
      </c>
      <c r="S40" t="str">
        <f>VLOOKUP(L40,[2]subacoes!$A$1:$H$2405,7,0)</f>
        <v>Unidade gestora mantida (unidade)</v>
      </c>
      <c r="T40" t="str">
        <f>VLOOKUP(L40,[2]subacoes!$A$1:$H$2405,3,0)</f>
        <v>Maior Valor</v>
      </c>
      <c r="U40" s="10">
        <f>VLOOKUP(L40,[2]subacoes!$A$1:$H$2405,6,0)</f>
        <v>20</v>
      </c>
      <c r="V40" t="str">
        <f t="shared" si="1"/>
        <v>Fortalecer a gestão do SUS nas esferas de governo estadual e municipal e atuar de forma intersetorial para identificar e reduzir desigualdades e vulnerabilidades sociais.</v>
      </c>
      <c r="W40" t="str">
        <f t="shared" si="2"/>
        <v>Profissionais do SUS</v>
      </c>
    </row>
    <row r="41" spans="1:23" x14ac:dyDescent="0.25">
      <c r="A41" s="1">
        <v>348</v>
      </c>
      <c r="B41" s="1" t="s">
        <v>109</v>
      </c>
      <c r="C41" s="1" t="s">
        <v>110</v>
      </c>
      <c r="D41" s="1" t="s">
        <v>6</v>
      </c>
      <c r="J41" s="6">
        <v>410044</v>
      </c>
      <c r="K41" s="7">
        <v>12</v>
      </c>
      <c r="L41">
        <v>13765</v>
      </c>
      <c r="M41">
        <v>610</v>
      </c>
      <c r="N41" s="8">
        <v>2843</v>
      </c>
      <c r="O41" s="8">
        <v>2843</v>
      </c>
      <c r="P41" s="9" t="str">
        <f>VLOOKUP(M41,[1]programas!$A$1:$D$90,2,0)</f>
        <v>Educação Básica com Qualidade e Equidade</v>
      </c>
      <c r="Q41" t="str">
        <f t="shared" si="0"/>
        <v>610 - Educação Básica com Qualidade e Equidade</v>
      </c>
      <c r="R41" t="str">
        <f>VLOOKUP(L41,[2]subacoes!$A$1:$H$2405,8,0)</f>
        <v>13765 - Capacitação de profissionais da educação básica - ADR - Campos Novos</v>
      </c>
      <c r="S41" t="str">
        <f>VLOOKUP(L41,[2]subacoes!$A$1:$H$2405,7,0)</f>
        <v>Profissional capacitado (unidade)</v>
      </c>
      <c r="T41" t="str">
        <f>VLOOKUP(L41,[2]subacoes!$A$1:$H$2405,3,0)</f>
        <v>Maior Valor</v>
      </c>
      <c r="U41" s="10">
        <f>VLOOKUP(L41,[2]subacoes!$A$1:$H$2405,6,0)</f>
        <v>316</v>
      </c>
      <c r="V41" t="str">
        <f t="shared" si="1"/>
        <v>Oferecer educação básica com qualidade e equidade para todos os cidadãos catarinenses, assegurando o direito à aprendizagem neste nível de ensino, em idade adequada, promovendo a melhoria dos indicadores educacionais da rede estadual.</v>
      </c>
      <c r="W41" t="str">
        <f t="shared" si="2"/>
        <v>Alunos</v>
      </c>
    </row>
    <row r="42" spans="1:23" x14ac:dyDescent="0.25">
      <c r="A42" s="1">
        <v>350</v>
      </c>
      <c r="B42" s="1" t="s">
        <v>111</v>
      </c>
      <c r="C42" s="1" t="s">
        <v>112</v>
      </c>
      <c r="D42" s="1" t="s">
        <v>6</v>
      </c>
      <c r="J42" s="6">
        <v>410041</v>
      </c>
      <c r="K42" s="7">
        <v>4</v>
      </c>
      <c r="L42">
        <v>13699</v>
      </c>
      <c r="M42">
        <v>850</v>
      </c>
      <c r="N42" s="8">
        <v>2905</v>
      </c>
      <c r="O42" s="8">
        <v>2905</v>
      </c>
      <c r="P42" s="9" t="str">
        <f>VLOOKUP(M42,[1]programas!$A$1:$D$90,2,0)</f>
        <v>Gestão de Pessoas</v>
      </c>
      <c r="Q42" t="str">
        <f t="shared" si="0"/>
        <v>850 - Gestão de Pessoas</v>
      </c>
      <c r="R42" t="str">
        <f>VLOOKUP(L42,[2]subacoes!$A$1:$H$2405,8,0)</f>
        <v>13699 - Encargos com estagiários - ADR - Xanxerê</v>
      </c>
      <c r="S42" t="str">
        <f>VLOOKUP(L42,[2]subacoes!$A$1:$H$2405,7,0)</f>
        <v>Estagiário contratado (unidade)</v>
      </c>
      <c r="T42" t="str">
        <f>VLOOKUP(L42,[2]subacoes!$A$1:$H$2405,3,0)</f>
        <v>Maior Valor</v>
      </c>
      <c r="U42" s="10">
        <f>VLOOKUP(L42,[2]subacoes!$A$1:$H$2405,6,0)</f>
        <v>3</v>
      </c>
      <c r="V42" t="str">
        <f t="shared" si="1"/>
        <v>Desenvolver ações administrativas e financeiras visando garantir aos órgãos do Estado, pessoal qualificado, comprometido e motivado à execução das políticas públicas a cargo do Governo do Estado.</v>
      </c>
      <c r="W42" t="str">
        <f t="shared" si="2"/>
        <v>Servidores públicos estaduais</v>
      </c>
    </row>
    <row r="43" spans="1:23" x14ac:dyDescent="0.25">
      <c r="A43" s="1">
        <v>352</v>
      </c>
      <c r="B43" s="1" t="s">
        <v>113</v>
      </c>
      <c r="C43" s="1" t="s">
        <v>114</v>
      </c>
      <c r="D43" s="1" t="s">
        <v>6</v>
      </c>
      <c r="J43" s="6">
        <v>520030</v>
      </c>
      <c r="K43" s="7">
        <v>23</v>
      </c>
      <c r="L43">
        <v>5253</v>
      </c>
      <c r="M43">
        <v>900</v>
      </c>
      <c r="N43" s="8">
        <v>2843.78</v>
      </c>
      <c r="O43" s="8">
        <v>2971.13</v>
      </c>
      <c r="P43" s="9" t="str">
        <f>VLOOKUP(M43,[1]programas!$A$1:$D$90,2,0)</f>
        <v>Gestão Administrativa - Poder Executivo</v>
      </c>
      <c r="Q43" t="str">
        <f t="shared" si="0"/>
        <v>900 - Gestão Administrativa - Poder Executivo</v>
      </c>
      <c r="R43" t="str">
        <f>VLOOKUP(L43,[2]subacoes!$A$1:$H$2405,8,0)</f>
        <v>5253 - Administração e manutenção dos serviços administrativos gerais - JUCESC</v>
      </c>
      <c r="S43" t="str">
        <f>VLOOKUP(L43,[2]subacoes!$A$1:$H$2405,7,0)</f>
        <v>Unidade gestora mantida (unidade)</v>
      </c>
      <c r="T43" t="str">
        <f>VLOOKUP(L43,[2]subacoes!$A$1:$H$2405,3,0)</f>
        <v>Maior Valor</v>
      </c>
      <c r="U43" s="10">
        <f>VLOOKUP(L43,[2]subacoes!$A$1:$H$2405,6,0)</f>
        <v>1</v>
      </c>
      <c r="V43" t="str">
        <f t="shared" si="1"/>
        <v>Gerir administrativa e financeiramente os órgãos do Poder Executivo do Estado.</v>
      </c>
      <c r="W43" t="str">
        <f t="shared" si="2"/>
        <v>Órgãos do Poder Executivo</v>
      </c>
    </row>
    <row r="44" spans="1:23" x14ac:dyDescent="0.25">
      <c r="A44" s="1">
        <v>360</v>
      </c>
      <c r="B44" s="1" t="s">
        <v>115</v>
      </c>
      <c r="C44" s="1" t="s">
        <v>116</v>
      </c>
      <c r="D44" s="1" t="s">
        <v>117</v>
      </c>
      <c r="J44" s="7">
        <v>270024</v>
      </c>
      <c r="K44" s="7">
        <v>19</v>
      </c>
      <c r="L44">
        <v>9637</v>
      </c>
      <c r="M44">
        <v>850</v>
      </c>
      <c r="N44" s="8">
        <v>2980</v>
      </c>
      <c r="O44" s="8">
        <v>2980</v>
      </c>
      <c r="P44" s="9" t="str">
        <f>VLOOKUP(M44,[1]programas!$A$1:$D$90,2,0)</f>
        <v>Gestão de Pessoas</v>
      </c>
      <c r="Q44" t="str">
        <f t="shared" si="0"/>
        <v>850 - Gestão de Pessoas</v>
      </c>
      <c r="R44" t="str">
        <f>VLOOKUP(L44,[2]subacoes!$A$1:$H$2405,8,0)</f>
        <v>9637 - Capacitação profissional dos agentes públicos - FAPESC</v>
      </c>
      <c r="S44" t="str">
        <f>VLOOKUP(L44,[2]subacoes!$A$1:$H$2405,7,0)</f>
        <v>Servidor capacitado (unidade)</v>
      </c>
      <c r="T44" t="str">
        <f>VLOOKUP(L44,[2]subacoes!$A$1:$H$2405,3,0)</f>
        <v>Maior Valor</v>
      </c>
      <c r="U44" s="10">
        <f>VLOOKUP(L44,[2]subacoes!$A$1:$H$2405,6,0)</f>
        <v>70</v>
      </c>
      <c r="V44" t="str">
        <f t="shared" si="1"/>
        <v>Desenvolver ações administrativas e financeiras visando garantir aos órgãos do Estado, pessoal qualificado, comprometido e motivado à execução das políticas públicas a cargo do Governo do Estado.</v>
      </c>
      <c r="W44" t="str">
        <f t="shared" si="2"/>
        <v>Servidores públicos estaduais</v>
      </c>
    </row>
    <row r="45" spans="1:23" x14ac:dyDescent="0.25">
      <c r="A45" s="1">
        <v>365</v>
      </c>
      <c r="B45" s="1" t="s">
        <v>118</v>
      </c>
      <c r="C45" s="1" t="s">
        <v>119</v>
      </c>
      <c r="D45" s="1" t="s">
        <v>117</v>
      </c>
      <c r="J45" s="6">
        <v>410056</v>
      </c>
      <c r="K45" s="7">
        <v>10</v>
      </c>
      <c r="L45">
        <v>5429</v>
      </c>
      <c r="M45">
        <v>430</v>
      </c>
      <c r="N45" s="8">
        <v>3036.28</v>
      </c>
      <c r="O45" s="8">
        <v>3036.28</v>
      </c>
      <c r="P45" s="9" t="str">
        <f>VLOOKUP(M45,[1]programas!$A$1:$D$90,2,0)</f>
        <v>Atenção de Média e Alta Complexidade Ambulatorial e Hospitalar</v>
      </c>
      <c r="Q45" t="str">
        <f t="shared" si="0"/>
        <v>430 - Atenção de Média e Alta Complexidade Ambulatorial e Hospitalar</v>
      </c>
      <c r="R45" t="str">
        <f>VLOOKUP(L45,[2]subacoes!$A$1:$H$2405,8,0)</f>
        <v>5429 - Manutenção das unidades assistenciais sob administração da Secretaria de Estado da Saúde</v>
      </c>
      <c r="S45" t="str">
        <f>VLOOKUP(L45,[2]subacoes!$A$1:$H$2405,7,0)</f>
        <v>Paciente atendido (unidade)</v>
      </c>
      <c r="T45" t="str">
        <f>VLOOKUP(L45,[2]subacoes!$A$1:$H$2405,3,0)</f>
        <v>Soma</v>
      </c>
      <c r="U45" s="10">
        <f>VLOOKUP(L45,[2]subacoes!$A$1:$H$2405,6,0)</f>
        <v>750000</v>
      </c>
      <c r="V45" t="str">
        <f t="shared" si="1"/>
        <v>Ampliar o acesso da população aos serviços de Média e Alta Complexidade e promover a qualidade, integralidade, equidade e a humanização na atenção à saúde.</v>
      </c>
      <c r="W45" t="str">
        <f t="shared" si="2"/>
        <v>Usuários do Sistema Único de Saúde</v>
      </c>
    </row>
    <row r="46" spans="1:23" x14ac:dyDescent="0.25">
      <c r="A46" s="1">
        <v>370</v>
      </c>
      <c r="B46" s="1" t="s">
        <v>120</v>
      </c>
      <c r="C46" s="1" t="s">
        <v>121</v>
      </c>
      <c r="D46" s="1" t="s">
        <v>122</v>
      </c>
      <c r="J46" s="6">
        <v>410059</v>
      </c>
      <c r="K46" s="7">
        <v>12</v>
      </c>
      <c r="L46">
        <v>13967</v>
      </c>
      <c r="M46">
        <v>610</v>
      </c>
      <c r="N46" s="8">
        <v>3057.74</v>
      </c>
      <c r="O46" s="8">
        <v>3057.74</v>
      </c>
      <c r="P46" s="9" t="str">
        <f>VLOOKUP(M46,[1]programas!$A$1:$D$90,2,0)</f>
        <v>Educação Básica com Qualidade e Equidade</v>
      </c>
      <c r="Q46" t="str">
        <f t="shared" si="0"/>
        <v>610 - Educação Básica com Qualidade e Equidade</v>
      </c>
      <c r="R46" t="str">
        <f>VLOOKUP(L46,[2]subacoes!$A$1:$H$2405,8,0)</f>
        <v>13967 - Operacionalização da educação profissional - ADR - Jaraguá do Sul</v>
      </c>
      <c r="S46" t="str">
        <f>VLOOKUP(L46,[2]subacoes!$A$1:$H$2405,7,0)</f>
        <v>Aluno atendido (unidade)</v>
      </c>
      <c r="T46" t="str">
        <f>VLOOKUP(L46,[2]subacoes!$A$1:$H$2405,3,0)</f>
        <v>Maior Valor</v>
      </c>
      <c r="U46" s="10">
        <f>VLOOKUP(L46,[2]subacoes!$A$1:$H$2405,6,0)</f>
        <v>340</v>
      </c>
      <c r="V46" t="str">
        <f t="shared" si="1"/>
        <v>Oferecer educação básica com qualidade e equidade para todos os cidadãos catarinenses, assegurando o direito à aprendizagem neste nível de ensino, em idade adequada, promovendo a melhoria dos indicadores educacionais da rede estadual.</v>
      </c>
      <c r="W46" t="str">
        <f t="shared" si="2"/>
        <v>Alunos</v>
      </c>
    </row>
    <row r="47" spans="1:23" x14ac:dyDescent="0.25">
      <c r="A47" s="1">
        <v>400</v>
      </c>
      <c r="B47" s="1" t="s">
        <v>123</v>
      </c>
      <c r="C47" s="1" t="s">
        <v>124</v>
      </c>
      <c r="D47" s="1" t="s">
        <v>125</v>
      </c>
      <c r="J47" s="6">
        <v>410053</v>
      </c>
      <c r="K47" s="7">
        <v>4</v>
      </c>
      <c r="L47">
        <v>13688</v>
      </c>
      <c r="M47">
        <v>850</v>
      </c>
      <c r="N47" s="8">
        <v>3236.66</v>
      </c>
      <c r="O47" s="8">
        <v>3236.66</v>
      </c>
      <c r="P47" s="9" t="str">
        <f>VLOOKUP(M47,[1]programas!$A$1:$D$90,2,0)</f>
        <v>Gestão de Pessoas</v>
      </c>
      <c r="Q47" t="str">
        <f t="shared" si="0"/>
        <v>850 - Gestão de Pessoas</v>
      </c>
      <c r="R47" t="str">
        <f>VLOOKUP(L47,[2]subacoes!$A$1:$H$2405,8,0)</f>
        <v>13688 - Encargos com estagiários - ADR - Itajaí</v>
      </c>
      <c r="S47" t="str">
        <f>VLOOKUP(L47,[2]subacoes!$A$1:$H$2405,7,0)</f>
        <v>Estagiário contratado (unidade)</v>
      </c>
      <c r="T47" t="str">
        <f>VLOOKUP(L47,[2]subacoes!$A$1:$H$2405,3,0)</f>
        <v>Maior Valor</v>
      </c>
      <c r="U47" s="10">
        <f>VLOOKUP(L47,[2]subacoes!$A$1:$H$2405,6,0)</f>
        <v>4</v>
      </c>
      <c r="V47" t="str">
        <f t="shared" si="1"/>
        <v>Desenvolver ações administrativas e financeiras visando garantir aos órgãos do Estado, pessoal qualificado, comprometido e motivado à execução das políticas públicas a cargo do Governo do Estado.</v>
      </c>
      <c r="W47" t="str">
        <f t="shared" si="2"/>
        <v>Servidores públicos estaduais</v>
      </c>
    </row>
    <row r="48" spans="1:23" x14ac:dyDescent="0.25">
      <c r="A48" s="1">
        <v>410</v>
      </c>
      <c r="B48" s="1" t="s">
        <v>126</v>
      </c>
      <c r="C48" s="1" t="s">
        <v>127</v>
      </c>
      <c r="D48" s="1" t="s">
        <v>6</v>
      </c>
      <c r="J48" s="6">
        <v>410044</v>
      </c>
      <c r="K48" s="7">
        <v>12</v>
      </c>
      <c r="L48">
        <v>13758</v>
      </c>
      <c r="M48">
        <v>610</v>
      </c>
      <c r="N48" s="8">
        <v>3536</v>
      </c>
      <c r="O48" s="8">
        <v>3536</v>
      </c>
      <c r="P48" s="9" t="str">
        <f>VLOOKUP(M48,[1]programas!$A$1:$D$90,2,0)</f>
        <v>Educação Básica com Qualidade e Equidade</v>
      </c>
      <c r="Q48" t="str">
        <f t="shared" si="0"/>
        <v>610 - Educação Básica com Qualidade e Equidade</v>
      </c>
      <c r="R48" t="str">
        <f>VLOOKUP(L48,[2]subacoes!$A$1:$H$2405,8,0)</f>
        <v>13758 - Administração e manutenção da Gerência Regional de Educação - ADR - Campos Novos</v>
      </c>
      <c r="S48" t="str">
        <f>VLOOKUP(L48,[2]subacoes!$A$1:$H$2405,7,0)</f>
        <v>Unidade gestora mantida (unidade)</v>
      </c>
      <c r="T48" t="str">
        <f>VLOOKUP(L48,[2]subacoes!$A$1:$H$2405,3,0)</f>
        <v>Maior Valor</v>
      </c>
      <c r="U48" s="10">
        <f>VLOOKUP(L48,[2]subacoes!$A$1:$H$2405,6,0)</f>
        <v>1</v>
      </c>
      <c r="V48" t="str">
        <f t="shared" si="1"/>
        <v>Oferecer educação básica com qualidade e equidade para todos os cidadãos catarinenses, assegurando o direito à aprendizagem neste nível de ensino, em idade adequada, promovendo a melhoria dos indicadores educacionais da rede estadual.</v>
      </c>
      <c r="W48" t="str">
        <f t="shared" si="2"/>
        <v>Alunos</v>
      </c>
    </row>
    <row r="49" spans="1:23" x14ac:dyDescent="0.25">
      <c r="A49" s="1">
        <v>420</v>
      </c>
      <c r="B49" s="1" t="s">
        <v>128</v>
      </c>
      <c r="C49" s="1" t="s">
        <v>129</v>
      </c>
      <c r="D49" s="1" t="s">
        <v>6</v>
      </c>
      <c r="J49" s="7">
        <v>410012</v>
      </c>
      <c r="K49" s="7">
        <v>6</v>
      </c>
      <c r="L49">
        <v>6382</v>
      </c>
      <c r="M49">
        <v>707</v>
      </c>
      <c r="N49" s="8">
        <v>3570</v>
      </c>
      <c r="O49" s="8">
        <v>3570</v>
      </c>
      <c r="P49" s="9" t="str">
        <f>VLOOKUP(M49,[1]programas!$A$1:$D$90,2,0)</f>
        <v>Suporte Institucional Integrado</v>
      </c>
      <c r="Q49" t="str">
        <f t="shared" si="0"/>
        <v>707 - Suporte Institucional Integrado</v>
      </c>
      <c r="R49" t="str">
        <f>VLOOKUP(L49,[2]subacoes!$A$1:$H$2405,8,0)</f>
        <v>6382 - Encargos com estagiários - SSP</v>
      </c>
      <c r="S49" t="str">
        <f>VLOOKUP(L49,[2]subacoes!$A$1:$H$2405,7,0)</f>
        <v>Estagiário contratado (unidade)</v>
      </c>
      <c r="T49" t="str">
        <f>VLOOKUP(L49,[2]subacoes!$A$1:$H$2405,3,0)</f>
        <v>Maior Valor</v>
      </c>
      <c r="U49" s="10">
        <f>VLOOKUP(L49,[2]subacoes!$A$1:$H$2405,6,0)</f>
        <v>255</v>
      </c>
      <c r="V49" t="str">
        <f t="shared" si="1"/>
        <v>Garantir às instituições da segurança pública suporte às suas ações e uma gestão eficiente e integrada dos recursos disponíveis.</v>
      </c>
      <c r="W49" t="str">
        <f t="shared" si="2"/>
        <v>Sociedade e cidadão</v>
      </c>
    </row>
    <row r="50" spans="1:23" x14ac:dyDescent="0.25">
      <c r="A50" s="1">
        <v>430</v>
      </c>
      <c r="B50" s="1" t="s">
        <v>130</v>
      </c>
      <c r="C50" s="1" t="s">
        <v>131</v>
      </c>
      <c r="D50" s="1" t="s">
        <v>132</v>
      </c>
      <c r="J50" s="7">
        <v>230023</v>
      </c>
      <c r="K50" s="7">
        <v>23</v>
      </c>
      <c r="L50">
        <v>11529</v>
      </c>
      <c r="M50">
        <v>640</v>
      </c>
      <c r="N50" s="8">
        <v>3968</v>
      </c>
      <c r="O50" s="8">
        <v>3968</v>
      </c>
      <c r="P50" s="9" t="str">
        <f>VLOOKUP(M50,[1]programas!$A$1:$D$90,2,0)</f>
        <v>Promoção do Turismo Catarinense</v>
      </c>
      <c r="Q50" t="str">
        <f t="shared" si="0"/>
        <v>640 - Promoção do Turismo Catarinense</v>
      </c>
      <c r="R50" t="str">
        <f>VLOOKUP(L50,[2]subacoes!$A$1:$H$2405,8,0)</f>
        <v>11529 - Elaboração de estudos e pesquisas de turismo</v>
      </c>
      <c r="S50" t="str">
        <f>VLOOKUP(L50,[2]subacoes!$A$1:$H$2405,7,0)</f>
        <v>Estudo realizado (unidade)</v>
      </c>
      <c r="T50" t="str">
        <f>VLOOKUP(L50,[2]subacoes!$A$1:$H$2405,3,0)</f>
        <v>Soma</v>
      </c>
      <c r="U50" s="10">
        <f>VLOOKUP(L50,[2]subacoes!$A$1:$H$2405,6,0)</f>
        <v>10</v>
      </c>
      <c r="V50" t="str">
        <f t="shared" si="1"/>
        <v>Fomentar o desenvolvimento das atividades turísticas em todas as regiões do estado.</v>
      </c>
      <c r="W50" t="str">
        <f t="shared" si="2"/>
        <v>PF, PJ sem fins lucrativos e Direito Público</v>
      </c>
    </row>
    <row r="51" spans="1:23" x14ac:dyDescent="0.25">
      <c r="A51" s="1">
        <v>440</v>
      </c>
      <c r="B51" s="1" t="s">
        <v>133</v>
      </c>
      <c r="C51" s="1" t="s">
        <v>134</v>
      </c>
      <c r="D51" s="1" t="s">
        <v>135</v>
      </c>
      <c r="J51" s="6">
        <v>410041</v>
      </c>
      <c r="K51" s="7">
        <v>12</v>
      </c>
      <c r="L51">
        <v>12482</v>
      </c>
      <c r="M51">
        <v>610</v>
      </c>
      <c r="N51" s="8">
        <v>4015.77</v>
      </c>
      <c r="O51" s="8">
        <v>4015.77</v>
      </c>
      <c r="P51" s="9" t="str">
        <f>VLOOKUP(M51,[1]programas!$A$1:$D$90,2,0)</f>
        <v>Educação Básica com Qualidade e Equidade</v>
      </c>
      <c r="Q51" t="str">
        <f t="shared" si="0"/>
        <v>610 - Educação Básica com Qualidade e Equidade</v>
      </c>
      <c r="R51" t="str">
        <f>VLOOKUP(L51,[2]subacoes!$A$1:$H$2405,8,0)</f>
        <v>12482 - Manutenção e reforma das escolas de educação básica</v>
      </c>
      <c r="S51" t="str">
        <f>VLOOKUP(L51,[2]subacoes!$A$1:$H$2405,7,0)</f>
        <v>Escola atendida (unidade)</v>
      </c>
      <c r="T51" t="str">
        <f>VLOOKUP(L51,[2]subacoes!$A$1:$H$2405,3,0)</f>
        <v>Maior Valor</v>
      </c>
      <c r="U51" s="10">
        <f>VLOOKUP(L51,[2]subacoes!$A$1:$H$2405,6,0)</f>
        <v>1084</v>
      </c>
      <c r="V51" t="str">
        <f t="shared" si="1"/>
        <v>Oferecer educação básica com qualidade e equidade para todos os cidadãos catarinenses, assegurando o direito à aprendizagem neste nível de ensino, em idade adequada, promovendo a melhoria dos indicadores educacionais da rede estadual.</v>
      </c>
      <c r="W51" t="str">
        <f t="shared" si="2"/>
        <v>Alunos</v>
      </c>
    </row>
    <row r="52" spans="1:23" x14ac:dyDescent="0.25">
      <c r="A52" s="1">
        <v>500</v>
      </c>
      <c r="B52" s="1" t="s">
        <v>136</v>
      </c>
      <c r="C52" s="1" t="s">
        <v>137</v>
      </c>
      <c r="D52" s="1" t="s">
        <v>138</v>
      </c>
      <c r="J52" s="11">
        <v>410047</v>
      </c>
      <c r="K52" s="7">
        <v>12</v>
      </c>
      <c r="L52">
        <v>13820</v>
      </c>
      <c r="M52">
        <v>610</v>
      </c>
      <c r="N52" s="8">
        <v>4354.1899999999996</v>
      </c>
      <c r="O52" s="8">
        <v>4354.1899999999996</v>
      </c>
      <c r="P52" s="9" t="str">
        <f>VLOOKUP(M52,[1]programas!$A$1:$D$90,2,0)</f>
        <v>Educação Básica com Qualidade e Equidade</v>
      </c>
      <c r="Q52" t="str">
        <f t="shared" si="0"/>
        <v>610 - Educação Básica com Qualidade e Equidade</v>
      </c>
      <c r="R52" t="str">
        <f>VLOOKUP(L52,[2]subacoes!$A$1:$H$2405,8,0)</f>
        <v>13820 - Administração e manutenção da Gerência Regional de Educação - ADR - Curitibanos</v>
      </c>
      <c r="S52" t="str">
        <f>VLOOKUP(L52,[2]subacoes!$A$1:$H$2405,7,0)</f>
        <v>Unidade gestora mantida (unidade)</v>
      </c>
      <c r="T52" t="str">
        <f>VLOOKUP(L52,[2]subacoes!$A$1:$H$2405,3,0)</f>
        <v>Maior Valor</v>
      </c>
      <c r="U52" s="10">
        <f>VLOOKUP(L52,[2]subacoes!$A$1:$H$2405,6,0)</f>
        <v>1</v>
      </c>
      <c r="V52" t="str">
        <f t="shared" si="1"/>
        <v>Oferecer educação básica com qualidade e equidade para todos os cidadãos catarinenses, assegurando o direito à aprendizagem neste nível de ensino, em idade adequada, promovendo a melhoria dos indicadores educacionais da rede estadual.</v>
      </c>
      <c r="W52" t="str">
        <f t="shared" si="2"/>
        <v>Alunos</v>
      </c>
    </row>
    <row r="53" spans="1:23" x14ac:dyDescent="0.25">
      <c r="A53" s="1">
        <v>510</v>
      </c>
      <c r="B53" s="1" t="s">
        <v>139</v>
      </c>
      <c r="C53" s="1" t="s">
        <v>140</v>
      </c>
      <c r="D53" s="1" t="s">
        <v>141</v>
      </c>
      <c r="J53" s="6">
        <v>410042</v>
      </c>
      <c r="K53" s="7">
        <v>4</v>
      </c>
      <c r="L53">
        <v>13719</v>
      </c>
      <c r="M53">
        <v>850</v>
      </c>
      <c r="N53" s="8">
        <v>4403.32</v>
      </c>
      <c r="O53" s="8">
        <v>4403.32</v>
      </c>
      <c r="P53" s="9" t="str">
        <f>VLOOKUP(M53,[1]programas!$A$1:$D$90,2,0)</f>
        <v>Gestão de Pessoas</v>
      </c>
      <c r="Q53" t="str">
        <f t="shared" si="0"/>
        <v>850 - Gestão de Pessoas</v>
      </c>
      <c r="R53" t="str">
        <f>VLOOKUP(L53,[2]subacoes!$A$1:$H$2405,8,0)</f>
        <v>13719 - Encargos com estagiários - ADR - Concórdia</v>
      </c>
      <c r="S53" t="str">
        <f>VLOOKUP(L53,[2]subacoes!$A$1:$H$2405,7,0)</f>
        <v>Estagiário contratado (unidade)</v>
      </c>
      <c r="T53" t="str">
        <f>VLOOKUP(L53,[2]subacoes!$A$1:$H$2405,3,0)</f>
        <v>Maior Valor</v>
      </c>
      <c r="U53" s="10">
        <f>VLOOKUP(L53,[2]subacoes!$A$1:$H$2405,6,0)</f>
        <v>3</v>
      </c>
      <c r="V53" t="str">
        <f t="shared" si="1"/>
        <v>Desenvolver ações administrativas e financeiras visando garantir aos órgãos do Estado, pessoal qualificado, comprometido e motivado à execução das políticas públicas a cargo do Governo do Estado.</v>
      </c>
      <c r="W53" t="str">
        <f t="shared" si="2"/>
        <v>Servidores públicos estaduais</v>
      </c>
    </row>
    <row r="54" spans="1:23" x14ac:dyDescent="0.25">
      <c r="A54" s="1">
        <v>520</v>
      </c>
      <c r="B54" s="1" t="s">
        <v>142</v>
      </c>
      <c r="C54" s="1" t="s">
        <v>143</v>
      </c>
      <c r="D54" s="1" t="s">
        <v>144</v>
      </c>
      <c r="J54" s="7">
        <v>230001</v>
      </c>
      <c r="K54" s="7">
        <v>13</v>
      </c>
      <c r="L54">
        <v>11697</v>
      </c>
      <c r="M54">
        <v>660</v>
      </c>
      <c r="N54" s="8">
        <v>4510</v>
      </c>
      <c r="O54" s="8">
        <v>4510</v>
      </c>
      <c r="P54" s="9" t="str">
        <f>VLOOKUP(M54,[1]programas!$A$1:$D$90,2,0)</f>
        <v>Pró-Cultura</v>
      </c>
      <c r="Q54" t="str">
        <f t="shared" si="0"/>
        <v>660 - Pró-Cultura</v>
      </c>
      <c r="R54" t="str">
        <f>VLOOKUP(L54,[2]subacoes!$A$1:$H$2405,8,0)</f>
        <v>11697 - Incentivo cultural e manutenção de entidades ligadas ao setor - SOL</v>
      </c>
      <c r="S54" t="str">
        <f>VLOOKUP(L54,[2]subacoes!$A$1:$H$2405,7,0)</f>
        <v>Evento apoiado e realizado (unidade)</v>
      </c>
      <c r="T54" t="str">
        <f>VLOOKUP(L54,[2]subacoes!$A$1:$H$2405,3,0)</f>
        <v>Maior Valor</v>
      </c>
      <c r="U54" s="10">
        <f>VLOOKUP(L54,[2]subacoes!$A$1:$H$2405,6,0)</f>
        <v>25</v>
      </c>
      <c r="V54" t="str">
        <f t="shared" si="1"/>
        <v>Promover o acesso, o desenvolvimento e a preservação de bens e das manifestações artísticas e culturais em todas as regiões do Estado.</v>
      </c>
      <c r="W54" t="str">
        <f t="shared" si="2"/>
        <v>Pessoa física/ jurídica vinculada setor cultural</v>
      </c>
    </row>
    <row r="55" spans="1:23" x14ac:dyDescent="0.25">
      <c r="A55" s="1">
        <v>530</v>
      </c>
      <c r="B55" s="1" t="s">
        <v>145</v>
      </c>
      <c r="C55" s="1" t="s">
        <v>146</v>
      </c>
      <c r="D55" s="1" t="s">
        <v>147</v>
      </c>
      <c r="J55" s="6">
        <v>410047</v>
      </c>
      <c r="K55" s="7">
        <v>4</v>
      </c>
      <c r="L55">
        <v>13822</v>
      </c>
      <c r="M55">
        <v>850</v>
      </c>
      <c r="N55" s="8">
        <v>4695</v>
      </c>
      <c r="O55" s="8">
        <v>4695</v>
      </c>
      <c r="P55" s="9" t="str">
        <f>VLOOKUP(M55,[1]programas!$A$1:$D$90,2,0)</f>
        <v>Gestão de Pessoas</v>
      </c>
      <c r="Q55" t="str">
        <f t="shared" si="0"/>
        <v>850 - Gestão de Pessoas</v>
      </c>
      <c r="R55" t="str">
        <f>VLOOKUP(L55,[2]subacoes!$A$1:$H$2405,8,0)</f>
        <v>13822 - Encargos com estagiários - ADR - Curitibanos</v>
      </c>
      <c r="S55" t="str">
        <f>VLOOKUP(L55,[2]subacoes!$A$1:$H$2405,7,0)</f>
        <v>Estagiário contratado (unidade)</v>
      </c>
      <c r="T55" t="str">
        <f>VLOOKUP(L55,[2]subacoes!$A$1:$H$2405,3,0)</f>
        <v>Maior Valor</v>
      </c>
      <c r="U55" s="10">
        <f>VLOOKUP(L55,[2]subacoes!$A$1:$H$2405,6,0)</f>
        <v>2</v>
      </c>
      <c r="V55" t="str">
        <f t="shared" si="1"/>
        <v>Desenvolver ações administrativas e financeiras visando garantir aos órgãos do Estado, pessoal qualificado, comprometido e motivado à execução das políticas públicas a cargo do Governo do Estado.</v>
      </c>
      <c r="W55" t="str">
        <f t="shared" si="2"/>
        <v>Servidores públicos estaduais</v>
      </c>
    </row>
    <row r="56" spans="1:23" x14ac:dyDescent="0.25">
      <c r="A56" s="1">
        <v>540</v>
      </c>
      <c r="B56" s="1" t="s">
        <v>148</v>
      </c>
      <c r="C56" s="1" t="s">
        <v>149</v>
      </c>
      <c r="D56" s="1" t="s">
        <v>150</v>
      </c>
      <c r="J56" s="6">
        <v>410041</v>
      </c>
      <c r="K56" s="7">
        <v>12</v>
      </c>
      <c r="L56">
        <v>13709</v>
      </c>
      <c r="M56">
        <v>610</v>
      </c>
      <c r="N56" s="8">
        <v>4707.95</v>
      </c>
      <c r="O56" s="8">
        <v>4707.95</v>
      </c>
      <c r="P56" s="9" t="str">
        <f>VLOOKUP(M56,[1]programas!$A$1:$D$90,2,0)</f>
        <v>Educação Básica com Qualidade e Equidade</v>
      </c>
      <c r="Q56" t="str">
        <f t="shared" si="0"/>
        <v>610 - Educação Básica com Qualidade e Equidade</v>
      </c>
      <c r="R56" t="str">
        <f>VLOOKUP(L56,[2]subacoes!$A$1:$H$2405,8,0)</f>
        <v>13709 - Administração e manutenção da Gerência Regional de Educação - ADR - Xanxerê</v>
      </c>
      <c r="S56" t="str">
        <f>VLOOKUP(L56,[2]subacoes!$A$1:$H$2405,7,0)</f>
        <v>Unidade gestora mantida (unidade)</v>
      </c>
      <c r="T56" t="str">
        <f>VLOOKUP(L56,[2]subacoes!$A$1:$H$2405,3,0)</f>
        <v>Maior Valor</v>
      </c>
      <c r="U56" s="10">
        <f>VLOOKUP(L56,[2]subacoes!$A$1:$H$2405,6,0)</f>
        <v>1</v>
      </c>
      <c r="V56" t="str">
        <f t="shared" si="1"/>
        <v>Oferecer educação básica com qualidade e equidade para todos os cidadãos catarinenses, assegurando o direito à aprendizagem neste nível de ensino, em idade adequada, promovendo a melhoria dos indicadores educacionais da rede estadual.</v>
      </c>
      <c r="W56" t="str">
        <f t="shared" si="2"/>
        <v>Alunos</v>
      </c>
    </row>
    <row r="57" spans="1:23" x14ac:dyDescent="0.25">
      <c r="A57" s="1">
        <v>550</v>
      </c>
      <c r="B57" s="1" t="s">
        <v>151</v>
      </c>
      <c r="C57" s="1" t="s">
        <v>152</v>
      </c>
      <c r="D57" s="1" t="s">
        <v>153</v>
      </c>
      <c r="J57" s="6">
        <v>520030</v>
      </c>
      <c r="K57" s="7">
        <v>10</v>
      </c>
      <c r="L57">
        <v>4650</v>
      </c>
      <c r="M57">
        <v>900</v>
      </c>
      <c r="N57" s="8">
        <v>4800</v>
      </c>
      <c r="O57" s="8">
        <v>4800</v>
      </c>
      <c r="P57" s="9" t="str">
        <f>VLOOKUP(M57,[1]programas!$A$1:$D$90,2,0)</f>
        <v>Gestão Administrativa - Poder Executivo</v>
      </c>
      <c r="Q57" t="str">
        <f t="shared" si="0"/>
        <v>900 - Gestão Administrativa - Poder Executivo</v>
      </c>
      <c r="R57" t="str">
        <f>VLOOKUP(L57,[2]subacoes!$A$1:$H$2405,8,0)</f>
        <v>4650 - Administração e manutenção dos serviços administrativos gerais - SES</v>
      </c>
      <c r="S57" t="str">
        <f>VLOOKUP(L57,[2]subacoes!$A$1:$H$2405,7,0)</f>
        <v>Unidade gestora mantida (unidade)</v>
      </c>
      <c r="T57" t="str">
        <f>VLOOKUP(L57,[2]subacoes!$A$1:$H$2405,3,0)</f>
        <v>Maior Valor</v>
      </c>
      <c r="U57" s="10">
        <f>VLOOKUP(L57,[2]subacoes!$A$1:$H$2405,6,0)</f>
        <v>1</v>
      </c>
      <c r="V57" t="str">
        <f t="shared" si="1"/>
        <v>Gerir administrativa e financeiramente os órgãos do Poder Executivo do Estado.</v>
      </c>
      <c r="W57" t="str">
        <f t="shared" si="2"/>
        <v>Órgãos do Poder Executivo</v>
      </c>
    </row>
    <row r="58" spans="1:23" x14ac:dyDescent="0.25">
      <c r="A58" s="1">
        <v>600</v>
      </c>
      <c r="B58" s="1" t="s">
        <v>154</v>
      </c>
      <c r="C58" s="1" t="s">
        <v>155</v>
      </c>
      <c r="D58" s="1" t="s">
        <v>156</v>
      </c>
      <c r="J58" s="6">
        <v>520030</v>
      </c>
      <c r="K58" s="7">
        <v>12</v>
      </c>
      <c r="L58">
        <v>5582</v>
      </c>
      <c r="M58">
        <v>625</v>
      </c>
      <c r="N58" s="8">
        <v>4800</v>
      </c>
      <c r="O58" s="8">
        <v>4800</v>
      </c>
      <c r="P58" s="9" t="str">
        <f>VLOOKUP(M58,[1]programas!$A$1:$D$90,2,0)</f>
        <v>Valorização dos Profissionais da Educação</v>
      </c>
      <c r="Q58" t="str">
        <f t="shared" si="0"/>
        <v>625 - Valorização dos Profissionais da Educação</v>
      </c>
      <c r="R58" t="str">
        <f>VLOOKUP(L58,[2]subacoes!$A$1:$H$2405,8,0)</f>
        <v>5582 - Capacitação profissional dos agentes públicos - SED</v>
      </c>
      <c r="S58" t="str">
        <f>VLOOKUP(L58,[2]subacoes!$A$1:$H$2405,7,0)</f>
        <v>Servidor capacitado (unidade)</v>
      </c>
      <c r="T58" t="str">
        <f>VLOOKUP(L58,[2]subacoes!$A$1:$H$2405,3,0)</f>
        <v>Maior Valor</v>
      </c>
      <c r="U58" s="10">
        <f>VLOOKUP(L58,[2]subacoes!$A$1:$H$2405,6,0)</f>
        <v>600</v>
      </c>
      <c r="V58" t="str">
        <f t="shared" si="1"/>
        <v>Valorizar os profissionais da educação básica e profissional de Santa Catarina, dando efetividade ao Plano de Carreira dos Profissionais do Magistério de Santa Catarina no que se refere ao estímulo para o exercício da docência por meio de remuneração, for</v>
      </c>
      <c r="W58" t="str">
        <f t="shared" si="2"/>
        <v>Profissionais da educação básica e profissional</v>
      </c>
    </row>
    <row r="59" spans="1:23" x14ac:dyDescent="0.25">
      <c r="A59" s="1">
        <v>610</v>
      </c>
      <c r="B59" s="1" t="s">
        <v>157</v>
      </c>
      <c r="C59" s="1" t="s">
        <v>158</v>
      </c>
      <c r="D59" s="1" t="s">
        <v>159</v>
      </c>
      <c r="J59" s="7">
        <v>230023</v>
      </c>
      <c r="K59" s="7">
        <v>23</v>
      </c>
      <c r="L59">
        <v>4605</v>
      </c>
      <c r="M59">
        <v>900</v>
      </c>
      <c r="N59" s="8">
        <v>4910</v>
      </c>
      <c r="O59" s="8">
        <v>4910</v>
      </c>
      <c r="P59" s="9" t="str">
        <f>VLOOKUP(M59,[1]programas!$A$1:$D$90,2,0)</f>
        <v>Gestão Administrativa - Poder Executivo</v>
      </c>
      <c r="Q59" t="str">
        <f t="shared" si="0"/>
        <v>900 - Gestão Administrativa - Poder Executivo</v>
      </c>
      <c r="R59" t="str">
        <f>VLOOKUP(L59,[2]subacoes!$A$1:$H$2405,8,0)</f>
        <v>4605 - Manutenção e modernização dos serviços de tecnologia da informação e comunicação - SANTUR</v>
      </c>
      <c r="S59" t="str">
        <f>VLOOKUP(L59,[2]subacoes!$A$1:$H$2405,7,0)</f>
        <v>Estação de trabalho mantida (unidade)</v>
      </c>
      <c r="T59" t="str">
        <f>VLOOKUP(L59,[2]subacoes!$A$1:$H$2405,3,0)</f>
        <v>Maior Valor</v>
      </c>
      <c r="U59" s="10">
        <f>VLOOKUP(L59,[2]subacoes!$A$1:$H$2405,6,0)</f>
        <v>51</v>
      </c>
      <c r="V59" t="str">
        <f t="shared" si="1"/>
        <v>Gerir administrativa e financeiramente os órgãos do Poder Executivo do Estado.</v>
      </c>
      <c r="W59" t="str">
        <f t="shared" si="2"/>
        <v>Órgãos do Poder Executivo</v>
      </c>
    </row>
    <row r="60" spans="1:23" x14ac:dyDescent="0.25">
      <c r="A60" s="1">
        <v>615</v>
      </c>
      <c r="B60" s="1" t="s">
        <v>160</v>
      </c>
      <c r="C60" s="1" t="s">
        <v>161</v>
      </c>
      <c r="D60" s="1" t="s">
        <v>162</v>
      </c>
      <c r="J60" s="7">
        <v>410011</v>
      </c>
      <c r="K60" s="7">
        <v>23</v>
      </c>
      <c r="L60">
        <v>14595</v>
      </c>
      <c r="M60">
        <v>640</v>
      </c>
      <c r="N60" s="8">
        <v>0</v>
      </c>
      <c r="O60" s="8">
        <v>5000</v>
      </c>
      <c r="P60" s="9" t="str">
        <f>VLOOKUP(M60,[1]programas!$A$1:$D$90,2,0)</f>
        <v>Promoção do Turismo Catarinense</v>
      </c>
      <c r="Q60" t="str">
        <f t="shared" si="0"/>
        <v>640 - Promoção do Turismo Catarinense</v>
      </c>
      <c r="R60" t="str">
        <f>VLOOKUP(L60,[2]subacoes!$A$1:$H$2405,8,0)</f>
        <v>14595 - Geração de informações turísticas de Santa Catarina</v>
      </c>
      <c r="S60" t="str">
        <f>VLOOKUP(L60,[2]subacoes!$A$1:$H$2405,7,0)</f>
        <v>Informação disponibilizada (unidade)</v>
      </c>
      <c r="T60" t="str">
        <f>VLOOKUP(L60,[2]subacoes!$A$1:$H$2405,3,0)</f>
        <v>Maior Valor</v>
      </c>
      <c r="U60" s="10">
        <f>VLOOKUP(L60,[2]subacoes!$A$1:$H$2405,6,0)</f>
        <v>1</v>
      </c>
      <c r="V60" t="str">
        <f t="shared" si="1"/>
        <v>Fomentar o desenvolvimento das atividades turísticas em todas as regiões do estado.</v>
      </c>
      <c r="W60" t="str">
        <f t="shared" si="2"/>
        <v>PF, PJ sem fins lucrativos e Direito Público</v>
      </c>
    </row>
    <row r="61" spans="1:23" x14ac:dyDescent="0.25">
      <c r="A61" s="1">
        <v>616</v>
      </c>
      <c r="B61" s="1" t="s">
        <v>163</v>
      </c>
      <c r="C61" s="1" t="s">
        <v>164</v>
      </c>
      <c r="D61" s="1" t="s">
        <v>165</v>
      </c>
      <c r="J61" s="7">
        <v>410011</v>
      </c>
      <c r="K61" s="7">
        <v>23</v>
      </c>
      <c r="L61">
        <v>14597</v>
      </c>
      <c r="M61">
        <v>640</v>
      </c>
      <c r="N61" s="8">
        <v>0</v>
      </c>
      <c r="O61" s="8">
        <v>5000</v>
      </c>
      <c r="P61" s="9" t="str">
        <f>VLOOKUP(M61,[1]programas!$A$1:$D$90,2,0)</f>
        <v>Promoção do Turismo Catarinense</v>
      </c>
      <c r="Q61" t="str">
        <f t="shared" si="0"/>
        <v>640 - Promoção do Turismo Catarinense</v>
      </c>
      <c r="R61" t="str">
        <f>VLOOKUP(L61,[2]subacoes!$A$1:$H$2405,8,0)</f>
        <v>14597 - Preparação de profissionais p/ apresentar destino turístico SC nos mercados nacional e internacional</v>
      </c>
      <c r="S61" t="str">
        <f>VLOOKUP(L61,[2]subacoes!$A$1:$H$2405,7,0)</f>
        <v>Profissional capacitado (unidade)</v>
      </c>
      <c r="T61" t="str">
        <f>VLOOKUP(L61,[2]subacoes!$A$1:$H$2405,3,0)</f>
        <v>Soma</v>
      </c>
      <c r="U61" s="10">
        <f>VLOOKUP(L61,[2]subacoes!$A$1:$H$2405,6,0)</f>
        <v>30</v>
      </c>
      <c r="V61" t="str">
        <f t="shared" si="1"/>
        <v>Fomentar o desenvolvimento das atividades turísticas em todas as regiões do estado.</v>
      </c>
      <c r="W61" t="str">
        <f t="shared" si="2"/>
        <v>PF, PJ sem fins lucrativos e Direito Público</v>
      </c>
    </row>
    <row r="62" spans="1:23" x14ac:dyDescent="0.25">
      <c r="A62" s="1">
        <v>618</v>
      </c>
      <c r="B62" s="1" t="s">
        <v>166</v>
      </c>
      <c r="C62" s="1" t="s">
        <v>167</v>
      </c>
      <c r="D62" s="1" t="s">
        <v>168</v>
      </c>
      <c r="J62" s="6">
        <v>520030</v>
      </c>
      <c r="K62" s="7">
        <v>4</v>
      </c>
      <c r="L62">
        <v>3607</v>
      </c>
      <c r="M62">
        <v>850</v>
      </c>
      <c r="N62" s="8">
        <v>4320</v>
      </c>
      <c r="O62" s="8">
        <v>5045.7</v>
      </c>
      <c r="P62" s="9" t="str">
        <f>VLOOKUP(M62,[1]programas!$A$1:$D$90,2,0)</f>
        <v>Gestão de Pessoas</v>
      </c>
      <c r="Q62" t="str">
        <f t="shared" si="0"/>
        <v>850 - Gestão de Pessoas</v>
      </c>
      <c r="R62" t="str">
        <f>VLOOKUP(L62,[2]subacoes!$A$1:$H$2405,8,0)</f>
        <v>3607 - Capacitação profissional dos agentes públicos - SCC</v>
      </c>
      <c r="S62" t="str">
        <f>VLOOKUP(L62,[2]subacoes!$A$1:$H$2405,7,0)</f>
        <v>Servidor capacitado (unidade)</v>
      </c>
      <c r="T62" t="str">
        <f>VLOOKUP(L62,[2]subacoes!$A$1:$H$2405,3,0)</f>
        <v>Soma</v>
      </c>
      <c r="U62" s="10">
        <f>VLOOKUP(L62,[2]subacoes!$A$1:$H$2405,6,0)</f>
        <v>30</v>
      </c>
      <c r="V62" t="str">
        <f t="shared" si="1"/>
        <v>Desenvolver ações administrativas e financeiras visando garantir aos órgãos do Estado, pessoal qualificado, comprometido e motivado à execução das políticas públicas a cargo do Governo do Estado.</v>
      </c>
      <c r="W62" t="str">
        <f t="shared" si="2"/>
        <v>Servidores públicos estaduais</v>
      </c>
    </row>
    <row r="63" spans="1:23" x14ac:dyDescent="0.25">
      <c r="A63" s="1">
        <v>620</v>
      </c>
      <c r="B63" s="1" t="s">
        <v>169</v>
      </c>
      <c r="C63" s="1" t="s">
        <v>170</v>
      </c>
      <c r="D63" s="1" t="s">
        <v>171</v>
      </c>
      <c r="J63" s="6">
        <v>520030</v>
      </c>
      <c r="K63" s="7">
        <v>18</v>
      </c>
      <c r="L63">
        <v>5030</v>
      </c>
      <c r="M63">
        <v>900</v>
      </c>
      <c r="N63" s="8">
        <v>1706</v>
      </c>
      <c r="O63" s="8">
        <v>5062.3999999999996</v>
      </c>
      <c r="P63" s="9" t="str">
        <f>VLOOKUP(M63,[1]programas!$A$1:$D$90,2,0)</f>
        <v>Gestão Administrativa - Poder Executivo</v>
      </c>
      <c r="Q63" t="str">
        <f t="shared" si="0"/>
        <v>900 - Gestão Administrativa - Poder Executivo</v>
      </c>
      <c r="R63" t="str">
        <f>VLOOKUP(L63,[2]subacoes!$A$1:$H$2405,8,0)</f>
        <v>5030 - Administração e manutenção dos serviços administrativos gerais - SDS</v>
      </c>
      <c r="S63" t="str">
        <f>VLOOKUP(L63,[2]subacoes!$A$1:$H$2405,7,0)</f>
        <v>Unidade gestora mantida (unidade)</v>
      </c>
      <c r="T63" t="str">
        <f>VLOOKUP(L63,[2]subacoes!$A$1:$H$2405,3,0)</f>
        <v>Maior Valor</v>
      </c>
      <c r="U63" s="10">
        <f>VLOOKUP(L63,[2]subacoes!$A$1:$H$2405,6,0)</f>
        <v>1</v>
      </c>
      <c r="V63" t="str">
        <f t="shared" si="1"/>
        <v>Gerir administrativa e financeiramente os órgãos do Poder Executivo do Estado.</v>
      </c>
      <c r="W63" t="str">
        <f t="shared" si="2"/>
        <v>Órgãos do Poder Executivo</v>
      </c>
    </row>
    <row r="64" spans="1:23" x14ac:dyDescent="0.25">
      <c r="A64" s="1">
        <v>622</v>
      </c>
      <c r="B64" s="1" t="s">
        <v>172</v>
      </c>
      <c r="C64" s="1" t="s">
        <v>173</v>
      </c>
      <c r="D64" s="1" t="s">
        <v>174</v>
      </c>
      <c r="J64" s="7">
        <v>410001</v>
      </c>
      <c r="K64" s="7">
        <v>4</v>
      </c>
      <c r="L64">
        <v>3607</v>
      </c>
      <c r="M64">
        <v>850</v>
      </c>
      <c r="N64" s="8">
        <v>5230</v>
      </c>
      <c r="O64" s="8">
        <v>5230</v>
      </c>
      <c r="P64" s="9" t="str">
        <f>VLOOKUP(M64,[1]programas!$A$1:$D$90,2,0)</f>
        <v>Gestão de Pessoas</v>
      </c>
      <c r="Q64" t="str">
        <f t="shared" si="0"/>
        <v>850 - Gestão de Pessoas</v>
      </c>
      <c r="R64" t="str">
        <f>VLOOKUP(L64,[2]subacoes!$A$1:$H$2405,8,0)</f>
        <v>3607 - Capacitação profissional dos agentes públicos - SCC</v>
      </c>
      <c r="S64" t="str">
        <f>VLOOKUP(L64,[2]subacoes!$A$1:$H$2405,7,0)</f>
        <v>Servidor capacitado (unidade)</v>
      </c>
      <c r="T64" t="str">
        <f>VLOOKUP(L64,[2]subacoes!$A$1:$H$2405,3,0)</f>
        <v>Soma</v>
      </c>
      <c r="U64" s="10">
        <f>VLOOKUP(L64,[2]subacoes!$A$1:$H$2405,6,0)</f>
        <v>30</v>
      </c>
      <c r="V64" t="str">
        <f t="shared" si="1"/>
        <v>Desenvolver ações administrativas e financeiras visando garantir aos órgãos do Estado, pessoal qualificado, comprometido e motivado à execução das políticas públicas a cargo do Governo do Estado.</v>
      </c>
      <c r="W64" t="str">
        <f t="shared" si="2"/>
        <v>Servidores públicos estaduais</v>
      </c>
    </row>
    <row r="65" spans="1:23" x14ac:dyDescent="0.25">
      <c r="A65" s="1">
        <v>623</v>
      </c>
      <c r="B65" s="1" t="s">
        <v>175</v>
      </c>
      <c r="C65" s="1" t="s">
        <v>176</v>
      </c>
      <c r="D65" s="1" t="s">
        <v>159</v>
      </c>
      <c r="J65" s="6">
        <v>410055</v>
      </c>
      <c r="K65" s="7">
        <v>4</v>
      </c>
      <c r="L65">
        <v>13769</v>
      </c>
      <c r="M65">
        <v>850</v>
      </c>
      <c r="N65" s="8">
        <v>5346.75</v>
      </c>
      <c r="O65" s="8">
        <v>5346.75</v>
      </c>
      <c r="P65" s="9" t="str">
        <f>VLOOKUP(M65,[1]programas!$A$1:$D$90,2,0)</f>
        <v>Gestão de Pessoas</v>
      </c>
      <c r="Q65" t="str">
        <f t="shared" si="0"/>
        <v>850 - Gestão de Pessoas</v>
      </c>
      <c r="R65" t="str">
        <f>VLOOKUP(L65,[2]subacoes!$A$1:$H$2405,8,0)</f>
        <v>13769 - Encargos com estagiários - ADR - Tubarão</v>
      </c>
      <c r="S65" t="str">
        <f>VLOOKUP(L65,[2]subacoes!$A$1:$H$2405,7,0)</f>
        <v>Estagiário contratado (unidade)</v>
      </c>
      <c r="T65" t="str">
        <f>VLOOKUP(L65,[2]subacoes!$A$1:$H$2405,3,0)</f>
        <v>Maior Valor</v>
      </c>
      <c r="U65" s="10">
        <f>VLOOKUP(L65,[2]subacoes!$A$1:$H$2405,6,0)</f>
        <v>4</v>
      </c>
      <c r="V65" t="str">
        <f t="shared" si="1"/>
        <v>Desenvolver ações administrativas e financeiras visando garantir aos órgãos do Estado, pessoal qualificado, comprometido e motivado à execução das políticas públicas a cargo do Governo do Estado.</v>
      </c>
      <c r="W65" t="str">
        <f t="shared" si="2"/>
        <v>Servidores públicos estaduais</v>
      </c>
    </row>
    <row r="66" spans="1:23" x14ac:dyDescent="0.25">
      <c r="A66" s="1">
        <v>624</v>
      </c>
      <c r="B66" s="1" t="s">
        <v>177</v>
      </c>
      <c r="C66" s="1" t="s">
        <v>178</v>
      </c>
      <c r="D66" s="1" t="s">
        <v>179</v>
      </c>
      <c r="J66" s="6">
        <v>520001</v>
      </c>
      <c r="K66" s="7">
        <v>4</v>
      </c>
      <c r="L66">
        <v>12021</v>
      </c>
      <c r="M66">
        <v>900</v>
      </c>
      <c r="N66" s="8">
        <v>0</v>
      </c>
      <c r="O66" s="8">
        <v>5511</v>
      </c>
      <c r="P66" s="9" t="str">
        <f>VLOOKUP(M66,[1]programas!$A$1:$D$90,2,0)</f>
        <v>Gestão Administrativa - Poder Executivo</v>
      </c>
      <c r="Q66" t="str">
        <f t="shared" ref="Q66:Q129" si="3">CONCATENATE(M66," - ",P66)</f>
        <v>900 - Gestão Administrativa - Poder Executivo</v>
      </c>
      <c r="R66" t="str">
        <f>VLOOKUP(L66,[2]subacoes!$A$1:$H$2405,8,0)</f>
        <v>12021 - Modernização do processo de planejamento e orçamento - SEF</v>
      </c>
      <c r="S66" t="str">
        <f>VLOOKUP(L66,[2]subacoes!$A$1:$H$2405,7,0)</f>
        <v>Processo aprimorado (unidade)</v>
      </c>
      <c r="T66" t="str">
        <f>VLOOKUP(L66,[2]subacoes!$A$1:$H$2405,3,0)</f>
        <v>Maior Valor</v>
      </c>
      <c r="U66" s="10">
        <f>VLOOKUP(L66,[2]subacoes!$A$1:$H$2405,6,0)</f>
        <v>3</v>
      </c>
      <c r="V66" t="str">
        <f t="shared" si="1"/>
        <v>Gerir administrativa e financeiramente os órgãos do Poder Executivo do Estado.</v>
      </c>
      <c r="W66" t="str">
        <f t="shared" si="2"/>
        <v>Órgãos do Poder Executivo</v>
      </c>
    </row>
    <row r="67" spans="1:23" x14ac:dyDescent="0.25">
      <c r="A67" s="1">
        <v>625</v>
      </c>
      <c r="B67" s="1" t="s">
        <v>180</v>
      </c>
      <c r="C67" s="1" t="s">
        <v>181</v>
      </c>
      <c r="D67" s="1" t="s">
        <v>182</v>
      </c>
      <c r="J67" s="6">
        <v>410056</v>
      </c>
      <c r="K67" s="7">
        <v>4</v>
      </c>
      <c r="L67">
        <v>13813</v>
      </c>
      <c r="M67">
        <v>900</v>
      </c>
      <c r="N67" s="8">
        <v>5568.65</v>
      </c>
      <c r="O67" s="8">
        <v>5568.65</v>
      </c>
      <c r="P67" s="9" t="str">
        <f>VLOOKUP(M67,[1]programas!$A$1:$D$90,2,0)</f>
        <v>Gestão Administrativa - Poder Executivo</v>
      </c>
      <c r="Q67" t="str">
        <f t="shared" si="3"/>
        <v>900 - Gestão Administrativa - Poder Executivo</v>
      </c>
      <c r="R67" t="str">
        <f>VLOOKUP(L67,[2]subacoes!$A$1:$H$2405,8,0)</f>
        <v>13813 - Manutenção e modernização dos serviços de tecnologia da informação e comunicação - ADR - Criciúma</v>
      </c>
      <c r="S67" t="str">
        <f>VLOOKUP(L67,[2]subacoes!$A$1:$H$2405,7,0)</f>
        <v>Estação de trabalho mantida (unidade)</v>
      </c>
      <c r="T67" t="str">
        <f>VLOOKUP(L67,[2]subacoes!$A$1:$H$2405,3,0)</f>
        <v>Maior Valor</v>
      </c>
      <c r="U67" s="10">
        <f>VLOOKUP(L67,[2]subacoes!$A$1:$H$2405,6,0)</f>
        <v>72</v>
      </c>
      <c r="V67" t="str">
        <f t="shared" ref="V67:V130" si="4">VLOOKUP(M67,$A$1:$D$117,3,0)</f>
        <v>Gerir administrativa e financeiramente os órgãos do Poder Executivo do Estado.</v>
      </c>
      <c r="W67" t="str">
        <f t="shared" ref="W67:W130" si="5">VLOOKUP(M67,$A$1:$D$117,4,0)</f>
        <v>Órgãos do Poder Executivo</v>
      </c>
    </row>
    <row r="68" spans="1:23" x14ac:dyDescent="0.25">
      <c r="A68" s="1">
        <v>626</v>
      </c>
      <c r="B68" s="1" t="s">
        <v>183</v>
      </c>
      <c r="C68" s="1" t="s">
        <v>184</v>
      </c>
      <c r="D68" s="1" t="s">
        <v>185</v>
      </c>
      <c r="J68" s="11">
        <v>410043</v>
      </c>
      <c r="K68" s="7">
        <v>4</v>
      </c>
      <c r="L68">
        <v>13736</v>
      </c>
      <c r="M68">
        <v>850</v>
      </c>
      <c r="N68" s="8">
        <v>5569</v>
      </c>
      <c r="O68" s="8">
        <v>5569</v>
      </c>
      <c r="P68" s="9" t="str">
        <f>VLOOKUP(M68,[1]programas!$A$1:$D$90,2,0)</f>
        <v>Gestão de Pessoas</v>
      </c>
      <c r="Q68" t="str">
        <f t="shared" si="3"/>
        <v>850 - Gestão de Pessoas</v>
      </c>
      <c r="R68" t="str">
        <f>VLOOKUP(L68,[2]subacoes!$A$1:$H$2405,8,0)</f>
        <v>13736 - Encargos com estagiários - ADR - Joaçaba</v>
      </c>
      <c r="S68" t="str">
        <f>VLOOKUP(L68,[2]subacoes!$A$1:$H$2405,7,0)</f>
        <v>Estagiário contratado (unidade)</v>
      </c>
      <c r="T68" t="str">
        <f>VLOOKUP(L68,[2]subacoes!$A$1:$H$2405,3,0)</f>
        <v>Maior Valor</v>
      </c>
      <c r="U68" s="10">
        <f>VLOOKUP(L68,[2]subacoes!$A$1:$H$2405,6,0)</f>
        <v>2</v>
      </c>
      <c r="V68" t="str">
        <f t="shared" si="4"/>
        <v>Desenvolver ações administrativas e financeiras visando garantir aos órgãos do Estado, pessoal qualificado, comprometido e motivado à execução das políticas públicas a cargo do Governo do Estado.</v>
      </c>
      <c r="W68" t="str">
        <f t="shared" si="5"/>
        <v>Servidores públicos estaduais</v>
      </c>
    </row>
    <row r="69" spans="1:23" x14ac:dyDescent="0.25">
      <c r="A69" s="1">
        <v>627</v>
      </c>
      <c r="B69" s="1" t="s">
        <v>186</v>
      </c>
      <c r="C69" s="1" t="s">
        <v>187</v>
      </c>
      <c r="D69" s="1" t="s">
        <v>188</v>
      </c>
      <c r="J69" s="6">
        <v>410062</v>
      </c>
      <c r="K69" s="7">
        <v>12</v>
      </c>
      <c r="L69">
        <v>4840</v>
      </c>
      <c r="M69">
        <v>900</v>
      </c>
      <c r="N69" s="8">
        <v>5638.31</v>
      </c>
      <c r="O69" s="8">
        <v>5638.31</v>
      </c>
      <c r="P69" s="9" t="str">
        <f>VLOOKUP(M69,[1]programas!$A$1:$D$90,2,0)</f>
        <v>Gestão Administrativa - Poder Executivo</v>
      </c>
      <c r="Q69" t="str">
        <f t="shared" si="3"/>
        <v>900 - Gestão Administrativa - Poder Executivo</v>
      </c>
      <c r="R69" t="str">
        <f>VLOOKUP(L69,[2]subacoes!$A$1:$H$2405,8,0)</f>
        <v>4840 - Administração e manutenção dos serviços administrativos gerais - SED</v>
      </c>
      <c r="S69" t="str">
        <f>VLOOKUP(L69,[2]subacoes!$A$1:$H$2405,7,0)</f>
        <v>Unidade gestora mantida (unidade)</v>
      </c>
      <c r="T69" t="str">
        <f>VLOOKUP(L69,[2]subacoes!$A$1:$H$2405,3,0)</f>
        <v>Maior Valor</v>
      </c>
      <c r="U69" s="10">
        <f>VLOOKUP(L69,[2]subacoes!$A$1:$H$2405,6,0)</f>
        <v>1</v>
      </c>
      <c r="V69" t="str">
        <f t="shared" si="4"/>
        <v>Gerir administrativa e financeiramente os órgãos do Poder Executivo do Estado.</v>
      </c>
      <c r="W69" t="str">
        <f t="shared" si="5"/>
        <v>Órgãos do Poder Executivo</v>
      </c>
    </row>
    <row r="70" spans="1:23" x14ac:dyDescent="0.25">
      <c r="A70" s="1">
        <v>630</v>
      </c>
      <c r="B70" s="1" t="s">
        <v>189</v>
      </c>
      <c r="C70" s="1" t="s">
        <v>190</v>
      </c>
      <c r="D70" s="1" t="s">
        <v>191</v>
      </c>
      <c r="J70" s="6">
        <v>410040</v>
      </c>
      <c r="K70" s="7">
        <v>10</v>
      </c>
      <c r="L70">
        <v>11254</v>
      </c>
      <c r="M70">
        <v>410</v>
      </c>
      <c r="N70" s="8">
        <v>5709.75</v>
      </c>
      <c r="O70" s="8">
        <v>5709.75</v>
      </c>
      <c r="P70" s="9" t="str">
        <f>VLOOKUP(M70,[1]programas!$A$1:$D$90,2,0)</f>
        <v>Vigilância em Saúde</v>
      </c>
      <c r="Q70" t="str">
        <f t="shared" si="3"/>
        <v>410 - Vigilância em Saúde</v>
      </c>
      <c r="R70" t="str">
        <f>VLOOKUP(L70,[2]subacoes!$A$1:$H$2405,8,0)</f>
        <v>11254 - Realização de exames e ensaios de interesse da saúde pública pelo laboratório central (LACEN)</v>
      </c>
      <c r="S70" t="str">
        <f>VLOOKUP(L70,[2]subacoes!$A$1:$H$2405,7,0)</f>
        <v>Exames e ensaios laboratoriais realizados (unidade)</v>
      </c>
      <c r="T70" t="str">
        <f>VLOOKUP(L70,[2]subacoes!$A$1:$H$2405,3,0)</f>
        <v>(vazio)</v>
      </c>
      <c r="U70" s="10">
        <f>VLOOKUP(L70,[2]subacoes!$A$1:$H$2405,6,0)</f>
        <v>700000</v>
      </c>
      <c r="V70" t="str">
        <f t="shared" si="4"/>
        <v>Reduzir os riscos decorrentes de fatores ambientais e antropogênicos (sociais, econômicos, culturais e étnico-raciais), que contribuem para a ocorrência de problemas de saúde na população; Prevenir e controlar doenças, outros agravos e riscos à saúde da p</v>
      </c>
      <c r="W70" t="str">
        <f t="shared" si="5"/>
        <v>População catarinense</v>
      </c>
    </row>
    <row r="71" spans="1:23" x14ac:dyDescent="0.25">
      <c r="A71" s="1">
        <v>635</v>
      </c>
      <c r="B71" s="1" t="s">
        <v>192</v>
      </c>
      <c r="C71" s="1" t="s">
        <v>193</v>
      </c>
      <c r="D71" s="1" t="s">
        <v>194</v>
      </c>
      <c r="J71" s="6">
        <v>410058</v>
      </c>
      <c r="K71" s="7">
        <v>10</v>
      </c>
      <c r="L71">
        <v>4771</v>
      </c>
      <c r="M71">
        <v>900</v>
      </c>
      <c r="N71" s="8">
        <v>5800</v>
      </c>
      <c r="O71" s="8">
        <v>5800</v>
      </c>
      <c r="P71" s="9" t="str">
        <f>VLOOKUP(M71,[1]programas!$A$1:$D$90,2,0)</f>
        <v>Gestão Administrativa - Poder Executivo</v>
      </c>
      <c r="Q71" t="str">
        <f t="shared" si="3"/>
        <v>900 - Gestão Administrativa - Poder Executivo</v>
      </c>
      <c r="R71" t="str">
        <f>VLOOKUP(L71,[2]subacoes!$A$1:$H$2405,8,0)</f>
        <v>4771 - Manutenção e modernização dos serviços de tecnologia da informação e comunicação - SES</v>
      </c>
      <c r="S71" t="str">
        <f>VLOOKUP(L71,[2]subacoes!$A$1:$H$2405,7,0)</f>
        <v>Estação de trabalho mantida (unidade)</v>
      </c>
      <c r="T71" t="str">
        <f>VLOOKUP(L71,[2]subacoes!$A$1:$H$2405,3,0)</f>
        <v>Soma</v>
      </c>
      <c r="U71" s="10">
        <f>VLOOKUP(L71,[2]subacoes!$A$1:$H$2405,6,0)</f>
        <v>5000</v>
      </c>
      <c r="V71" t="str">
        <f t="shared" si="4"/>
        <v>Gerir administrativa e financeiramente os órgãos do Poder Executivo do Estado.</v>
      </c>
      <c r="W71" t="str">
        <f t="shared" si="5"/>
        <v>Órgãos do Poder Executivo</v>
      </c>
    </row>
    <row r="72" spans="1:23" x14ac:dyDescent="0.25">
      <c r="A72" s="1">
        <v>640</v>
      </c>
      <c r="B72" s="1" t="s">
        <v>195</v>
      </c>
      <c r="C72" s="1" t="s">
        <v>196</v>
      </c>
      <c r="D72" s="1" t="s">
        <v>197</v>
      </c>
      <c r="J72" s="6">
        <v>520030</v>
      </c>
      <c r="K72" s="7">
        <v>4</v>
      </c>
      <c r="L72">
        <v>11357</v>
      </c>
      <c r="M72">
        <v>850</v>
      </c>
      <c r="N72" s="8">
        <v>5979</v>
      </c>
      <c r="O72" s="8">
        <v>5979</v>
      </c>
      <c r="P72" s="9" t="str">
        <f>VLOOKUP(M72,[1]programas!$A$1:$D$90,2,0)</f>
        <v>Gestão de Pessoas</v>
      </c>
      <c r="Q72" t="str">
        <f t="shared" si="3"/>
        <v>850 - Gestão de Pessoas</v>
      </c>
      <c r="R72" t="str">
        <f>VLOOKUP(L72,[2]subacoes!$A$1:$H$2405,8,0)</f>
        <v>11357 - Capacitação profissional dos agentes públicos - SEF</v>
      </c>
      <c r="S72" t="str">
        <f>VLOOKUP(L72,[2]subacoes!$A$1:$H$2405,7,0)</f>
        <v>Servidor capacitado (unidade)</v>
      </c>
      <c r="T72" t="str">
        <f>VLOOKUP(L72,[2]subacoes!$A$1:$H$2405,3,0)</f>
        <v>Maior Valor</v>
      </c>
      <c r="U72" s="10">
        <f>VLOOKUP(L72,[2]subacoes!$A$1:$H$2405,6,0)</f>
        <v>200</v>
      </c>
      <c r="V72" t="str">
        <f t="shared" si="4"/>
        <v>Desenvolver ações administrativas e financeiras visando garantir aos órgãos do Estado, pessoal qualificado, comprometido e motivado à execução das políticas públicas a cargo do Governo do Estado.</v>
      </c>
      <c r="W72" t="str">
        <f t="shared" si="5"/>
        <v>Servidores públicos estaduais</v>
      </c>
    </row>
    <row r="73" spans="1:23" x14ac:dyDescent="0.25">
      <c r="A73" s="1">
        <v>650</v>
      </c>
      <c r="B73" s="1" t="s">
        <v>198</v>
      </c>
      <c r="C73" s="1" t="s">
        <v>199</v>
      </c>
      <c r="D73" s="1" t="s">
        <v>197</v>
      </c>
      <c r="J73" s="7">
        <v>230022</v>
      </c>
      <c r="K73" s="7">
        <v>13</v>
      </c>
      <c r="L73">
        <v>11697</v>
      </c>
      <c r="M73">
        <v>660</v>
      </c>
      <c r="N73" s="8">
        <v>6389</v>
      </c>
      <c r="O73" s="8">
        <v>6389</v>
      </c>
      <c r="P73" s="9" t="str">
        <f>VLOOKUP(M73,[1]programas!$A$1:$D$90,2,0)</f>
        <v>Pró-Cultura</v>
      </c>
      <c r="Q73" t="str">
        <f t="shared" si="3"/>
        <v>660 - Pró-Cultura</v>
      </c>
      <c r="R73" t="str">
        <f>VLOOKUP(L73,[2]subacoes!$A$1:$H$2405,8,0)</f>
        <v>11697 - Incentivo cultural e manutenção de entidades ligadas ao setor - SOL</v>
      </c>
      <c r="S73" t="str">
        <f>VLOOKUP(L73,[2]subacoes!$A$1:$H$2405,7,0)</f>
        <v>Evento apoiado e realizado (unidade)</v>
      </c>
      <c r="T73" t="str">
        <f>VLOOKUP(L73,[2]subacoes!$A$1:$H$2405,3,0)</f>
        <v>Maior Valor</v>
      </c>
      <c r="U73" s="10">
        <f>VLOOKUP(L73,[2]subacoes!$A$1:$H$2405,6,0)</f>
        <v>25</v>
      </c>
      <c r="V73" t="str">
        <f t="shared" si="4"/>
        <v>Promover o acesso, o desenvolvimento e a preservação de bens e das manifestações artísticas e culturais em todas as regiões do Estado.</v>
      </c>
      <c r="W73" t="str">
        <f t="shared" si="5"/>
        <v>Pessoa física/ jurídica vinculada setor cultural</v>
      </c>
    </row>
    <row r="74" spans="1:23" x14ac:dyDescent="0.25">
      <c r="A74" s="1">
        <v>660</v>
      </c>
      <c r="B74" s="1" t="s">
        <v>200</v>
      </c>
      <c r="C74" s="1" t="s">
        <v>201</v>
      </c>
      <c r="D74" s="1" t="s">
        <v>202</v>
      </c>
      <c r="J74" s="6">
        <v>410041</v>
      </c>
      <c r="K74" s="7">
        <v>12</v>
      </c>
      <c r="L74">
        <v>4840</v>
      </c>
      <c r="M74">
        <v>900</v>
      </c>
      <c r="N74" s="8">
        <v>6507</v>
      </c>
      <c r="O74" s="8">
        <v>6507</v>
      </c>
      <c r="P74" s="9" t="str">
        <f>VLOOKUP(M74,[1]programas!$A$1:$D$90,2,0)</f>
        <v>Gestão Administrativa - Poder Executivo</v>
      </c>
      <c r="Q74" t="str">
        <f t="shared" si="3"/>
        <v>900 - Gestão Administrativa - Poder Executivo</v>
      </c>
      <c r="R74" t="str">
        <f>VLOOKUP(L74,[2]subacoes!$A$1:$H$2405,8,0)</f>
        <v>4840 - Administração e manutenção dos serviços administrativos gerais - SED</v>
      </c>
      <c r="S74" t="str">
        <f>VLOOKUP(L74,[2]subacoes!$A$1:$H$2405,7,0)</f>
        <v>Unidade gestora mantida (unidade)</v>
      </c>
      <c r="T74" t="str">
        <f>VLOOKUP(L74,[2]subacoes!$A$1:$H$2405,3,0)</f>
        <v>Maior Valor</v>
      </c>
      <c r="U74" s="10">
        <f>VLOOKUP(L74,[2]subacoes!$A$1:$H$2405,6,0)</f>
        <v>1</v>
      </c>
      <c r="V74" t="str">
        <f t="shared" si="4"/>
        <v>Gerir administrativa e financeiramente os órgãos do Poder Executivo do Estado.</v>
      </c>
      <c r="W74" t="str">
        <f t="shared" si="5"/>
        <v>Órgãos do Poder Executivo</v>
      </c>
    </row>
    <row r="75" spans="1:23" x14ac:dyDescent="0.25">
      <c r="A75" s="1">
        <v>700</v>
      </c>
      <c r="B75" s="1" t="s">
        <v>203</v>
      </c>
      <c r="C75" s="1" t="s">
        <v>204</v>
      </c>
      <c r="D75" s="1" t="s">
        <v>205</v>
      </c>
      <c r="J75" s="6">
        <v>410058</v>
      </c>
      <c r="K75" s="7">
        <v>4</v>
      </c>
      <c r="L75">
        <v>13886</v>
      </c>
      <c r="M75">
        <v>850</v>
      </c>
      <c r="N75" s="8">
        <v>6575</v>
      </c>
      <c r="O75" s="8">
        <v>6575</v>
      </c>
      <c r="P75" s="9" t="str">
        <f>VLOOKUP(M75,[1]programas!$A$1:$D$90,2,0)</f>
        <v>Gestão de Pessoas</v>
      </c>
      <c r="Q75" t="str">
        <f t="shared" si="3"/>
        <v>850 - Gestão de Pessoas</v>
      </c>
      <c r="R75" t="str">
        <f>VLOOKUP(L75,[2]subacoes!$A$1:$H$2405,8,0)</f>
        <v>13886 - Encargos com estagiários - ADR - Joinville</v>
      </c>
      <c r="S75" t="str">
        <f>VLOOKUP(L75,[2]subacoes!$A$1:$H$2405,7,0)</f>
        <v>Estagiário contratado (unidade)</v>
      </c>
      <c r="T75" t="str">
        <f>VLOOKUP(L75,[2]subacoes!$A$1:$H$2405,3,0)</f>
        <v>Maior Valor</v>
      </c>
      <c r="U75" s="10">
        <f>VLOOKUP(L75,[2]subacoes!$A$1:$H$2405,6,0)</f>
        <v>5</v>
      </c>
      <c r="V75" t="str">
        <f t="shared" si="4"/>
        <v>Desenvolver ações administrativas e financeiras visando garantir aos órgãos do Estado, pessoal qualificado, comprometido e motivado à execução das políticas públicas a cargo do Governo do Estado.</v>
      </c>
      <c r="W75" t="str">
        <f t="shared" si="5"/>
        <v>Servidores públicos estaduais</v>
      </c>
    </row>
    <row r="76" spans="1:23" x14ac:dyDescent="0.25">
      <c r="A76" s="1">
        <v>705</v>
      </c>
      <c r="B76" s="1" t="s">
        <v>206</v>
      </c>
      <c r="C76" s="1" t="s">
        <v>207</v>
      </c>
      <c r="D76" s="1" t="s">
        <v>208</v>
      </c>
      <c r="J76" s="6">
        <v>520030</v>
      </c>
      <c r="K76" s="7">
        <v>4</v>
      </c>
      <c r="L76">
        <v>1242</v>
      </c>
      <c r="M76">
        <v>850</v>
      </c>
      <c r="N76" s="8">
        <v>6930</v>
      </c>
      <c r="O76" s="8">
        <v>6930</v>
      </c>
      <c r="P76" s="9" t="str">
        <f>VLOOKUP(M76,[1]programas!$A$1:$D$90,2,0)</f>
        <v>Gestão de Pessoas</v>
      </c>
      <c r="Q76" t="str">
        <f t="shared" si="3"/>
        <v>850 - Gestão de Pessoas</v>
      </c>
      <c r="R76" t="str">
        <f>VLOOKUP(L76,[2]subacoes!$A$1:$H$2405,8,0)</f>
        <v>1242 - Capacitação profissional dos agentes públicos - SPG</v>
      </c>
      <c r="S76" t="str">
        <f>VLOOKUP(L76,[2]subacoes!$A$1:$H$2405,7,0)</f>
        <v>Servidor capacitado (unidade)</v>
      </c>
      <c r="T76" t="str">
        <f>VLOOKUP(L76,[2]subacoes!$A$1:$H$2405,3,0)</f>
        <v>Maior Valor</v>
      </c>
      <c r="U76" s="10">
        <f>VLOOKUP(L76,[2]subacoes!$A$1:$H$2405,6,0)</f>
        <v>100</v>
      </c>
      <c r="V76" t="str">
        <f t="shared" si="4"/>
        <v>Desenvolver ações administrativas e financeiras visando garantir aos órgãos do Estado, pessoal qualificado, comprometido e motivado à execução das políticas públicas a cargo do Governo do Estado.</v>
      </c>
      <c r="W76" t="str">
        <f t="shared" si="5"/>
        <v>Servidores públicos estaduais</v>
      </c>
    </row>
    <row r="77" spans="1:23" x14ac:dyDescent="0.25">
      <c r="A77" s="1">
        <v>706</v>
      </c>
      <c r="B77" s="1" t="s">
        <v>209</v>
      </c>
      <c r="C77" s="1" t="s">
        <v>210</v>
      </c>
      <c r="D77" s="1" t="s">
        <v>208</v>
      </c>
      <c r="J77" s="6">
        <v>410039</v>
      </c>
      <c r="K77" s="7">
        <v>12</v>
      </c>
      <c r="L77">
        <v>13661</v>
      </c>
      <c r="M77">
        <v>610</v>
      </c>
      <c r="N77" s="8">
        <v>7680.2</v>
      </c>
      <c r="O77" s="8">
        <v>7680.2</v>
      </c>
      <c r="P77" s="9" t="str">
        <f>VLOOKUP(M77,[1]programas!$A$1:$D$90,2,0)</f>
        <v>Educação Básica com Qualidade e Equidade</v>
      </c>
      <c r="Q77" t="str">
        <f t="shared" si="3"/>
        <v>610 - Educação Básica com Qualidade e Equidade</v>
      </c>
      <c r="R77" t="str">
        <f>VLOOKUP(L77,[2]subacoes!$A$1:$H$2405,8,0)</f>
        <v>13661 - Transporte escolar dos alunos da educação básica - ADR - São Lourenço do Oeste</v>
      </c>
      <c r="S77" t="str">
        <f>VLOOKUP(L77,[2]subacoes!$A$1:$H$2405,7,0)</f>
        <v>Aluno atendido (unidade)</v>
      </c>
      <c r="T77" t="str">
        <f>VLOOKUP(L77,[2]subacoes!$A$1:$H$2405,3,0)</f>
        <v>Maior Valor</v>
      </c>
      <c r="U77" s="10">
        <f>VLOOKUP(L77,[2]subacoes!$A$1:$H$2405,6,0)</f>
        <v>5628</v>
      </c>
      <c r="V77" t="str">
        <f t="shared" si="4"/>
        <v>Oferecer educação básica com qualidade e equidade para todos os cidadãos catarinenses, assegurando o direito à aprendizagem neste nível de ensino, em idade adequada, promovendo a melhoria dos indicadores educacionais da rede estadual.</v>
      </c>
      <c r="W77" t="str">
        <f t="shared" si="5"/>
        <v>Alunos</v>
      </c>
    </row>
    <row r="78" spans="1:23" x14ac:dyDescent="0.25">
      <c r="A78" s="1">
        <v>707</v>
      </c>
      <c r="B78" s="1" t="s">
        <v>211</v>
      </c>
      <c r="C78" s="1" t="s">
        <v>212</v>
      </c>
      <c r="D78" s="1" t="s">
        <v>208</v>
      </c>
      <c r="J78" s="6">
        <v>520030</v>
      </c>
      <c r="K78" s="7">
        <v>12</v>
      </c>
      <c r="L78">
        <v>5852</v>
      </c>
      <c r="M78">
        <v>850</v>
      </c>
      <c r="N78" s="8">
        <v>7715</v>
      </c>
      <c r="O78" s="8">
        <v>7715</v>
      </c>
      <c r="P78" s="9" t="str">
        <f>VLOOKUP(M78,[1]programas!$A$1:$D$90,2,0)</f>
        <v>Gestão de Pessoas</v>
      </c>
      <c r="Q78" t="str">
        <f t="shared" si="3"/>
        <v>850 - Gestão de Pessoas</v>
      </c>
      <c r="R78" t="str">
        <f>VLOOKUP(L78,[2]subacoes!$A$1:$H$2405,8,0)</f>
        <v>5852 - Capacitação profissional dos agentes públicos - UDESC</v>
      </c>
      <c r="S78" t="str">
        <f>VLOOKUP(L78,[2]subacoes!$A$1:$H$2405,7,0)</f>
        <v>Servidor capacitado (unidade)</v>
      </c>
      <c r="T78" t="str">
        <f>VLOOKUP(L78,[2]subacoes!$A$1:$H$2405,3,0)</f>
        <v>Maior Valor</v>
      </c>
      <c r="U78" s="10">
        <f>VLOOKUP(L78,[2]subacoes!$A$1:$H$2405,6,0)</f>
        <v>200</v>
      </c>
      <c r="V78" t="str">
        <f t="shared" si="4"/>
        <v>Desenvolver ações administrativas e financeiras visando garantir aos órgãos do Estado, pessoal qualificado, comprometido e motivado à execução das políticas públicas a cargo do Governo do Estado.</v>
      </c>
      <c r="W78" t="str">
        <f t="shared" si="5"/>
        <v>Servidores públicos estaduais</v>
      </c>
    </row>
    <row r="79" spans="1:23" x14ac:dyDescent="0.25">
      <c r="A79" s="1">
        <v>708</v>
      </c>
      <c r="B79" s="1" t="s">
        <v>213</v>
      </c>
      <c r="C79" s="1" t="s">
        <v>214</v>
      </c>
      <c r="D79" s="1" t="s">
        <v>215</v>
      </c>
      <c r="J79" s="6">
        <v>260001</v>
      </c>
      <c r="K79" s="7">
        <v>18</v>
      </c>
      <c r="L79">
        <v>5030</v>
      </c>
      <c r="M79">
        <v>900</v>
      </c>
      <c r="N79" s="8">
        <v>8109</v>
      </c>
      <c r="O79" s="8">
        <v>8109</v>
      </c>
      <c r="P79" s="9" t="str">
        <f>VLOOKUP(M79,[1]programas!$A$1:$D$90,2,0)</f>
        <v>Gestão Administrativa - Poder Executivo</v>
      </c>
      <c r="Q79" t="str">
        <f t="shared" si="3"/>
        <v>900 - Gestão Administrativa - Poder Executivo</v>
      </c>
      <c r="R79" t="str">
        <f>VLOOKUP(L79,[2]subacoes!$A$1:$H$2405,8,0)</f>
        <v>5030 - Administração e manutenção dos serviços administrativos gerais - SDS</v>
      </c>
      <c r="S79" t="str">
        <f>VLOOKUP(L79,[2]subacoes!$A$1:$H$2405,7,0)</f>
        <v>Unidade gestora mantida (unidade)</v>
      </c>
      <c r="T79" t="str">
        <f>VLOOKUP(L79,[2]subacoes!$A$1:$H$2405,3,0)</f>
        <v>Maior Valor</v>
      </c>
      <c r="U79" s="10">
        <f>VLOOKUP(L79,[2]subacoes!$A$1:$H$2405,6,0)</f>
        <v>1</v>
      </c>
      <c r="V79" t="str">
        <f t="shared" si="4"/>
        <v>Gerir administrativa e financeiramente os órgãos do Poder Executivo do Estado.</v>
      </c>
      <c r="W79" t="str">
        <f t="shared" si="5"/>
        <v>Órgãos do Poder Executivo</v>
      </c>
    </row>
    <row r="80" spans="1:23" x14ac:dyDescent="0.25">
      <c r="A80" s="1">
        <v>710</v>
      </c>
      <c r="B80" s="1" t="s">
        <v>216</v>
      </c>
      <c r="C80" s="1" t="s">
        <v>217</v>
      </c>
      <c r="D80" s="1" t="s">
        <v>218</v>
      </c>
      <c r="J80" s="7">
        <v>160091</v>
      </c>
      <c r="K80" s="7">
        <v>6</v>
      </c>
      <c r="L80">
        <v>4072</v>
      </c>
      <c r="M80">
        <v>707</v>
      </c>
      <c r="N80" s="8">
        <v>8176.82</v>
      </c>
      <c r="O80" s="8">
        <v>8176.82</v>
      </c>
      <c r="P80" s="9" t="str">
        <f>VLOOKUP(M80,[1]programas!$A$1:$D$90,2,0)</f>
        <v>Suporte Institucional Integrado</v>
      </c>
      <c r="Q80" t="str">
        <f t="shared" si="3"/>
        <v>707 - Suporte Institucional Integrado</v>
      </c>
      <c r="R80" t="str">
        <f>VLOOKUP(L80,[2]subacoes!$A$1:$H$2405,8,0)</f>
        <v>4072 - Gestão estratégica, controle e suporte adminsitrativo - PM</v>
      </c>
      <c r="S80" t="str">
        <f>VLOOKUP(L80,[2]subacoes!$A$1:$H$2405,7,0)</f>
        <v>Unidade mantida (unidade)</v>
      </c>
      <c r="T80" t="str">
        <f>VLOOKUP(L80,[2]subacoes!$A$1:$H$2405,3,0)</f>
        <v>Maior Valor</v>
      </c>
      <c r="U80" s="10">
        <f>VLOOKUP(L80,[2]subacoes!$A$1:$H$2405,6,0)</f>
        <v>15</v>
      </c>
      <c r="V80" t="str">
        <f t="shared" si="4"/>
        <v>Garantir às instituições da segurança pública suporte às suas ações e uma gestão eficiente e integrada dos recursos disponíveis.</v>
      </c>
      <c r="W80" t="str">
        <f t="shared" si="5"/>
        <v>Sociedade e cidadão</v>
      </c>
    </row>
    <row r="81" spans="1:23" x14ac:dyDescent="0.25">
      <c r="A81" s="1">
        <v>712</v>
      </c>
      <c r="B81" s="1" t="s">
        <v>219</v>
      </c>
      <c r="C81" s="1" t="s">
        <v>220</v>
      </c>
      <c r="D81" s="1" t="s">
        <v>218</v>
      </c>
      <c r="J81" s="6">
        <v>410040</v>
      </c>
      <c r="K81" s="7">
        <v>12</v>
      </c>
      <c r="L81">
        <v>11490</v>
      </c>
      <c r="M81">
        <v>610</v>
      </c>
      <c r="N81" s="8">
        <v>8526.56</v>
      </c>
      <c r="O81" s="8">
        <v>8526.56</v>
      </c>
      <c r="P81" s="9" t="str">
        <f>VLOOKUP(M81,[1]programas!$A$1:$D$90,2,0)</f>
        <v>Educação Básica com Qualidade e Equidade</v>
      </c>
      <c r="Q81" t="str">
        <f t="shared" si="3"/>
        <v>610 - Educação Básica com Qualidade e Equidade</v>
      </c>
      <c r="R81" t="str">
        <f>VLOOKUP(L81,[2]subacoes!$A$1:$H$2405,8,0)</f>
        <v>11490 - AP - Construção, ampliação ou reforma de unidades escolares - rede física - educação básica</v>
      </c>
      <c r="S81" t="str">
        <f>VLOOKUP(L81,[2]subacoes!$A$1:$H$2405,7,0)</f>
        <v>Escola construída, ampliada ou reformada (unidade)</v>
      </c>
      <c r="T81" t="str">
        <f>VLOOKUP(L81,[2]subacoes!$A$1:$H$2405,3,0)</f>
        <v>Soma</v>
      </c>
      <c r="U81" s="10">
        <f>VLOOKUP(L81,[2]subacoes!$A$1:$H$2405,6,0)</f>
        <v>150</v>
      </c>
      <c r="V81" t="str">
        <f t="shared" si="4"/>
        <v>Oferecer educação básica com qualidade e equidade para todos os cidadãos catarinenses, assegurando o direito à aprendizagem neste nível de ensino, em idade adequada, promovendo a melhoria dos indicadores educacionais da rede estadual.</v>
      </c>
      <c r="W81" t="str">
        <f t="shared" si="5"/>
        <v>Alunos</v>
      </c>
    </row>
    <row r="82" spans="1:23" x14ac:dyDescent="0.25">
      <c r="A82" s="1">
        <v>715</v>
      </c>
      <c r="B82" s="1" t="s">
        <v>221</v>
      </c>
      <c r="C82" s="1" t="s">
        <v>222</v>
      </c>
      <c r="D82" s="1" t="s">
        <v>223</v>
      </c>
      <c r="J82" s="11">
        <v>410062</v>
      </c>
      <c r="K82" s="7">
        <v>4</v>
      </c>
      <c r="L82">
        <v>13933</v>
      </c>
      <c r="M82">
        <v>850</v>
      </c>
      <c r="N82" s="8">
        <v>9100.74</v>
      </c>
      <c r="O82" s="8">
        <v>9100.74</v>
      </c>
      <c r="P82" s="9" t="str">
        <f>VLOOKUP(M82,[1]programas!$A$1:$D$90,2,0)</f>
        <v>Gestão de Pessoas</v>
      </c>
      <c r="Q82" t="str">
        <f t="shared" si="3"/>
        <v>850 - Gestão de Pessoas</v>
      </c>
      <c r="R82" t="str">
        <f>VLOOKUP(L82,[2]subacoes!$A$1:$H$2405,8,0)</f>
        <v>13933 - Encargos com estagiários - ADR - Lages</v>
      </c>
      <c r="S82" t="str">
        <f>VLOOKUP(L82,[2]subacoes!$A$1:$H$2405,7,0)</f>
        <v>Estagiário contratado (unidade)</v>
      </c>
      <c r="T82" t="str">
        <f>VLOOKUP(L82,[2]subacoes!$A$1:$H$2405,3,0)</f>
        <v>Maior Valor</v>
      </c>
      <c r="U82" s="10">
        <f>VLOOKUP(L82,[2]subacoes!$A$1:$H$2405,6,0)</f>
        <v>4</v>
      </c>
      <c r="V82" t="str">
        <f t="shared" si="4"/>
        <v>Desenvolver ações administrativas e financeiras visando garantir aos órgãos do Estado, pessoal qualificado, comprometido e motivado à execução das políticas públicas a cargo do Governo do Estado.</v>
      </c>
      <c r="W82" t="str">
        <f t="shared" si="5"/>
        <v>Servidores públicos estaduais</v>
      </c>
    </row>
    <row r="83" spans="1:23" x14ac:dyDescent="0.25">
      <c r="A83" s="1">
        <v>720</v>
      </c>
      <c r="B83" s="1" t="s">
        <v>224</v>
      </c>
      <c r="C83" s="1" t="s">
        <v>225</v>
      </c>
      <c r="D83" s="1" t="s">
        <v>226</v>
      </c>
      <c r="J83" s="6">
        <v>410037</v>
      </c>
      <c r="K83" s="7">
        <v>12</v>
      </c>
      <c r="L83">
        <v>13620</v>
      </c>
      <c r="M83">
        <v>610</v>
      </c>
      <c r="N83" s="8">
        <v>9242.23</v>
      </c>
      <c r="O83" s="8">
        <v>9242.23</v>
      </c>
      <c r="P83" s="9" t="str">
        <f>VLOOKUP(M83,[1]programas!$A$1:$D$90,2,0)</f>
        <v>Educação Básica com Qualidade e Equidade</v>
      </c>
      <c r="Q83" t="str">
        <f t="shared" si="3"/>
        <v>610 - Educação Básica com Qualidade e Equidade</v>
      </c>
      <c r="R83" t="str">
        <f>VLOOKUP(L83,[2]subacoes!$A$1:$H$2405,8,0)</f>
        <v>13620 - Administração e manutenção da Gerência Regional de Educação - ADR - São Miguel do Oeste</v>
      </c>
      <c r="S83" t="str">
        <f>VLOOKUP(L83,[2]subacoes!$A$1:$H$2405,7,0)</f>
        <v>Unidade gestora mantida (unidade)</v>
      </c>
      <c r="T83" t="str">
        <f>VLOOKUP(L83,[2]subacoes!$A$1:$H$2405,3,0)</f>
        <v>Maior Valor</v>
      </c>
      <c r="U83" s="10">
        <f>VLOOKUP(L83,[2]subacoes!$A$1:$H$2405,6,0)</f>
        <v>1</v>
      </c>
      <c r="V83" t="str">
        <f t="shared" si="4"/>
        <v>Oferecer educação básica com qualidade e equidade para todos os cidadãos catarinenses, assegurando o direito à aprendizagem neste nível de ensino, em idade adequada, promovendo a melhoria dos indicadores educacionais da rede estadual.</v>
      </c>
      <c r="W83" t="str">
        <f t="shared" si="5"/>
        <v>Alunos</v>
      </c>
    </row>
    <row r="84" spans="1:23" x14ac:dyDescent="0.25">
      <c r="A84" s="1">
        <v>722</v>
      </c>
      <c r="B84" s="1" t="s">
        <v>227</v>
      </c>
      <c r="C84" s="1" t="s">
        <v>228</v>
      </c>
      <c r="D84" s="1" t="s">
        <v>229</v>
      </c>
      <c r="J84" s="7">
        <v>160097</v>
      </c>
      <c r="K84" s="7">
        <v>14</v>
      </c>
      <c r="L84">
        <v>12522</v>
      </c>
      <c r="M84">
        <v>745</v>
      </c>
      <c r="N84" s="8">
        <v>0</v>
      </c>
      <c r="O84" s="8">
        <v>9270.4500000000007</v>
      </c>
      <c r="P84" s="9" t="str">
        <f>VLOOKUP(M84,[1]programas!$A$1:$D$90,2,0)</f>
        <v>Fortalecendo Direitos</v>
      </c>
      <c r="Q84" t="str">
        <f t="shared" si="3"/>
        <v>745 - Fortalecendo Direitos</v>
      </c>
      <c r="R84" t="str">
        <f>VLOOKUP(L84,[2]subacoes!$A$1:$H$2405,8,0)</f>
        <v>12522 - Ampliação da atuação do Estado na Defensoria Pública - DPE</v>
      </c>
      <c r="S84" t="str">
        <f>VLOOKUP(L84,[2]subacoes!$A$1:$H$2405,7,0)</f>
        <v>Atendimento realizado (unidade)</v>
      </c>
      <c r="T84" t="str">
        <f>VLOOKUP(L84,[2]subacoes!$A$1:$H$2405,3,0)</f>
        <v>Maior Valor</v>
      </c>
      <c r="U84" s="10">
        <f>VLOOKUP(L84,[2]subacoes!$A$1:$H$2405,6,0)</f>
        <v>555000</v>
      </c>
      <c r="V84" t="str">
        <f t="shared" si="4"/>
        <v>Fortalecer ações na Resolução de situações de vulnerabilidade e riscos sociais e na violação de direito.</v>
      </c>
      <c r="W84" t="str">
        <f t="shared" si="5"/>
        <v>População hipossuficiente de Santa Catarina</v>
      </c>
    </row>
    <row r="85" spans="1:23" x14ac:dyDescent="0.25">
      <c r="A85" s="1">
        <v>724</v>
      </c>
      <c r="B85" s="1" t="s">
        <v>230</v>
      </c>
      <c r="C85" s="1" t="s">
        <v>231</v>
      </c>
      <c r="D85" s="1" t="s">
        <v>232</v>
      </c>
      <c r="J85" s="6">
        <v>410040</v>
      </c>
      <c r="K85" s="7">
        <v>10</v>
      </c>
      <c r="L85">
        <v>11481</v>
      </c>
      <c r="M85">
        <v>400</v>
      </c>
      <c r="N85" s="8">
        <v>9280.4599999999991</v>
      </c>
      <c r="O85" s="8">
        <v>9280.4599999999991</v>
      </c>
      <c r="P85" s="9" t="str">
        <f>VLOOKUP(M85,[1]programas!$A$1:$D$90,2,0)</f>
        <v>Gestão do SUS</v>
      </c>
      <c r="Q85" t="str">
        <f t="shared" si="3"/>
        <v>400 - Gestão do SUS</v>
      </c>
      <c r="R85" t="str">
        <f>VLOOKUP(L85,[2]subacoes!$A$1:$H$2405,8,0)</f>
        <v>11481 - Manutenção dos serviços administrativos gerais das Gerências de Saúde/ADRs</v>
      </c>
      <c r="S85" t="str">
        <f>VLOOKUP(L85,[2]subacoes!$A$1:$H$2405,7,0)</f>
        <v>Unidade gestora mantida (unidade)</v>
      </c>
      <c r="T85" t="str">
        <f>VLOOKUP(L85,[2]subacoes!$A$1:$H$2405,3,0)</f>
        <v>Maior Valor</v>
      </c>
      <c r="U85" s="10">
        <f>VLOOKUP(L85,[2]subacoes!$A$1:$H$2405,6,0)</f>
        <v>20</v>
      </c>
      <c r="V85" t="str">
        <f t="shared" si="4"/>
        <v>Fortalecer a gestão do SUS nas esferas de governo estadual e municipal e atuar de forma intersetorial para identificar e reduzir desigualdades e vulnerabilidades sociais.</v>
      </c>
      <c r="W85" t="str">
        <f t="shared" si="5"/>
        <v>Profissionais do SUS</v>
      </c>
    </row>
    <row r="86" spans="1:23" x14ac:dyDescent="0.25">
      <c r="A86" s="1">
        <v>726</v>
      </c>
      <c r="B86" s="1" t="s">
        <v>233</v>
      </c>
      <c r="C86" s="1" t="s">
        <v>234</v>
      </c>
      <c r="D86" s="1" t="s">
        <v>226</v>
      </c>
      <c r="J86" s="6">
        <v>410038</v>
      </c>
      <c r="K86" s="7">
        <v>12</v>
      </c>
      <c r="L86">
        <v>13646</v>
      </c>
      <c r="M86">
        <v>610</v>
      </c>
      <c r="N86" s="8">
        <v>9808.4</v>
      </c>
      <c r="O86" s="8">
        <v>9808.4</v>
      </c>
      <c r="P86" s="9" t="str">
        <f>VLOOKUP(M86,[1]programas!$A$1:$D$90,2,0)</f>
        <v>Educação Básica com Qualidade e Equidade</v>
      </c>
      <c r="Q86" t="str">
        <f t="shared" si="3"/>
        <v>610 - Educação Básica com Qualidade e Equidade</v>
      </c>
      <c r="R86" t="str">
        <f>VLOOKUP(L86,[2]subacoes!$A$1:$H$2405,8,0)</f>
        <v>13646 - Transporte escolar dos alunos da educação básica - ADR - Maravilha</v>
      </c>
      <c r="S86" t="str">
        <f>VLOOKUP(L86,[2]subacoes!$A$1:$H$2405,7,0)</f>
        <v>Aluno atendido (unidade)</v>
      </c>
      <c r="T86" t="str">
        <f>VLOOKUP(L86,[2]subacoes!$A$1:$H$2405,3,0)</f>
        <v>Maior Valor</v>
      </c>
      <c r="U86" s="10">
        <f>VLOOKUP(L86,[2]subacoes!$A$1:$H$2405,6,0)</f>
        <v>16102</v>
      </c>
      <c r="V86" t="str">
        <f t="shared" si="4"/>
        <v>Oferecer educação básica com qualidade e equidade para todos os cidadãos catarinenses, assegurando o direito à aprendizagem neste nível de ensino, em idade adequada, promovendo a melhoria dos indicadores educacionais da rede estadual.</v>
      </c>
      <c r="W86" t="str">
        <f t="shared" si="5"/>
        <v>Alunos</v>
      </c>
    </row>
    <row r="87" spans="1:23" x14ac:dyDescent="0.25">
      <c r="A87" s="1">
        <v>728</v>
      </c>
      <c r="B87" s="1" t="s">
        <v>235</v>
      </c>
      <c r="C87" s="1" t="s">
        <v>236</v>
      </c>
      <c r="D87" s="1" t="s">
        <v>226</v>
      </c>
      <c r="J87" s="7">
        <v>260022</v>
      </c>
      <c r="K87" s="7">
        <v>4</v>
      </c>
      <c r="L87">
        <v>13004</v>
      </c>
      <c r="M87">
        <v>850</v>
      </c>
      <c r="N87" s="8">
        <v>0</v>
      </c>
      <c r="O87" s="8">
        <v>10000</v>
      </c>
      <c r="P87" s="9" t="str">
        <f>VLOOKUP(M87,[1]programas!$A$1:$D$90,2,0)</f>
        <v>Gestão de Pessoas</v>
      </c>
      <c r="Q87" t="str">
        <f t="shared" si="3"/>
        <v>850 - Gestão de Pessoas</v>
      </c>
      <c r="R87" t="str">
        <f>VLOOKUP(L87,[2]subacoes!$A$1:$H$2405,8,0)</f>
        <v>13004 - Capacitação profissional dos agentes públicos - COHAB</v>
      </c>
      <c r="S87" t="str">
        <f>VLOOKUP(L87,[2]subacoes!$A$1:$H$2405,7,0)</f>
        <v>Servidor capacitado (unidade)</v>
      </c>
      <c r="T87" t="str">
        <f>VLOOKUP(L87,[2]subacoes!$A$1:$H$2405,3,0)</f>
        <v>Maior Valor</v>
      </c>
      <c r="U87" s="10">
        <f>VLOOKUP(L87,[2]subacoes!$A$1:$H$2405,6,0)</f>
        <v>5</v>
      </c>
      <c r="V87" t="str">
        <f t="shared" si="4"/>
        <v>Desenvolver ações administrativas e financeiras visando garantir aos órgãos do Estado, pessoal qualificado, comprometido e motivado à execução das políticas públicas a cargo do Governo do Estado.</v>
      </c>
      <c r="W87" t="str">
        <f t="shared" si="5"/>
        <v>Servidores públicos estaduais</v>
      </c>
    </row>
    <row r="88" spans="1:23" x14ac:dyDescent="0.25">
      <c r="A88" s="1">
        <v>730</v>
      </c>
      <c r="B88" s="1" t="s">
        <v>237</v>
      </c>
      <c r="C88" s="1" t="s">
        <v>238</v>
      </c>
      <c r="D88" s="1" t="s">
        <v>6</v>
      </c>
      <c r="J88" s="6">
        <v>440093</v>
      </c>
      <c r="K88" s="7">
        <v>20</v>
      </c>
      <c r="L88">
        <v>11385</v>
      </c>
      <c r="M88">
        <v>320</v>
      </c>
      <c r="N88" s="8">
        <v>0</v>
      </c>
      <c r="O88" s="8">
        <v>10000</v>
      </c>
      <c r="P88" s="9" t="str">
        <f>VLOOKUP(M88,[1]programas!$A$1:$D$90,2,0)</f>
        <v>Agricultura Familiar</v>
      </c>
      <c r="Q88" t="str">
        <f t="shared" si="3"/>
        <v>320 - Agricultura Familiar</v>
      </c>
      <c r="R88" t="str">
        <f>VLOOKUP(L88,[2]subacoes!$A$1:$H$2405,8,0)</f>
        <v>11385 - Subvenção ao prêmio do seguro rural - FDR</v>
      </c>
      <c r="S88" t="str">
        <f>VLOOKUP(L88,[2]subacoes!$A$1:$H$2405,7,0)</f>
        <v>Família atendida (unidade)</v>
      </c>
      <c r="T88" t="str">
        <f>VLOOKUP(L88,[2]subacoes!$A$1:$H$2405,3,0)</f>
        <v>(vazio)</v>
      </c>
      <c r="U88" s="10">
        <f>VLOOKUP(L88,[2]subacoes!$A$1:$H$2405,6,0)</f>
        <v>1500</v>
      </c>
      <c r="V88" t="str">
        <f t="shared" si="4"/>
        <v>Fomentar a infraestrutura e tecnologia de produção nas propriedades rurais e pesqueiras.</v>
      </c>
      <c r="W88" t="str">
        <f t="shared" si="5"/>
        <v>Pessoas do campo</v>
      </c>
    </row>
    <row r="89" spans="1:23" x14ac:dyDescent="0.25">
      <c r="A89" s="1">
        <v>731</v>
      </c>
      <c r="B89" s="1" t="s">
        <v>239</v>
      </c>
      <c r="C89" s="1" t="s">
        <v>240</v>
      </c>
      <c r="D89" s="1" t="s">
        <v>6</v>
      </c>
      <c r="J89" s="6">
        <v>450021</v>
      </c>
      <c r="K89" s="7">
        <v>12</v>
      </c>
      <c r="L89">
        <v>13021</v>
      </c>
      <c r="M89">
        <v>520</v>
      </c>
      <c r="N89" s="8">
        <v>0</v>
      </c>
      <c r="O89" s="8">
        <v>10000</v>
      </c>
      <c r="P89" s="9" t="str">
        <f>VLOOKUP(M89,[1]programas!$A$1:$D$90,2,0)</f>
        <v>Inclusão Social - Identificação e Eliminação de Barreiras</v>
      </c>
      <c r="Q89" t="str">
        <f t="shared" si="3"/>
        <v>520 - Inclusão Social - Identificação e Eliminação de Barreiras</v>
      </c>
      <c r="R89" t="str">
        <f>VLOOKUP(L89,[2]subacoes!$A$1:$H$2405,8,0)</f>
        <v>13021 - Projetos de extensão na área de educação especial</v>
      </c>
      <c r="S89" t="str">
        <f>VLOOKUP(L89,[2]subacoes!$A$1:$H$2405,7,0)</f>
        <v>Projeto realizado (unidade)</v>
      </c>
      <c r="T89" t="str">
        <f>VLOOKUP(L89,[2]subacoes!$A$1:$H$2405,3,0)</f>
        <v>Soma</v>
      </c>
      <c r="U89" s="10">
        <f>VLOOKUP(L89,[2]subacoes!$A$1:$H$2405,6,0)</f>
        <v>5</v>
      </c>
      <c r="V89" t="str">
        <f t="shared" si="4"/>
        <v>Incluir as pessoas com deficiência, transtorno do espectro autista, transtorno do déficit de atenção/hiperatividade e altas habilidades/superdotação na sociedade; Formular políticas públicas de atendimento às pessoas público da educação especial; Produzir</v>
      </c>
      <c r="W89" t="str">
        <f t="shared" si="5"/>
        <v>Pessoas com deficiência, TEA, TDAH e superdotação</v>
      </c>
    </row>
    <row r="90" spans="1:23" x14ac:dyDescent="0.25">
      <c r="A90" s="1">
        <v>735</v>
      </c>
      <c r="B90" s="1" t="s">
        <v>241</v>
      </c>
      <c r="C90" s="1" t="s">
        <v>242</v>
      </c>
      <c r="D90" s="1" t="s">
        <v>6</v>
      </c>
      <c r="J90" s="7">
        <v>270001</v>
      </c>
      <c r="K90" s="7">
        <v>18</v>
      </c>
      <c r="L90">
        <v>5039</v>
      </c>
      <c r="M90">
        <v>900</v>
      </c>
      <c r="N90" s="8">
        <v>2198.5</v>
      </c>
      <c r="O90" s="8">
        <v>10000</v>
      </c>
      <c r="P90" s="9" t="str">
        <f>VLOOKUP(M90,[1]programas!$A$1:$D$90,2,0)</f>
        <v>Gestão Administrativa - Poder Executivo</v>
      </c>
      <c r="Q90" t="str">
        <f t="shared" si="3"/>
        <v>900 - Gestão Administrativa - Poder Executivo</v>
      </c>
      <c r="R90" t="str">
        <f>VLOOKUP(L90,[2]subacoes!$A$1:$H$2405,8,0)</f>
        <v>5039 - Manutenção e modernização dos serviços de tecnologia da informação e comunicação - SDS</v>
      </c>
      <c r="S90" t="str">
        <f>VLOOKUP(L90,[2]subacoes!$A$1:$H$2405,7,0)</f>
        <v>Estação de trabalho mantida (unidade)</v>
      </c>
      <c r="T90" t="str">
        <f>VLOOKUP(L90,[2]subacoes!$A$1:$H$2405,3,0)</f>
        <v>Maior Valor</v>
      </c>
      <c r="U90" s="10">
        <f>VLOOKUP(L90,[2]subacoes!$A$1:$H$2405,6,0)</f>
        <v>150</v>
      </c>
      <c r="V90" t="str">
        <f t="shared" si="4"/>
        <v>Gerir administrativa e financeiramente os órgãos do Poder Executivo do Estado.</v>
      </c>
      <c r="W90" t="str">
        <f t="shared" si="5"/>
        <v>Órgãos do Poder Executivo</v>
      </c>
    </row>
    <row r="91" spans="1:23" x14ac:dyDescent="0.25">
      <c r="A91" s="1">
        <v>740</v>
      </c>
      <c r="B91" s="1" t="s">
        <v>243</v>
      </c>
      <c r="C91" s="1" t="s">
        <v>244</v>
      </c>
      <c r="D91" s="1" t="s">
        <v>245</v>
      </c>
      <c r="J91" s="6">
        <v>410041</v>
      </c>
      <c r="K91" s="7">
        <v>4</v>
      </c>
      <c r="L91">
        <v>9259</v>
      </c>
      <c r="M91">
        <v>900</v>
      </c>
      <c r="N91" s="8">
        <v>10546.69</v>
      </c>
      <c r="O91" s="8">
        <v>10546.69</v>
      </c>
      <c r="P91" s="9" t="str">
        <f>VLOOKUP(M91,[1]programas!$A$1:$D$90,2,0)</f>
        <v>Gestão Administrativa - Poder Executivo</v>
      </c>
      <c r="Q91" t="str">
        <f t="shared" si="3"/>
        <v>900 - Gestão Administrativa - Poder Executivo</v>
      </c>
      <c r="R91" t="str">
        <f>VLOOKUP(L91,[2]subacoes!$A$1:$H$2405,8,0)</f>
        <v>9259 - Ampliação e reforma de imóveis - FUNPAT - SEA</v>
      </c>
      <c r="S91" t="str">
        <f>VLOOKUP(L91,[2]subacoes!$A$1:$H$2405,7,0)</f>
        <v>Obra executada (unidade)</v>
      </c>
      <c r="T91" t="str">
        <f>VLOOKUP(L91,[2]subacoes!$A$1:$H$2405,3,0)</f>
        <v>Maior Valor</v>
      </c>
      <c r="U91" s="10">
        <f>VLOOKUP(L91,[2]subacoes!$A$1:$H$2405,6,0)</f>
        <v>6</v>
      </c>
      <c r="V91" t="str">
        <f t="shared" si="4"/>
        <v>Gerir administrativa e financeiramente os órgãos do Poder Executivo do Estado.</v>
      </c>
      <c r="W91" t="str">
        <f t="shared" si="5"/>
        <v>Órgãos do Poder Executivo</v>
      </c>
    </row>
    <row r="92" spans="1:23" x14ac:dyDescent="0.25">
      <c r="A92" s="1">
        <v>745</v>
      </c>
      <c r="B92" s="1" t="s">
        <v>246</v>
      </c>
      <c r="C92" s="1" t="s">
        <v>247</v>
      </c>
      <c r="D92" s="1" t="s">
        <v>248</v>
      </c>
      <c r="J92" s="6">
        <v>530001</v>
      </c>
      <c r="K92" s="7">
        <v>26</v>
      </c>
      <c r="L92">
        <v>14516</v>
      </c>
      <c r="M92">
        <v>145</v>
      </c>
      <c r="N92" s="8">
        <v>0</v>
      </c>
      <c r="O92" s="8">
        <v>10840.67</v>
      </c>
      <c r="P92" s="9" t="str">
        <f>VLOOKUP(M92,[1]programas!$A$1:$D$90,2,0)</f>
        <v>Elaboração de Projetos e Estudos de Infraestrutura</v>
      </c>
      <c r="Q92" t="str">
        <f t="shared" si="3"/>
        <v>145 - Elaboração de Projetos e Estudos de Infraestrutura</v>
      </c>
      <c r="R92" t="str">
        <f>VLOOKUP(L92,[2]subacoes!$A$1:$H$2405,8,0)</f>
        <v>14516 - Levantamentos, estudos e projetos diversos - DEINFRA</v>
      </c>
      <c r="S92" t="str">
        <f>VLOOKUP(L92,[2]subacoes!$A$1:$H$2405,7,0)</f>
        <v>Estudo realizado (unidade)</v>
      </c>
      <c r="T92" t="str">
        <f>VLOOKUP(L92,[2]subacoes!$A$1:$H$2405,3,0)</f>
        <v>Soma</v>
      </c>
      <c r="U92" s="10">
        <f>VLOOKUP(L92,[2]subacoes!$A$1:$H$2405,6,0)</f>
        <v>10</v>
      </c>
      <c r="V92" t="str">
        <f t="shared" si="4"/>
        <v>Planejar a atividade rodoviária do Estado, buscando a modernização do sistema, e promover a recuperação do passivo ambiental rodoviário.</v>
      </c>
      <c r="W92" t="str">
        <f t="shared" si="5"/>
        <v>Administradores públicos</v>
      </c>
    </row>
    <row r="93" spans="1:23" x14ac:dyDescent="0.25">
      <c r="A93" s="1">
        <v>750</v>
      </c>
      <c r="B93" s="1" t="s">
        <v>249</v>
      </c>
      <c r="C93" s="1" t="s">
        <v>250</v>
      </c>
      <c r="D93" s="1" t="s">
        <v>251</v>
      </c>
      <c r="J93" s="6">
        <v>530025</v>
      </c>
      <c r="K93" s="7">
        <v>26</v>
      </c>
      <c r="L93">
        <v>316</v>
      </c>
      <c r="M93">
        <v>110</v>
      </c>
      <c r="N93" s="8">
        <v>11948.2</v>
      </c>
      <c r="O93" s="8">
        <v>11948.2</v>
      </c>
      <c r="P93" s="9" t="str">
        <f>VLOOKUP(M93,[1]programas!$A$1:$D$90,2,0)</f>
        <v>Construção de Rodovias</v>
      </c>
      <c r="Q93" t="str">
        <f t="shared" si="3"/>
        <v>110 - Construção de Rodovias</v>
      </c>
      <c r="R93" t="str">
        <f>VLOOKUP(L93,[2]subacoes!$A$1:$H$2405,8,0)</f>
        <v>316 - Desapropriação de áreas para obras de infraestrutura - DEINFRA</v>
      </c>
      <c r="S93" t="str">
        <f>VLOOKUP(L93,[2]subacoes!$A$1:$H$2405,7,0)</f>
        <v>Área desapropriada (hectare)</v>
      </c>
      <c r="T93" t="str">
        <f>VLOOKUP(L93,[2]subacoes!$A$1:$H$2405,3,0)</f>
        <v>Soma</v>
      </c>
      <c r="U93" s="10">
        <f>VLOOKUP(L93,[2]subacoes!$A$1:$H$2405,6,0)</f>
        <v>10000</v>
      </c>
      <c r="V93" t="str">
        <f t="shared" si="4"/>
        <v>Construir, implantar e pavimentar obras rodoviárias, ampliando a rede rodoviária pavimentada do Estado, de forma a propiciar melhores condições de conforto e trafegabilidade aos seus usuários.</v>
      </c>
      <c r="W93" t="str">
        <f t="shared" si="5"/>
        <v>Usuários do sistema de transporte</v>
      </c>
    </row>
    <row r="94" spans="1:23" x14ac:dyDescent="0.25">
      <c r="A94" s="1">
        <v>760</v>
      </c>
      <c r="B94" s="1" t="s">
        <v>252</v>
      </c>
      <c r="C94" s="1" t="s">
        <v>253</v>
      </c>
      <c r="D94" s="1" t="s">
        <v>254</v>
      </c>
      <c r="J94" s="6">
        <v>440023</v>
      </c>
      <c r="K94" s="7">
        <v>20</v>
      </c>
      <c r="L94">
        <v>11409</v>
      </c>
      <c r="M94">
        <v>320</v>
      </c>
      <c r="N94" s="8">
        <v>11980</v>
      </c>
      <c r="O94" s="8">
        <v>11980</v>
      </c>
      <c r="P94" s="9" t="str">
        <f>VLOOKUP(M94,[1]programas!$A$1:$D$90,2,0)</f>
        <v>Agricultura Familiar</v>
      </c>
      <c r="Q94" t="str">
        <f t="shared" si="3"/>
        <v>320 - Agricultura Familiar</v>
      </c>
      <c r="R94" t="str">
        <f>VLOOKUP(L94,[2]subacoes!$A$1:$H$2405,8,0)</f>
        <v>11409 - Apoiar as melhorias nas atividades agropastoris e pesqueiras - FDR</v>
      </c>
      <c r="S94" t="str">
        <f>VLOOKUP(L94,[2]subacoes!$A$1:$H$2405,7,0)</f>
        <v>Equipamento cedido (unidade)</v>
      </c>
      <c r="T94" t="str">
        <f>VLOOKUP(L94,[2]subacoes!$A$1:$H$2405,3,0)</f>
        <v>(vazio)</v>
      </c>
      <c r="U94" s="10">
        <f>VLOOKUP(L94,[2]subacoes!$A$1:$H$2405,6,0)</f>
        <v>250</v>
      </c>
      <c r="V94" t="str">
        <f t="shared" si="4"/>
        <v>Fomentar a infraestrutura e tecnologia de produção nas propriedades rurais e pesqueiras.</v>
      </c>
      <c r="W94" t="str">
        <f t="shared" si="5"/>
        <v>Pessoas do campo</v>
      </c>
    </row>
    <row r="95" spans="1:23" x14ac:dyDescent="0.25">
      <c r="A95" s="1">
        <v>810</v>
      </c>
      <c r="B95" s="1" t="s">
        <v>255</v>
      </c>
      <c r="C95" s="1" t="s">
        <v>256</v>
      </c>
      <c r="D95" s="1" t="s">
        <v>257</v>
      </c>
      <c r="J95" s="6">
        <v>410058</v>
      </c>
      <c r="K95" s="7">
        <v>12</v>
      </c>
      <c r="L95">
        <v>13890</v>
      </c>
      <c r="M95">
        <v>610</v>
      </c>
      <c r="N95" s="8">
        <v>12003.88</v>
      </c>
      <c r="O95" s="8">
        <v>12003.88</v>
      </c>
      <c r="P95" s="9" t="str">
        <f>VLOOKUP(M95,[1]programas!$A$1:$D$90,2,0)</f>
        <v>Educação Básica com Qualidade e Equidade</v>
      </c>
      <c r="Q95" t="str">
        <f t="shared" si="3"/>
        <v>610 - Educação Básica com Qualidade e Equidade</v>
      </c>
      <c r="R95" t="str">
        <f>VLOOKUP(L95,[2]subacoes!$A$1:$H$2405,8,0)</f>
        <v>13890 - Administração e manutenção da Gerência Regional de Educação - ADR - Joinville</v>
      </c>
      <c r="S95" t="str">
        <f>VLOOKUP(L95,[2]subacoes!$A$1:$H$2405,7,0)</f>
        <v>Unidade gestora mantida (unidade)</v>
      </c>
      <c r="T95" t="str">
        <f>VLOOKUP(L95,[2]subacoes!$A$1:$H$2405,3,0)</f>
        <v>Maior Valor</v>
      </c>
      <c r="U95" s="10">
        <f>VLOOKUP(L95,[2]subacoes!$A$1:$H$2405,6,0)</f>
        <v>1</v>
      </c>
      <c r="V95" t="str">
        <f t="shared" si="4"/>
        <v>Oferecer educação básica com qualidade e equidade para todos os cidadãos catarinenses, assegurando o direito à aprendizagem neste nível de ensino, em idade adequada, promovendo a melhoria dos indicadores educacionais da rede estadual.</v>
      </c>
      <c r="W95" t="str">
        <f t="shared" si="5"/>
        <v>Alunos</v>
      </c>
    </row>
    <row r="96" spans="1:23" x14ac:dyDescent="0.25">
      <c r="A96" s="1">
        <v>820</v>
      </c>
      <c r="B96" s="1" t="s">
        <v>258</v>
      </c>
      <c r="C96" s="1" t="s">
        <v>259</v>
      </c>
      <c r="D96" s="1" t="s">
        <v>122</v>
      </c>
      <c r="J96" s="7">
        <v>410005</v>
      </c>
      <c r="K96" s="7">
        <v>24</v>
      </c>
      <c r="L96">
        <v>2562</v>
      </c>
      <c r="M96">
        <v>900</v>
      </c>
      <c r="N96" s="8">
        <v>12179.53</v>
      </c>
      <c r="O96" s="8">
        <v>12179.53</v>
      </c>
      <c r="P96" s="9" t="str">
        <f>VLOOKUP(M96,[1]programas!$A$1:$D$90,2,0)</f>
        <v>Gestão Administrativa - Poder Executivo</v>
      </c>
      <c r="Q96" t="str">
        <f t="shared" si="3"/>
        <v>900 - Gestão Administrativa - Poder Executivo</v>
      </c>
      <c r="R96" t="str">
        <f>VLOOKUP(L96,[2]subacoes!$A$1:$H$2405,8,0)</f>
        <v>2562 - Manutenção e modernização dos serviços de tecnologia da informação e comunicação - SECOM</v>
      </c>
      <c r="S96" t="str">
        <f>VLOOKUP(L96,[2]subacoes!$A$1:$H$2405,7,0)</f>
        <v>Estação de trabalho mantida (unidade)</v>
      </c>
      <c r="T96" t="str">
        <f>VLOOKUP(L96,[2]subacoes!$A$1:$H$2405,3,0)</f>
        <v>Maior Valor</v>
      </c>
      <c r="U96" s="10">
        <f>VLOOKUP(L96,[2]subacoes!$A$1:$H$2405,6,0)</f>
        <v>81</v>
      </c>
      <c r="V96" t="str">
        <f t="shared" si="4"/>
        <v>Gerir administrativa e financeiramente os órgãos do Poder Executivo do Estado.</v>
      </c>
      <c r="W96" t="str">
        <f t="shared" si="5"/>
        <v>Órgãos do Poder Executivo</v>
      </c>
    </row>
    <row r="97" spans="1:23" x14ac:dyDescent="0.25">
      <c r="A97" s="1">
        <v>825</v>
      </c>
      <c r="B97" s="1" t="s">
        <v>260</v>
      </c>
      <c r="C97" s="1" t="s">
        <v>261</v>
      </c>
      <c r="D97" s="1" t="s">
        <v>262</v>
      </c>
      <c r="J97" s="6">
        <v>410051</v>
      </c>
      <c r="K97" s="7">
        <v>12</v>
      </c>
      <c r="L97">
        <v>12482</v>
      </c>
      <c r="M97">
        <v>610</v>
      </c>
      <c r="N97" s="8">
        <v>13123.34</v>
      </c>
      <c r="O97" s="8">
        <v>13123.34</v>
      </c>
      <c r="P97" s="9" t="str">
        <f>VLOOKUP(M97,[1]programas!$A$1:$D$90,2,0)</f>
        <v>Educação Básica com Qualidade e Equidade</v>
      </c>
      <c r="Q97" t="str">
        <f t="shared" si="3"/>
        <v>610 - Educação Básica com Qualidade e Equidade</v>
      </c>
      <c r="R97" t="str">
        <f>VLOOKUP(L97,[2]subacoes!$A$1:$H$2405,8,0)</f>
        <v>12482 - Manutenção e reforma das escolas de educação básica</v>
      </c>
      <c r="S97" t="str">
        <f>VLOOKUP(L97,[2]subacoes!$A$1:$H$2405,7,0)</f>
        <v>Escola atendida (unidade)</v>
      </c>
      <c r="T97" t="str">
        <f>VLOOKUP(L97,[2]subacoes!$A$1:$H$2405,3,0)</f>
        <v>Maior Valor</v>
      </c>
      <c r="U97" s="10">
        <f>VLOOKUP(L97,[2]subacoes!$A$1:$H$2405,6,0)</f>
        <v>1084</v>
      </c>
      <c r="V97" t="str">
        <f t="shared" si="4"/>
        <v>Oferecer educação básica com qualidade e equidade para todos os cidadãos catarinenses, assegurando o direito à aprendizagem neste nível de ensino, em idade adequada, promovendo a melhoria dos indicadores educacionais da rede estadual.</v>
      </c>
      <c r="W97" t="str">
        <f t="shared" si="5"/>
        <v>Alunos</v>
      </c>
    </row>
    <row r="98" spans="1:23" x14ac:dyDescent="0.25">
      <c r="A98" s="1">
        <v>830</v>
      </c>
      <c r="B98" s="1" t="s">
        <v>263</v>
      </c>
      <c r="C98" s="1" t="s">
        <v>264</v>
      </c>
      <c r="D98" s="1" t="s">
        <v>65</v>
      </c>
      <c r="J98" s="6">
        <v>540091</v>
      </c>
      <c r="K98" s="7">
        <v>14</v>
      </c>
      <c r="L98">
        <v>10924</v>
      </c>
      <c r="M98">
        <v>750</v>
      </c>
      <c r="N98" s="8">
        <v>13280</v>
      </c>
      <c r="O98" s="8">
        <v>13280</v>
      </c>
      <c r="P98" s="9" t="str">
        <f>VLOOKUP(M98,[1]programas!$A$1:$D$90,2,0)</f>
        <v>Expansão e Modernização do Sistema Prisional e Socioeducativo</v>
      </c>
      <c r="Q98" t="str">
        <f t="shared" si="3"/>
        <v>750 - Expansão e Modernização do Sistema Prisional e Socioeducativo</v>
      </c>
      <c r="R98" t="str">
        <f>VLOOKUP(L98,[2]subacoes!$A$1:$H$2405,8,0)</f>
        <v>10924 - Construção, reforma e ampliação de unidades do sistema prisional e socioeducativo</v>
      </c>
      <c r="S98" t="str">
        <f>VLOOKUP(L98,[2]subacoes!$A$1:$H$2405,7,0)</f>
        <v>Unidade construída (unidade)</v>
      </c>
      <c r="T98" t="str">
        <f>VLOOKUP(L98,[2]subacoes!$A$1:$H$2405,3,0)</f>
        <v>Soma</v>
      </c>
      <c r="U98" s="10">
        <f>VLOOKUP(L98,[2]subacoes!$A$1:$H$2405,6,0)</f>
        <v>60</v>
      </c>
      <c r="V98" t="str">
        <f t="shared" si="4"/>
        <v>Reduzir o déficit de vagas no sistema prisional e socioeducativo e aperfeiçoar a segurança através de investimentos na construção e reforma de instalações físicas, aquisição e instalação de equipamentos e aquisição de viaturas.</v>
      </c>
      <c r="W98" t="str">
        <f t="shared" si="5"/>
        <v>Popul. carcerária e adolescentes sit. infracional</v>
      </c>
    </row>
    <row r="99" spans="1:23" x14ac:dyDescent="0.25">
      <c r="A99" s="1">
        <v>840</v>
      </c>
      <c r="B99" s="1" t="s">
        <v>265</v>
      </c>
      <c r="C99" s="1" t="s">
        <v>266</v>
      </c>
      <c r="D99" s="1" t="s">
        <v>267</v>
      </c>
      <c r="J99" s="6">
        <v>440023</v>
      </c>
      <c r="K99" s="7">
        <v>18</v>
      </c>
      <c r="L99">
        <v>7658</v>
      </c>
      <c r="M99">
        <v>350</v>
      </c>
      <c r="N99" s="8">
        <v>14009.25</v>
      </c>
      <c r="O99" s="8">
        <v>14009.25</v>
      </c>
      <c r="P99" s="9" t="str">
        <f>VLOOKUP(M99,[1]programas!$A$1:$D$90,2,0)</f>
        <v>Gestão dos Recursos Hídricos</v>
      </c>
      <c r="Q99" t="str">
        <f t="shared" si="3"/>
        <v>350 - Gestão dos Recursos Hídricos</v>
      </c>
      <c r="R99" t="str">
        <f>VLOOKUP(L99,[2]subacoes!$A$1:$H$2405,8,0)</f>
        <v>7658 - Fortalecimento dos comitês de gerenciamento de bacias hidrográficas - SDS</v>
      </c>
      <c r="S99" t="str">
        <f>VLOOKUP(L99,[2]subacoes!$A$1:$H$2405,7,0)</f>
        <v>Bacia hidrográfica administrada (unidade)</v>
      </c>
      <c r="T99" t="str">
        <f>VLOOKUP(L99,[2]subacoes!$A$1:$H$2405,3,0)</f>
        <v>Soma</v>
      </c>
      <c r="U99" s="10">
        <f>VLOOKUP(L99,[2]subacoes!$A$1:$H$2405,6,0)</f>
        <v>16</v>
      </c>
      <c r="V99" t="str">
        <f t="shared" si="4"/>
        <v>Administração das águas catarinenses para que todos os usuários possam utilizá-la com qualidade e quantidade satisfatórias para atendimento aos vários usos. Preservação e conservação da água. Gerir de forma efetiva o direito aos recursos hídricos que comp</v>
      </c>
      <c r="W99" t="str">
        <f t="shared" si="5"/>
        <v>População catarinense</v>
      </c>
    </row>
    <row r="100" spans="1:23" x14ac:dyDescent="0.25">
      <c r="A100" s="1">
        <v>850</v>
      </c>
      <c r="B100" s="1" t="s">
        <v>268</v>
      </c>
      <c r="C100" s="1" t="s">
        <v>269</v>
      </c>
      <c r="D100" s="1" t="s">
        <v>267</v>
      </c>
      <c r="J100" s="6">
        <v>410055</v>
      </c>
      <c r="K100" s="7">
        <v>10</v>
      </c>
      <c r="L100">
        <v>11481</v>
      </c>
      <c r="M100">
        <v>400</v>
      </c>
      <c r="N100" s="8">
        <v>14293.47</v>
      </c>
      <c r="O100" s="8">
        <v>14293.47</v>
      </c>
      <c r="P100" s="9" t="str">
        <f>VLOOKUP(M100,[1]programas!$A$1:$D$90,2,0)</f>
        <v>Gestão do SUS</v>
      </c>
      <c r="Q100" t="str">
        <f t="shared" si="3"/>
        <v>400 - Gestão do SUS</v>
      </c>
      <c r="R100" t="str">
        <f>VLOOKUP(L100,[2]subacoes!$A$1:$H$2405,8,0)</f>
        <v>11481 - Manutenção dos serviços administrativos gerais das Gerências de Saúde/ADRs</v>
      </c>
      <c r="S100" t="str">
        <f>VLOOKUP(L100,[2]subacoes!$A$1:$H$2405,7,0)</f>
        <v>Unidade gestora mantida (unidade)</v>
      </c>
      <c r="T100" t="str">
        <f>VLOOKUP(L100,[2]subacoes!$A$1:$H$2405,3,0)</f>
        <v>Maior Valor</v>
      </c>
      <c r="U100" s="10">
        <f>VLOOKUP(L100,[2]subacoes!$A$1:$H$2405,6,0)</f>
        <v>20</v>
      </c>
      <c r="V100" t="str">
        <f t="shared" si="4"/>
        <v>Fortalecer a gestão do SUS nas esferas de governo estadual e municipal e atuar de forma intersetorial para identificar e reduzir desigualdades e vulnerabilidades sociais.</v>
      </c>
      <c r="W100" t="str">
        <f t="shared" si="5"/>
        <v>Profissionais do SUS</v>
      </c>
    </row>
    <row r="101" spans="1:23" x14ac:dyDescent="0.25">
      <c r="A101" s="1">
        <v>855</v>
      </c>
      <c r="B101" s="1" t="s">
        <v>270</v>
      </c>
      <c r="C101" s="1" t="s">
        <v>271</v>
      </c>
      <c r="D101" s="1" t="s">
        <v>262</v>
      </c>
      <c r="J101" s="11">
        <v>410040</v>
      </c>
      <c r="K101" s="7">
        <v>12</v>
      </c>
      <c r="L101">
        <v>13679</v>
      </c>
      <c r="M101">
        <v>610</v>
      </c>
      <c r="N101" s="8">
        <v>14439.74</v>
      </c>
      <c r="O101" s="8">
        <v>14439.74</v>
      </c>
      <c r="P101" s="9" t="str">
        <f>VLOOKUP(M101,[1]programas!$A$1:$D$90,2,0)</f>
        <v>Educação Básica com Qualidade e Equidade</v>
      </c>
      <c r="Q101" t="str">
        <f t="shared" si="3"/>
        <v>610 - Educação Básica com Qualidade e Equidade</v>
      </c>
      <c r="R101" t="str">
        <f>VLOOKUP(L101,[2]subacoes!$A$1:$H$2405,8,0)</f>
        <v>13679 - Administração e manutenção da Gerência Regional de Educação - ADR - Chapecó</v>
      </c>
      <c r="S101" t="str">
        <f>VLOOKUP(L101,[2]subacoes!$A$1:$H$2405,7,0)</f>
        <v>Unidade gestora mantida (unidade)</v>
      </c>
      <c r="T101" t="str">
        <f>VLOOKUP(L101,[2]subacoes!$A$1:$H$2405,3,0)</f>
        <v>Maior Valor</v>
      </c>
      <c r="U101" s="10">
        <f>VLOOKUP(L101,[2]subacoes!$A$1:$H$2405,6,0)</f>
        <v>1</v>
      </c>
      <c r="V101" t="str">
        <f t="shared" si="4"/>
        <v>Oferecer educação básica com qualidade e equidade para todos os cidadãos catarinenses, assegurando o direito à aprendizagem neste nível de ensino, em idade adequada, promovendo a melhoria dos indicadores educacionais da rede estadual.</v>
      </c>
      <c r="W101" t="str">
        <f t="shared" si="5"/>
        <v>Alunos</v>
      </c>
    </row>
    <row r="102" spans="1:23" x14ac:dyDescent="0.25">
      <c r="A102" s="1">
        <v>860</v>
      </c>
      <c r="B102" s="1" t="s">
        <v>272</v>
      </c>
      <c r="C102" s="1" t="s">
        <v>273</v>
      </c>
      <c r="D102" s="1" t="s">
        <v>267</v>
      </c>
      <c r="J102" s="6">
        <v>520030</v>
      </c>
      <c r="K102" s="7">
        <v>4</v>
      </c>
      <c r="L102">
        <v>14932</v>
      </c>
      <c r="M102">
        <v>830</v>
      </c>
      <c r="N102" s="8">
        <v>13600</v>
      </c>
      <c r="O102" s="8">
        <v>14640</v>
      </c>
      <c r="P102" s="9" t="str">
        <f>VLOOKUP(M102,[1]programas!$A$1:$D$90,2,0)</f>
        <v>Modernização da Gestão Fiscal</v>
      </c>
      <c r="Q102" t="str">
        <f t="shared" si="3"/>
        <v>830 - Modernização da Gestão Fiscal</v>
      </c>
      <c r="R102" t="str">
        <f>VLOOKUP(L102,[2]subacoes!$A$1:$H$2405,8,0)</f>
        <v>14932 - Otimização e correção da aplicação dos recursos públicos</v>
      </c>
      <c r="S102" t="str">
        <f>VLOOKUP(L102,[2]subacoes!$A$1:$H$2405,7,0)</f>
        <v>Ação de auditoria realizada (unidade)</v>
      </c>
      <c r="T102" t="str">
        <f>VLOOKUP(L102,[2]subacoes!$A$1:$H$2405,3,0)</f>
        <v>Soma</v>
      </c>
      <c r="U102" s="10">
        <f>VLOOKUP(L102,[2]subacoes!$A$1:$H$2405,6,0)</f>
        <v>140</v>
      </c>
      <c r="V102" t="str">
        <f t="shared" si="4"/>
        <v>Prover o Estado de recursos financeiros suficientes para o atendimento de serviços públicos e investimentos de qualidade; gerir os recursos arrecadados visando à eficiência e eficácia de sua aplicação; e, promover a transparência da gestão.</v>
      </c>
      <c r="W102" t="str">
        <f t="shared" si="5"/>
        <v>Sociedade catarinense</v>
      </c>
    </row>
    <row r="103" spans="1:23" x14ac:dyDescent="0.25">
      <c r="A103" s="1">
        <v>870</v>
      </c>
      <c r="B103" s="1" t="s">
        <v>274</v>
      </c>
      <c r="C103" s="1" t="s">
        <v>275</v>
      </c>
      <c r="D103" s="1" t="s">
        <v>276</v>
      </c>
      <c r="J103" s="7">
        <v>270023</v>
      </c>
      <c r="K103" s="7">
        <v>23</v>
      </c>
      <c r="L103">
        <v>5331</v>
      </c>
      <c r="M103">
        <v>850</v>
      </c>
      <c r="N103" s="8">
        <v>8980</v>
      </c>
      <c r="O103" s="8">
        <v>14740</v>
      </c>
      <c r="P103" s="9" t="str">
        <f>VLOOKUP(M103,[1]programas!$A$1:$D$90,2,0)</f>
        <v>Gestão de Pessoas</v>
      </c>
      <c r="Q103" t="str">
        <f t="shared" si="3"/>
        <v>850 - Gestão de Pessoas</v>
      </c>
      <c r="R103" t="str">
        <f>VLOOKUP(L103,[2]subacoes!$A$1:$H$2405,8,0)</f>
        <v>5331 - Capacitação profissional dos agentes públicos - JUCESC</v>
      </c>
      <c r="S103" t="str">
        <f>VLOOKUP(L103,[2]subacoes!$A$1:$H$2405,7,0)</f>
        <v>Servidor capacitado (unidade)</v>
      </c>
      <c r="T103" t="str">
        <f>VLOOKUP(L103,[2]subacoes!$A$1:$H$2405,3,0)</f>
        <v>Maior Valor</v>
      </c>
      <c r="U103" s="10">
        <f>VLOOKUP(L103,[2]subacoes!$A$1:$H$2405,6,0)</f>
        <v>74</v>
      </c>
      <c r="V103" t="str">
        <f t="shared" si="4"/>
        <v>Desenvolver ações administrativas e financeiras visando garantir aos órgãos do Estado, pessoal qualificado, comprometido e motivado à execução das políticas públicas a cargo do Governo do Estado.</v>
      </c>
      <c r="W103" t="str">
        <f t="shared" si="5"/>
        <v>Servidores públicos estaduais</v>
      </c>
    </row>
    <row r="104" spans="1:23" x14ac:dyDescent="0.25">
      <c r="A104" s="1">
        <v>900</v>
      </c>
      <c r="B104" s="1" t="s">
        <v>277</v>
      </c>
      <c r="C104" s="1" t="s">
        <v>278</v>
      </c>
      <c r="D104" s="1" t="s">
        <v>279</v>
      </c>
      <c r="J104" s="7">
        <v>410011</v>
      </c>
      <c r="K104" s="7">
        <v>23</v>
      </c>
      <c r="L104">
        <v>14598</v>
      </c>
      <c r="M104">
        <v>640</v>
      </c>
      <c r="N104" s="8">
        <v>0</v>
      </c>
      <c r="O104" s="8">
        <v>15000</v>
      </c>
      <c r="P104" s="9" t="str">
        <f>VLOOKUP(M104,[1]programas!$A$1:$D$90,2,0)</f>
        <v>Promoção do Turismo Catarinense</v>
      </c>
      <c r="Q104" t="str">
        <f t="shared" si="3"/>
        <v>640 - Promoção do Turismo Catarinense</v>
      </c>
      <c r="R104" t="str">
        <f>VLOOKUP(L104,[2]subacoes!$A$1:$H$2405,8,0)</f>
        <v>14598 - Realização de campanhas de caráter promocional do produto turístico catarinense</v>
      </c>
      <c r="S104" t="str">
        <f>VLOOKUP(L104,[2]subacoes!$A$1:$H$2405,7,0)</f>
        <v>Campanha realizada (unidade)</v>
      </c>
      <c r="T104" t="str">
        <f>VLOOKUP(L104,[2]subacoes!$A$1:$H$2405,3,0)</f>
        <v>Soma</v>
      </c>
      <c r="U104" s="10">
        <f>VLOOKUP(L104,[2]subacoes!$A$1:$H$2405,6,0)</f>
        <v>2</v>
      </c>
      <c r="V104" t="str">
        <f t="shared" si="4"/>
        <v>Fomentar o desenvolvimento das atividades turísticas em todas as regiões do estado.</v>
      </c>
      <c r="W104" t="str">
        <f t="shared" si="5"/>
        <v>PF, PJ sem fins lucrativos e Direito Público</v>
      </c>
    </row>
    <row r="105" spans="1:23" x14ac:dyDescent="0.25">
      <c r="A105" s="1">
        <v>905</v>
      </c>
      <c r="B105" s="1" t="s">
        <v>280</v>
      </c>
      <c r="C105" s="1" t="s">
        <v>44</v>
      </c>
      <c r="D105" s="1" t="s">
        <v>281</v>
      </c>
      <c r="J105" s="6">
        <v>520030</v>
      </c>
      <c r="K105" s="7">
        <v>4</v>
      </c>
      <c r="L105">
        <v>10937</v>
      </c>
      <c r="M105">
        <v>850</v>
      </c>
      <c r="N105" s="8">
        <v>0</v>
      </c>
      <c r="O105" s="8">
        <v>15000</v>
      </c>
      <c r="P105" s="9" t="str">
        <f>VLOOKUP(M105,[1]programas!$A$1:$D$90,2,0)</f>
        <v>Gestão de Pessoas</v>
      </c>
      <c r="Q105" t="str">
        <f t="shared" si="3"/>
        <v>850 - Gestão de Pessoas</v>
      </c>
      <c r="R105" t="str">
        <f>VLOOKUP(L105,[2]subacoes!$A$1:$H$2405,8,0)</f>
        <v>10937 - Capacitação profissional dos agentes públicos - ENA</v>
      </c>
      <c r="S105" t="str">
        <f>VLOOKUP(L105,[2]subacoes!$A$1:$H$2405,7,0)</f>
        <v>Servidor capacitado (unidade)</v>
      </c>
      <c r="T105" t="str">
        <f>VLOOKUP(L105,[2]subacoes!$A$1:$H$2405,3,0)</f>
        <v>Maior Valor</v>
      </c>
      <c r="U105" s="10">
        <f>VLOOKUP(L105,[2]subacoes!$A$1:$H$2405,6,0)</f>
        <v>20</v>
      </c>
      <c r="V105" t="str">
        <f t="shared" si="4"/>
        <v>Desenvolver ações administrativas e financeiras visando garantir aos órgãos do Estado, pessoal qualificado, comprometido e motivado à execução das políticas públicas a cargo do Governo do Estado.</v>
      </c>
      <c r="W105" t="str">
        <f t="shared" si="5"/>
        <v>Servidores públicos estaduais</v>
      </c>
    </row>
    <row r="106" spans="1:23" x14ac:dyDescent="0.25">
      <c r="A106" s="1">
        <v>910</v>
      </c>
      <c r="B106" s="1" t="s">
        <v>282</v>
      </c>
      <c r="C106" s="1" t="s">
        <v>283</v>
      </c>
      <c r="D106" s="1" t="s">
        <v>284</v>
      </c>
      <c r="J106" s="6">
        <v>530001</v>
      </c>
      <c r="K106" s="7">
        <v>26</v>
      </c>
      <c r="L106">
        <v>14284</v>
      </c>
      <c r="M106">
        <v>810</v>
      </c>
      <c r="N106" s="8">
        <v>0</v>
      </c>
      <c r="O106" s="8">
        <v>15000</v>
      </c>
      <c r="P106" s="9" t="str">
        <f>VLOOKUP(M106,[1]programas!$A$1:$D$90,2,0)</f>
        <v>Comunicação do Poder Executivo</v>
      </c>
      <c r="Q106" t="str">
        <f t="shared" si="3"/>
        <v>810 - Comunicação do Poder Executivo</v>
      </c>
      <c r="R106" t="str">
        <f>VLOOKUP(L106,[2]subacoes!$A$1:$H$2405,8,0)</f>
        <v>14284 - Realização de campanhas de caráter social informativo e institucional - SIE</v>
      </c>
      <c r="S106" t="str">
        <f>VLOOKUP(L106,[2]subacoes!$A$1:$H$2405,7,0)</f>
        <v>Campanha realizada (unidade)</v>
      </c>
      <c r="T106" t="str">
        <f>VLOOKUP(L106,[2]subacoes!$A$1:$H$2405,3,0)</f>
        <v>Maior Valor</v>
      </c>
      <c r="U106" s="10">
        <f>VLOOKUP(L106,[2]subacoes!$A$1:$H$2405,6,0)</f>
        <v>1</v>
      </c>
      <c r="V106" t="str">
        <f t="shared" si="4"/>
        <v>Fazer prevalecer o direito do cidadão de ser informado e o dever do homem público de informar.</v>
      </c>
      <c r="W106" t="str">
        <f t="shared" si="5"/>
        <v>Cidadãos, investidores, turistas e consumidores</v>
      </c>
    </row>
    <row r="107" spans="1:23" x14ac:dyDescent="0.25">
      <c r="A107" s="1">
        <v>915</v>
      </c>
      <c r="B107" s="1" t="s">
        <v>285</v>
      </c>
      <c r="C107" s="1" t="s">
        <v>286</v>
      </c>
      <c r="D107" s="1" t="s">
        <v>287</v>
      </c>
      <c r="J107" s="7">
        <v>410011</v>
      </c>
      <c r="K107" s="7">
        <v>23</v>
      </c>
      <c r="L107">
        <v>14558</v>
      </c>
      <c r="M107">
        <v>850</v>
      </c>
      <c r="N107" s="8">
        <v>1431.65</v>
      </c>
      <c r="O107" s="8">
        <v>15000</v>
      </c>
      <c r="P107" s="9" t="str">
        <f>VLOOKUP(M107,[1]programas!$A$1:$D$90,2,0)</f>
        <v>Gestão de Pessoas</v>
      </c>
      <c r="Q107" t="str">
        <f t="shared" si="3"/>
        <v>850 - Gestão de Pessoas</v>
      </c>
      <c r="R107" t="str">
        <f>VLOOKUP(L107,[2]subacoes!$A$1:$H$2405,8,0)</f>
        <v>14558 - Encargos com estagiários - SOL</v>
      </c>
      <c r="S107" t="str">
        <f>VLOOKUP(L107,[2]subacoes!$A$1:$H$2405,7,0)</f>
        <v>Estagiário contratado (unidade)</v>
      </c>
      <c r="T107" t="str">
        <f>VLOOKUP(L107,[2]subacoes!$A$1:$H$2405,3,0)</f>
        <v>(vazio)</v>
      </c>
      <c r="U107" s="10">
        <f>VLOOKUP(L107,[2]subacoes!$A$1:$H$2405,6,0)</f>
        <v>1</v>
      </c>
      <c r="V107" t="str">
        <f t="shared" si="4"/>
        <v>Desenvolver ações administrativas e financeiras visando garantir aos órgãos do Estado, pessoal qualificado, comprometido e motivado à execução das políticas públicas a cargo do Governo do Estado.</v>
      </c>
      <c r="W107" t="str">
        <f t="shared" si="5"/>
        <v>Servidores públicos estaduais</v>
      </c>
    </row>
    <row r="108" spans="1:23" x14ac:dyDescent="0.25">
      <c r="A108" s="1">
        <v>920</v>
      </c>
      <c r="B108" s="1" t="s">
        <v>288</v>
      </c>
      <c r="C108" s="1" t="s">
        <v>289</v>
      </c>
      <c r="D108" s="1" t="s">
        <v>281</v>
      </c>
      <c r="J108" s="6">
        <v>410056</v>
      </c>
      <c r="K108" s="7">
        <v>12</v>
      </c>
      <c r="L108">
        <v>13823</v>
      </c>
      <c r="M108">
        <v>625</v>
      </c>
      <c r="N108" s="8">
        <v>15568.1</v>
      </c>
      <c r="O108" s="8">
        <v>15568.1</v>
      </c>
      <c r="P108" s="9" t="str">
        <f>VLOOKUP(M108,[1]programas!$A$1:$D$90,2,0)</f>
        <v>Valorização dos Profissionais da Educação</v>
      </c>
      <c r="Q108" t="str">
        <f t="shared" si="3"/>
        <v>625 - Valorização dos Profissionais da Educação</v>
      </c>
      <c r="R108" t="str">
        <f>VLOOKUP(L108,[2]subacoes!$A$1:$H$2405,8,0)</f>
        <v>13823 - Capacitação de profissionais da educação básica - ADR - Criciúma</v>
      </c>
      <c r="S108" t="str">
        <f>VLOOKUP(L108,[2]subacoes!$A$1:$H$2405,7,0)</f>
        <v>Profissional capacitado (unidade)</v>
      </c>
      <c r="T108" t="str">
        <f>VLOOKUP(L108,[2]subacoes!$A$1:$H$2405,3,0)</f>
        <v>Maior Valor</v>
      </c>
      <c r="U108" s="10">
        <f>VLOOKUP(L108,[2]subacoes!$A$1:$H$2405,6,0)</f>
        <v>1534</v>
      </c>
      <c r="V108" t="str">
        <f t="shared" si="4"/>
        <v>Valorizar os profissionais da educação básica e profissional de Santa Catarina, dando efetividade ao Plano de Carreira dos Profissionais do Magistério de Santa Catarina no que se refere ao estímulo para o exercício da docência por meio de remuneração, for</v>
      </c>
      <c r="W108" t="str">
        <f t="shared" si="5"/>
        <v>Profissionais da educação básica e profissional</v>
      </c>
    </row>
    <row r="109" spans="1:23" x14ac:dyDescent="0.25">
      <c r="A109" s="1">
        <v>925</v>
      </c>
      <c r="B109" s="1" t="s">
        <v>290</v>
      </c>
      <c r="C109" s="1" t="s">
        <v>291</v>
      </c>
      <c r="D109" s="1" t="s">
        <v>292</v>
      </c>
      <c r="J109" s="7">
        <v>410007</v>
      </c>
      <c r="K109" s="7">
        <v>4</v>
      </c>
      <c r="L109">
        <v>2496</v>
      </c>
      <c r="M109">
        <v>900</v>
      </c>
      <c r="N109" s="8">
        <v>7789.2</v>
      </c>
      <c r="O109" s="8">
        <v>15578.4</v>
      </c>
      <c r="P109" s="9" t="str">
        <f>VLOOKUP(M109,[1]programas!$A$1:$D$90,2,0)</f>
        <v>Gestão Administrativa - Poder Executivo</v>
      </c>
      <c r="Q109" t="str">
        <f t="shared" si="3"/>
        <v>900 - Gestão Administrativa - Poder Executivo</v>
      </c>
      <c r="R109" t="str">
        <f>VLOOKUP(L109,[2]subacoes!$A$1:$H$2405,8,0)</f>
        <v>2496 - Administração e manutenção dos serviços do Centro Administrativo - SEA</v>
      </c>
      <c r="S109" t="str">
        <f>VLOOKUP(L109,[2]subacoes!$A$1:$H$2405,7,0)</f>
        <v>Unidade adequada (unidade)</v>
      </c>
      <c r="T109" t="str">
        <f>VLOOKUP(L109,[2]subacoes!$A$1:$H$2405,3,0)</f>
        <v>Maior Valor</v>
      </c>
      <c r="U109" s="10">
        <f>VLOOKUP(L109,[2]subacoes!$A$1:$H$2405,6,0)</f>
        <v>1</v>
      </c>
      <c r="V109" t="str">
        <f t="shared" si="4"/>
        <v>Gerir administrativa e financeiramente os órgãos do Poder Executivo do Estado.</v>
      </c>
      <c r="W109" t="str">
        <f t="shared" si="5"/>
        <v>Órgãos do Poder Executivo</v>
      </c>
    </row>
    <row r="110" spans="1:23" x14ac:dyDescent="0.25">
      <c r="A110" s="1">
        <v>930</v>
      </c>
      <c r="B110" s="1" t="s">
        <v>293</v>
      </c>
      <c r="C110" s="1" t="s">
        <v>294</v>
      </c>
      <c r="D110" s="1" t="s">
        <v>281</v>
      </c>
      <c r="J110" s="6">
        <v>470001</v>
      </c>
      <c r="K110" s="7">
        <v>4</v>
      </c>
      <c r="L110">
        <v>11345</v>
      </c>
      <c r="M110">
        <v>855</v>
      </c>
      <c r="N110" s="8">
        <v>15772.82</v>
      </c>
      <c r="O110" s="8">
        <v>15772.82</v>
      </c>
      <c r="P110" s="9" t="str">
        <f>VLOOKUP(M110,[1]programas!$A$1:$D$90,2,0)</f>
        <v>Saúde Ocupacional</v>
      </c>
      <c r="Q110" t="str">
        <f t="shared" si="3"/>
        <v>855 - Saúde Ocupacional</v>
      </c>
      <c r="R110" t="str">
        <f>VLOOKUP(L110,[2]subacoes!$A$1:$H$2405,8,0)</f>
        <v>11345 - Saúde e segurança no contexto ocupacional - SEA</v>
      </c>
      <c r="S110" t="str">
        <f>VLOOKUP(L110,[2]subacoes!$A$1:$H$2405,7,0)</f>
        <v>Servidor atendido (unidade)</v>
      </c>
      <c r="T110" t="str">
        <f>VLOOKUP(L110,[2]subacoes!$A$1:$H$2405,3,0)</f>
        <v>Maior Valor</v>
      </c>
      <c r="U110" s="10">
        <f>VLOOKUP(L110,[2]subacoes!$A$1:$H$2405,6,0)</f>
        <v>634</v>
      </c>
      <c r="V110" t="str">
        <f t="shared" si="4"/>
        <v>Promover e manter, no ambiente laboral, elevado grau de qualidade de vida no trabalho, protegendo a saúde dos servidores, promovendo o bem-estar físico, mental e social, prevenindo e controlando acidentes e doenças através da redução dos riscos, contribui</v>
      </c>
      <c r="W110" t="str">
        <f t="shared" si="5"/>
        <v>Servidores públicos</v>
      </c>
    </row>
    <row r="111" spans="1:23" x14ac:dyDescent="0.25">
      <c r="A111" s="1">
        <v>931</v>
      </c>
      <c r="B111" s="1" t="s">
        <v>295</v>
      </c>
      <c r="C111" s="1" t="s">
        <v>296</v>
      </c>
      <c r="D111" s="1" t="s">
        <v>122</v>
      </c>
      <c r="J111" s="6">
        <v>410051</v>
      </c>
      <c r="K111" s="7">
        <v>12</v>
      </c>
      <c r="L111">
        <v>13629</v>
      </c>
      <c r="M111">
        <v>610</v>
      </c>
      <c r="N111" s="8">
        <v>15812.72</v>
      </c>
      <c r="O111" s="8">
        <v>15812.72</v>
      </c>
      <c r="P111" s="9" t="str">
        <f>VLOOKUP(M111,[1]programas!$A$1:$D$90,2,0)</f>
        <v>Educação Básica com Qualidade e Equidade</v>
      </c>
      <c r="Q111" t="str">
        <f t="shared" si="3"/>
        <v>610 - Educação Básica com Qualidade e Equidade</v>
      </c>
      <c r="R111" t="str">
        <f>VLOOKUP(L111,[2]subacoes!$A$1:$H$2405,8,0)</f>
        <v>13629 - Operacionalização da educação profissional - ADR - Blumenau</v>
      </c>
      <c r="S111" t="str">
        <f>VLOOKUP(L111,[2]subacoes!$A$1:$H$2405,7,0)</f>
        <v>Aluno atendido (unidade)</v>
      </c>
      <c r="T111" t="str">
        <f>VLOOKUP(L111,[2]subacoes!$A$1:$H$2405,3,0)</f>
        <v>Maior Valor</v>
      </c>
      <c r="U111" s="10">
        <f>VLOOKUP(L111,[2]subacoes!$A$1:$H$2405,6,0)</f>
        <v>718</v>
      </c>
      <c r="V111" t="str">
        <f t="shared" si="4"/>
        <v>Oferecer educação básica com qualidade e equidade para todos os cidadãos catarinenses, assegurando o direito à aprendizagem neste nível de ensino, em idade adequada, promovendo a melhoria dos indicadores educacionais da rede estadual.</v>
      </c>
      <c r="W111" t="str">
        <f t="shared" si="5"/>
        <v>Alunos</v>
      </c>
    </row>
    <row r="112" spans="1:23" x14ac:dyDescent="0.25">
      <c r="A112" s="1">
        <v>935</v>
      </c>
      <c r="B112" s="1" t="s">
        <v>297</v>
      </c>
      <c r="C112" s="1" t="s">
        <v>298</v>
      </c>
      <c r="D112" s="1" t="s">
        <v>281</v>
      </c>
      <c r="J112" s="6">
        <v>410043</v>
      </c>
      <c r="K112" s="7">
        <v>12</v>
      </c>
      <c r="L112">
        <v>13748</v>
      </c>
      <c r="M112">
        <v>610</v>
      </c>
      <c r="N112" s="8">
        <v>16672.03</v>
      </c>
      <c r="O112" s="8">
        <v>16672.03</v>
      </c>
      <c r="P112" s="9" t="str">
        <f>VLOOKUP(M112,[1]programas!$A$1:$D$90,2,0)</f>
        <v>Educação Básica com Qualidade e Equidade</v>
      </c>
      <c r="Q112" t="str">
        <f t="shared" si="3"/>
        <v>610 - Educação Básica com Qualidade e Equidade</v>
      </c>
      <c r="R112" t="str">
        <f>VLOOKUP(L112,[2]subacoes!$A$1:$H$2405,8,0)</f>
        <v>13748 - Operacionalização da educação profissional - ADR - Joaçaba</v>
      </c>
      <c r="S112" t="str">
        <f>VLOOKUP(L112,[2]subacoes!$A$1:$H$2405,7,0)</f>
        <v>Aluno atendido (unidade)</v>
      </c>
      <c r="T112" t="str">
        <f>VLOOKUP(L112,[2]subacoes!$A$1:$H$2405,3,0)</f>
        <v>Maior Valor</v>
      </c>
      <c r="U112" s="10">
        <f>VLOOKUP(L112,[2]subacoes!$A$1:$H$2405,6,0)</f>
        <v>172</v>
      </c>
      <c r="V112" t="str">
        <f t="shared" si="4"/>
        <v>Oferecer educação básica com qualidade e equidade para todos os cidadãos catarinenses, assegurando o direito à aprendizagem neste nível de ensino, em idade adequada, promovendo a melhoria dos indicadores educacionais da rede estadual.</v>
      </c>
      <c r="W112" t="str">
        <f t="shared" si="5"/>
        <v>Alunos</v>
      </c>
    </row>
    <row r="113" spans="1:23" x14ac:dyDescent="0.25">
      <c r="A113" s="1">
        <v>936</v>
      </c>
      <c r="B113" s="1" t="s">
        <v>299</v>
      </c>
      <c r="C113" s="1" t="s">
        <v>300</v>
      </c>
      <c r="D113" s="1" t="s">
        <v>301</v>
      </c>
      <c r="J113" s="6">
        <v>450022</v>
      </c>
      <c r="K113" s="7">
        <v>19</v>
      </c>
      <c r="L113">
        <v>11454</v>
      </c>
      <c r="M113">
        <v>230</v>
      </c>
      <c r="N113" s="8">
        <v>16717.080000000002</v>
      </c>
      <c r="O113" s="8">
        <v>16717.080000000002</v>
      </c>
      <c r="P113" s="9" t="str">
        <f>VLOOKUP(M113,[1]programas!$A$1:$D$90,2,0)</f>
        <v>CTI - Fomento à Ciência, Tecnologia e Inovação</v>
      </c>
      <c r="Q113" t="str">
        <f t="shared" si="3"/>
        <v>230 - CTI - Fomento à Ciência, Tecnologia e Inovação</v>
      </c>
      <c r="R113" t="str">
        <f>VLOOKUP(L113,[2]subacoes!$A$1:$H$2405,8,0)</f>
        <v>11454 - Conceder bolsas para o incentivo à formação de pesquisadores</v>
      </c>
      <c r="S113" t="str">
        <f>VLOOKUP(L113,[2]subacoes!$A$1:$H$2405,7,0)</f>
        <v>Bolsa concedida (unidade)</v>
      </c>
      <c r="T113" t="str">
        <f>VLOOKUP(L113,[2]subacoes!$A$1:$H$2405,3,0)</f>
        <v>Maior Valor</v>
      </c>
      <c r="U113" s="10">
        <f>VLOOKUP(L113,[2]subacoes!$A$1:$H$2405,6,0)</f>
        <v>759</v>
      </c>
      <c r="V113" t="str">
        <f t="shared" si="4"/>
        <v>Contribuir à melhoria das condições de vida da população de Santa Catarina, bem como para o avanço do conhecimento, ao articular instituições para o fomento das pesquisas científicas, tecnológicas e inovações na busca de soluções para o desenvolvimento so</v>
      </c>
      <c r="W113" t="str">
        <f t="shared" si="5"/>
        <v>Instituições de CTI; Empresas; Governo; Sociedade</v>
      </c>
    </row>
    <row r="114" spans="1:23" x14ac:dyDescent="0.25">
      <c r="A114" s="1">
        <v>950</v>
      </c>
      <c r="B114" s="1" t="s">
        <v>302</v>
      </c>
      <c r="C114" s="1" t="s">
        <v>303</v>
      </c>
      <c r="D114" s="1" t="s">
        <v>122</v>
      </c>
      <c r="J114" s="6">
        <v>410047</v>
      </c>
      <c r="K114" s="7">
        <v>12</v>
      </c>
      <c r="L114">
        <v>13835</v>
      </c>
      <c r="M114">
        <v>610</v>
      </c>
      <c r="N114" s="8">
        <v>16988.75</v>
      </c>
      <c r="O114" s="8">
        <v>16988.75</v>
      </c>
      <c r="P114" s="9" t="str">
        <f>VLOOKUP(M114,[1]programas!$A$1:$D$90,2,0)</f>
        <v>Educação Básica com Qualidade e Equidade</v>
      </c>
      <c r="Q114" t="str">
        <f t="shared" si="3"/>
        <v>610 - Educação Básica com Qualidade e Equidade</v>
      </c>
      <c r="R114" t="str">
        <f>VLOOKUP(L114,[2]subacoes!$A$1:$H$2405,8,0)</f>
        <v>13835 - AP - Manutenção e reforma de escolas - educação básica - ADR - Curitibanos</v>
      </c>
      <c r="S114" t="str">
        <f>VLOOKUP(L114,[2]subacoes!$A$1:$H$2405,7,0)</f>
        <v>Escola mantida (unidade)</v>
      </c>
      <c r="T114" t="str">
        <f>VLOOKUP(L114,[2]subacoes!$A$1:$H$2405,3,0)</f>
        <v>Maior Valor</v>
      </c>
      <c r="U114" s="10">
        <f>VLOOKUP(L114,[2]subacoes!$A$1:$H$2405,6,0)</f>
        <v>15</v>
      </c>
      <c r="V114" t="str">
        <f t="shared" si="4"/>
        <v>Oferecer educação básica com qualidade e equidade para todos os cidadãos catarinenses, assegurando o direito à aprendizagem neste nível de ensino, em idade adequada, promovendo a melhoria dos indicadores educacionais da rede estadual.</v>
      </c>
      <c r="W114" t="str">
        <f t="shared" si="5"/>
        <v>Alunos</v>
      </c>
    </row>
    <row r="115" spans="1:23" x14ac:dyDescent="0.25">
      <c r="A115" s="1">
        <v>970</v>
      </c>
      <c r="B115" s="1" t="s">
        <v>304</v>
      </c>
      <c r="C115" s="1" t="s">
        <v>305</v>
      </c>
      <c r="D115" s="1" t="s">
        <v>122</v>
      </c>
      <c r="J115" s="6">
        <v>410043</v>
      </c>
      <c r="K115" s="7">
        <v>4</v>
      </c>
      <c r="L115">
        <v>13739</v>
      </c>
      <c r="M115">
        <v>900</v>
      </c>
      <c r="N115" s="8">
        <v>17140.79</v>
      </c>
      <c r="O115" s="8">
        <v>17140.79</v>
      </c>
      <c r="P115" s="9" t="str">
        <f>VLOOKUP(M115,[1]programas!$A$1:$D$90,2,0)</f>
        <v>Gestão Administrativa - Poder Executivo</v>
      </c>
      <c r="Q115" t="str">
        <f t="shared" si="3"/>
        <v>900 - Gestão Administrativa - Poder Executivo</v>
      </c>
      <c r="R115" t="str">
        <f>VLOOKUP(L115,[2]subacoes!$A$1:$H$2405,8,0)</f>
        <v>13739 - Manutenção e modernização dos serviços de tecnologia da informação e comunicação - ADR - Joaçaba</v>
      </c>
      <c r="S115" t="str">
        <f>VLOOKUP(L115,[2]subacoes!$A$1:$H$2405,7,0)</f>
        <v>Estação de trabalho mantida (unidade)</v>
      </c>
      <c r="T115" t="str">
        <f>VLOOKUP(L115,[2]subacoes!$A$1:$H$2405,3,0)</f>
        <v>Maior Valor</v>
      </c>
      <c r="U115" s="10">
        <f>VLOOKUP(L115,[2]subacoes!$A$1:$H$2405,6,0)</f>
        <v>64</v>
      </c>
      <c r="V115" t="str">
        <f t="shared" si="4"/>
        <v>Gerir administrativa e financeiramente os órgãos do Poder Executivo do Estado.</v>
      </c>
      <c r="W115" t="str">
        <f t="shared" si="5"/>
        <v>Órgãos do Poder Executivo</v>
      </c>
    </row>
    <row r="116" spans="1:23" x14ac:dyDescent="0.25">
      <c r="A116" s="1">
        <v>990</v>
      </c>
      <c r="B116" s="1" t="s">
        <v>306</v>
      </c>
      <c r="C116" s="1" t="s">
        <v>307</v>
      </c>
      <c r="D116" s="1" t="s">
        <v>308</v>
      </c>
      <c r="J116" s="6">
        <v>410055</v>
      </c>
      <c r="K116" s="7">
        <v>4</v>
      </c>
      <c r="L116">
        <v>13774</v>
      </c>
      <c r="M116">
        <v>900</v>
      </c>
      <c r="N116" s="8">
        <v>17705.72</v>
      </c>
      <c r="O116" s="8">
        <v>17705.72</v>
      </c>
      <c r="P116" s="9" t="str">
        <f>VLOOKUP(M116,[1]programas!$A$1:$D$90,2,0)</f>
        <v>Gestão Administrativa - Poder Executivo</v>
      </c>
      <c r="Q116" t="str">
        <f t="shared" si="3"/>
        <v>900 - Gestão Administrativa - Poder Executivo</v>
      </c>
      <c r="R116" t="str">
        <f>VLOOKUP(L116,[2]subacoes!$A$1:$H$2405,8,0)</f>
        <v>13774 - Manutenção e modernização dos serviços de tecnologia da informação e comunicação - ADR - Tubarão</v>
      </c>
      <c r="S116" t="str">
        <f>VLOOKUP(L116,[2]subacoes!$A$1:$H$2405,7,0)</f>
        <v>Estação de trabalho mantida (unidade)</v>
      </c>
      <c r="T116" t="str">
        <f>VLOOKUP(L116,[2]subacoes!$A$1:$H$2405,3,0)</f>
        <v>Maior Valor</v>
      </c>
      <c r="U116" s="10">
        <f>VLOOKUP(L116,[2]subacoes!$A$1:$H$2405,6,0)</f>
        <v>61</v>
      </c>
      <c r="V116" t="str">
        <f t="shared" si="4"/>
        <v>Gerir administrativa e financeiramente os órgãos do Poder Executivo do Estado.</v>
      </c>
      <c r="W116" t="str">
        <f t="shared" si="5"/>
        <v>Órgãos do Poder Executivo</v>
      </c>
    </row>
    <row r="117" spans="1:23" x14ac:dyDescent="0.25">
      <c r="A117" s="1">
        <v>999</v>
      </c>
      <c r="B117" s="1" t="s">
        <v>309</v>
      </c>
      <c r="C117" s="1" t="s">
        <v>309</v>
      </c>
      <c r="D117" s="1" t="s">
        <v>309</v>
      </c>
      <c r="J117" s="6">
        <v>530025</v>
      </c>
      <c r="K117" s="7">
        <v>26</v>
      </c>
      <c r="L117">
        <v>318</v>
      </c>
      <c r="M117">
        <v>110</v>
      </c>
      <c r="N117" s="8">
        <v>17753.68</v>
      </c>
      <c r="O117" s="8">
        <v>17753.68</v>
      </c>
      <c r="P117" s="9" t="str">
        <f>VLOOKUP(M117,[1]programas!$A$1:$D$90,2,0)</f>
        <v>Construção de Rodovias</v>
      </c>
      <c r="Q117" t="str">
        <f t="shared" si="3"/>
        <v>110 - Construção de Rodovias</v>
      </c>
      <c r="R117" t="str">
        <f>VLOOKUP(L117,[2]subacoes!$A$1:$H$2405,8,0)</f>
        <v>318 - Medidas de compensação ambiental - DEINFRA</v>
      </c>
      <c r="S117" t="str">
        <f>VLOOKUP(L117,[2]subacoes!$A$1:$H$2405,7,0)</f>
        <v>Compensação ambiental (km)</v>
      </c>
      <c r="T117" t="str">
        <f>VLOOKUP(L117,[2]subacoes!$A$1:$H$2405,3,0)</f>
        <v>Soma</v>
      </c>
      <c r="U117" s="10">
        <f>VLOOKUP(L117,[2]subacoes!$A$1:$H$2405,6,0)</f>
        <v>200</v>
      </c>
      <c r="V117" t="str">
        <f t="shared" si="4"/>
        <v>Construir, implantar e pavimentar obras rodoviárias, ampliando a rede rodoviária pavimentada do Estado, de forma a propiciar melhores condições de conforto e trafegabilidade aos seus usuários.</v>
      </c>
      <c r="W117" t="str">
        <f t="shared" si="5"/>
        <v>Usuários do sistema de transporte</v>
      </c>
    </row>
    <row r="118" spans="1:23" x14ac:dyDescent="0.25">
      <c r="J118" s="6">
        <v>430001</v>
      </c>
      <c r="K118" s="7">
        <v>4</v>
      </c>
      <c r="L118">
        <v>5326</v>
      </c>
      <c r="M118">
        <v>900</v>
      </c>
      <c r="N118" s="8">
        <v>13089.1</v>
      </c>
      <c r="O118" s="8">
        <v>18089.099999999999</v>
      </c>
      <c r="P118" s="9" t="str">
        <f>VLOOKUP(M118,[1]programas!$A$1:$D$90,2,0)</f>
        <v>Gestão Administrativa - Poder Executivo</v>
      </c>
      <c r="Q118" t="str">
        <f t="shared" si="3"/>
        <v>900 - Gestão Administrativa - Poder Executivo</v>
      </c>
      <c r="R118" t="str">
        <f>VLOOKUP(L118,[2]subacoes!$A$1:$H$2405,8,0)</f>
        <v>5326 - Manutenção e modernização dos serviços de tecnologia da informação e comunicação - PGTC</v>
      </c>
      <c r="S118" t="str">
        <f>VLOOKUP(L118,[2]subacoes!$A$1:$H$2405,7,0)</f>
        <v>Estação de trabalho mantida (unidade)</v>
      </c>
      <c r="T118" t="str">
        <f>VLOOKUP(L118,[2]subacoes!$A$1:$H$2405,3,0)</f>
        <v>Maior Valor</v>
      </c>
      <c r="U118" s="10">
        <f>VLOOKUP(L118,[2]subacoes!$A$1:$H$2405,6,0)</f>
        <v>77</v>
      </c>
      <c r="V118" t="str">
        <f t="shared" si="4"/>
        <v>Gerir administrativa e financeiramente os órgãos do Poder Executivo do Estado.</v>
      </c>
      <c r="W118" t="str">
        <f t="shared" si="5"/>
        <v>Órgãos do Poder Executivo</v>
      </c>
    </row>
    <row r="119" spans="1:23" x14ac:dyDescent="0.25">
      <c r="J119" s="11">
        <v>410042</v>
      </c>
      <c r="K119" s="7">
        <v>4</v>
      </c>
      <c r="L119">
        <v>13727</v>
      </c>
      <c r="M119">
        <v>900</v>
      </c>
      <c r="N119" s="8">
        <v>18270.07</v>
      </c>
      <c r="O119" s="8">
        <v>18270.07</v>
      </c>
      <c r="P119" s="9" t="str">
        <f>VLOOKUP(M119,[1]programas!$A$1:$D$90,2,0)</f>
        <v>Gestão Administrativa - Poder Executivo</v>
      </c>
      <c r="Q119" t="str">
        <f t="shared" si="3"/>
        <v>900 - Gestão Administrativa - Poder Executivo</v>
      </c>
      <c r="R119" t="str">
        <f>VLOOKUP(L119,[2]subacoes!$A$1:$H$2405,8,0)</f>
        <v>13727 - Manutenção e modernização dos serviços de tecnologia da informação e comunicação - ADR - Concórdia</v>
      </c>
      <c r="S119" t="str">
        <f>VLOOKUP(L119,[2]subacoes!$A$1:$H$2405,7,0)</f>
        <v>Estação de trabalho mantida (unidade)</v>
      </c>
      <c r="T119" t="str">
        <f>VLOOKUP(L119,[2]subacoes!$A$1:$H$2405,3,0)</f>
        <v>Maior Valor</v>
      </c>
      <c r="U119" s="10">
        <f>VLOOKUP(L119,[2]subacoes!$A$1:$H$2405,6,0)</f>
        <v>37</v>
      </c>
      <c r="V119" t="str">
        <f t="shared" si="4"/>
        <v>Gerir administrativa e financeiramente os órgãos do Poder Executivo do Estado.</v>
      </c>
      <c r="W119" t="str">
        <f t="shared" si="5"/>
        <v>Órgãos do Poder Executivo</v>
      </c>
    </row>
    <row r="120" spans="1:23" x14ac:dyDescent="0.25">
      <c r="J120" s="6">
        <v>410041</v>
      </c>
      <c r="K120" s="7">
        <v>4</v>
      </c>
      <c r="L120">
        <v>13698</v>
      </c>
      <c r="M120">
        <v>900</v>
      </c>
      <c r="N120" s="8">
        <v>18797.47</v>
      </c>
      <c r="O120" s="8">
        <v>18797.47</v>
      </c>
      <c r="P120" s="9" t="str">
        <f>VLOOKUP(M120,[1]programas!$A$1:$D$90,2,0)</f>
        <v>Gestão Administrativa - Poder Executivo</v>
      </c>
      <c r="Q120" t="str">
        <f t="shared" si="3"/>
        <v>900 - Gestão Administrativa - Poder Executivo</v>
      </c>
      <c r="R120" t="str">
        <f>VLOOKUP(L120,[2]subacoes!$A$1:$H$2405,8,0)</f>
        <v>13698 - Manutenção e modernização dos serviços de tecnologia da informação e comunicação - ADR - Xanxerê</v>
      </c>
      <c r="S120" t="str">
        <f>VLOOKUP(L120,[2]subacoes!$A$1:$H$2405,7,0)</f>
        <v>Estação de trabalho mantida (unidade)</v>
      </c>
      <c r="T120" t="str">
        <f>VLOOKUP(L120,[2]subacoes!$A$1:$H$2405,3,0)</f>
        <v>Maior Valor</v>
      </c>
      <c r="U120" s="10">
        <f>VLOOKUP(L120,[2]subacoes!$A$1:$H$2405,6,0)</f>
        <v>42</v>
      </c>
      <c r="V120" t="str">
        <f t="shared" si="4"/>
        <v>Gerir administrativa e financeiramente os órgãos do Poder Executivo do Estado.</v>
      </c>
      <c r="W120" t="str">
        <f t="shared" si="5"/>
        <v>Órgãos do Poder Executivo</v>
      </c>
    </row>
    <row r="121" spans="1:23" x14ac:dyDescent="0.25">
      <c r="J121" s="6">
        <v>410055</v>
      </c>
      <c r="K121" s="7">
        <v>12</v>
      </c>
      <c r="L121">
        <v>13776</v>
      </c>
      <c r="M121">
        <v>610</v>
      </c>
      <c r="N121" s="8">
        <v>19158.89</v>
      </c>
      <c r="O121" s="8">
        <v>19158.89</v>
      </c>
      <c r="P121" s="9" t="str">
        <f>VLOOKUP(M121,[1]programas!$A$1:$D$90,2,0)</f>
        <v>Educação Básica com Qualidade e Equidade</v>
      </c>
      <c r="Q121" t="str">
        <f t="shared" si="3"/>
        <v>610 - Educação Básica com Qualidade e Equidade</v>
      </c>
      <c r="R121" t="str">
        <f>VLOOKUP(L121,[2]subacoes!$A$1:$H$2405,8,0)</f>
        <v>13776 - Administração e manutenção da Gerência Regional de Educação - ADR - Tubarão</v>
      </c>
      <c r="S121" t="str">
        <f>VLOOKUP(L121,[2]subacoes!$A$1:$H$2405,7,0)</f>
        <v>Unidade gestora mantida (unidade)</v>
      </c>
      <c r="T121" t="str">
        <f>VLOOKUP(L121,[2]subacoes!$A$1:$H$2405,3,0)</f>
        <v>Maior Valor</v>
      </c>
      <c r="U121" s="10">
        <f>VLOOKUP(L121,[2]subacoes!$A$1:$H$2405,6,0)</f>
        <v>1</v>
      </c>
      <c r="V121" t="str">
        <f t="shared" si="4"/>
        <v>Oferecer educação básica com qualidade e equidade para todos os cidadãos catarinenses, assegurando o direito à aprendizagem neste nível de ensino, em idade adequada, promovendo a melhoria dos indicadores educacionais da rede estadual.</v>
      </c>
      <c r="W121" t="str">
        <f t="shared" si="5"/>
        <v>Alunos</v>
      </c>
    </row>
    <row r="122" spans="1:23" x14ac:dyDescent="0.25">
      <c r="J122" s="7">
        <v>230001</v>
      </c>
      <c r="K122" s="7">
        <v>23</v>
      </c>
      <c r="L122">
        <v>11695</v>
      </c>
      <c r="M122">
        <v>640</v>
      </c>
      <c r="N122" s="8">
        <v>19554.55</v>
      </c>
      <c r="O122" s="8">
        <v>19554.55</v>
      </c>
      <c r="P122" s="9" t="str">
        <f>VLOOKUP(M122,[1]programas!$A$1:$D$90,2,0)</f>
        <v>Promoção do Turismo Catarinense</v>
      </c>
      <c r="Q122" t="str">
        <f t="shared" si="3"/>
        <v>640 - Promoção do Turismo Catarinense</v>
      </c>
      <c r="R122" t="str">
        <f>VLOOKUP(L122,[2]subacoes!$A$1:$H$2405,8,0)</f>
        <v>11695 - Incentivo turístico e manutenção de entidades ligadas ao setor - SOL</v>
      </c>
      <c r="S122" t="str">
        <f>VLOOKUP(L122,[2]subacoes!$A$1:$H$2405,7,0)</f>
        <v>Evento apoiado e realizado (unidade)</v>
      </c>
      <c r="T122" t="str">
        <f>VLOOKUP(L122,[2]subacoes!$A$1:$H$2405,3,0)</f>
        <v>Soma</v>
      </c>
      <c r="U122" s="10">
        <f>VLOOKUP(L122,[2]subacoes!$A$1:$H$2405,6,0)</f>
        <v>20</v>
      </c>
      <c r="V122" t="str">
        <f t="shared" si="4"/>
        <v>Fomentar o desenvolvimento das atividades turísticas em todas as regiões do estado.</v>
      </c>
      <c r="W122" t="str">
        <f t="shared" si="5"/>
        <v>PF, PJ sem fins lucrativos e Direito Público</v>
      </c>
    </row>
    <row r="123" spans="1:23" x14ac:dyDescent="0.25">
      <c r="J123" s="11">
        <v>450022</v>
      </c>
      <c r="K123" s="7">
        <v>12</v>
      </c>
      <c r="L123">
        <v>3526</v>
      </c>
      <c r="M123">
        <v>230</v>
      </c>
      <c r="N123" s="8">
        <v>0</v>
      </c>
      <c r="O123" s="8">
        <v>20000</v>
      </c>
      <c r="P123" s="9" t="str">
        <f>VLOOKUP(M123,[1]programas!$A$1:$D$90,2,0)</f>
        <v>CTI - Fomento à Ciência, Tecnologia e Inovação</v>
      </c>
      <c r="Q123" t="str">
        <f t="shared" si="3"/>
        <v>230 - CTI - Fomento à Ciência, Tecnologia e Inovação</v>
      </c>
      <c r="R123" t="str">
        <f>VLOOKUP(L123,[2]subacoes!$A$1:$H$2405,8,0)</f>
        <v>3526 - Incentivo aos programas e projetos de pesquisa UDESC/FAPESC</v>
      </c>
      <c r="S123" t="str">
        <f>VLOOKUP(L123,[2]subacoes!$A$1:$H$2405,7,0)</f>
        <v>Projeto apoiado (unidade)</v>
      </c>
      <c r="T123" t="str">
        <f>VLOOKUP(L123,[2]subacoes!$A$1:$H$2405,3,0)</f>
        <v>Maior Valor</v>
      </c>
      <c r="U123" s="10">
        <f>VLOOKUP(L123,[2]subacoes!$A$1:$H$2405,6,0)</f>
        <v>112</v>
      </c>
      <c r="V123" t="str">
        <f t="shared" si="4"/>
        <v>Contribuir à melhoria das condições de vida da população de Santa Catarina, bem como para o avanço do conhecimento, ao articular instituições para o fomento das pesquisas científicas, tecnológicas e inovações na busca de soluções para o desenvolvimento so</v>
      </c>
      <c r="W123" t="str">
        <f t="shared" si="5"/>
        <v>Instituições de CTI; Empresas; Governo; Sociedade</v>
      </c>
    </row>
    <row r="124" spans="1:23" x14ac:dyDescent="0.25">
      <c r="J124" s="6">
        <v>470022</v>
      </c>
      <c r="K124" s="7">
        <v>9</v>
      </c>
      <c r="L124">
        <v>9967</v>
      </c>
      <c r="M124">
        <v>860</v>
      </c>
      <c r="N124" s="8">
        <v>11099.12</v>
      </c>
      <c r="O124" s="8">
        <v>20000</v>
      </c>
      <c r="P124" s="9" t="str">
        <f>VLOOKUP(M124,[1]programas!$A$1:$D$90,2,0)</f>
        <v>Gestão Previdenciária</v>
      </c>
      <c r="Q124" t="str">
        <f t="shared" si="3"/>
        <v>860 - Gestão Previdenciária</v>
      </c>
      <c r="R124" t="str">
        <f>VLOOKUP(L124,[2]subacoes!$A$1:$H$2405,8,0)</f>
        <v>9967 - Sentenças judiciais - IPREV</v>
      </c>
      <c r="S124" t="str">
        <f>VLOOKUP(L124,[2]subacoes!$A$1:$H$2405,7,0)</f>
        <v>Servidor inativo (unidade)</v>
      </c>
      <c r="T124" t="str">
        <f>VLOOKUP(L124,[2]subacoes!$A$1:$H$2405,3,0)</f>
        <v>Maior Valor</v>
      </c>
      <c r="U124" s="10">
        <f>VLOOKUP(L124,[2]subacoes!$A$1:$H$2405,6,0)</f>
        <v>100</v>
      </c>
      <c r="V124" t="str">
        <f t="shared" si="4"/>
        <v>Proporcionar o pagamento de aposentadorias, pensões e demais auxílios previdenciárias, com segurança, para os atuais e futuros beneficiários.</v>
      </c>
      <c r="W124" t="str">
        <f t="shared" si="5"/>
        <v>Servidores públicos estaduais</v>
      </c>
    </row>
    <row r="125" spans="1:23" x14ac:dyDescent="0.25">
      <c r="J125" s="6">
        <v>410039</v>
      </c>
      <c r="K125" s="7">
        <v>12</v>
      </c>
      <c r="L125">
        <v>13656</v>
      </c>
      <c r="M125">
        <v>610</v>
      </c>
      <c r="N125" s="8">
        <v>20128.79</v>
      </c>
      <c r="O125" s="8">
        <v>20128.79</v>
      </c>
      <c r="P125" s="9" t="str">
        <f>VLOOKUP(M125,[1]programas!$A$1:$D$90,2,0)</f>
        <v>Educação Básica com Qualidade e Equidade</v>
      </c>
      <c r="Q125" t="str">
        <f t="shared" si="3"/>
        <v>610 - Educação Básica com Qualidade e Equidade</v>
      </c>
      <c r="R125" t="str">
        <f>VLOOKUP(L125,[2]subacoes!$A$1:$H$2405,8,0)</f>
        <v>13656 - Administração e manutenção da Gerência Regional de Educação - ADR - São Lourenço do Oeste</v>
      </c>
      <c r="S125" t="str">
        <f>VLOOKUP(L125,[2]subacoes!$A$1:$H$2405,7,0)</f>
        <v>Unidade gestora mantida (unidade)</v>
      </c>
      <c r="T125" t="str">
        <f>VLOOKUP(L125,[2]subacoes!$A$1:$H$2405,3,0)</f>
        <v>Maior Valor</v>
      </c>
      <c r="U125" s="10">
        <f>VLOOKUP(L125,[2]subacoes!$A$1:$H$2405,6,0)</f>
        <v>1</v>
      </c>
      <c r="V125" t="str">
        <f t="shared" si="4"/>
        <v>Oferecer educação básica com qualidade e equidade para todos os cidadãos catarinenses, assegurando o direito à aprendizagem neste nível de ensino, em idade adequada, promovendo a melhoria dos indicadores educacionais da rede estadual.</v>
      </c>
      <c r="W125" t="str">
        <f t="shared" si="5"/>
        <v>Alunos</v>
      </c>
    </row>
    <row r="126" spans="1:23" x14ac:dyDescent="0.25">
      <c r="J126" s="11">
        <v>410002</v>
      </c>
      <c r="K126" s="7">
        <v>3</v>
      </c>
      <c r="L126">
        <v>8008</v>
      </c>
      <c r="M126">
        <v>900</v>
      </c>
      <c r="N126" s="8">
        <v>16505.7</v>
      </c>
      <c r="O126" s="8">
        <v>20150.5</v>
      </c>
      <c r="P126" s="9" t="str">
        <f>VLOOKUP(M126,[1]programas!$A$1:$D$90,2,0)</f>
        <v>Gestão Administrativa - Poder Executivo</v>
      </c>
      <c r="Q126" t="str">
        <f t="shared" si="3"/>
        <v>900 - Gestão Administrativa - Poder Executivo</v>
      </c>
      <c r="R126" t="str">
        <f>VLOOKUP(L126,[2]subacoes!$A$1:$H$2405,8,0)</f>
        <v>8008 - Administração e manutenção dos serviços administrativos gerais - PGE</v>
      </c>
      <c r="S126" t="str">
        <f>VLOOKUP(L126,[2]subacoes!$A$1:$H$2405,7,0)</f>
        <v>Unidade gestora mantida (unidade)</v>
      </c>
      <c r="T126" t="str">
        <f>VLOOKUP(L126,[2]subacoes!$A$1:$H$2405,3,0)</f>
        <v>Maior Valor</v>
      </c>
      <c r="U126" s="10">
        <f>VLOOKUP(L126,[2]subacoes!$A$1:$H$2405,6,0)</f>
        <v>5</v>
      </c>
      <c r="V126" t="str">
        <f t="shared" si="4"/>
        <v>Gerir administrativa e financeiramente os órgãos do Poder Executivo do Estado.</v>
      </c>
      <c r="W126" t="str">
        <f t="shared" si="5"/>
        <v>Órgãos do Poder Executivo</v>
      </c>
    </row>
    <row r="127" spans="1:23" x14ac:dyDescent="0.25">
      <c r="J127" s="6">
        <v>410042</v>
      </c>
      <c r="K127" s="7">
        <v>10</v>
      </c>
      <c r="L127">
        <v>11481</v>
      </c>
      <c r="M127">
        <v>400</v>
      </c>
      <c r="N127" s="8">
        <v>20487.849999999999</v>
      </c>
      <c r="O127" s="8">
        <v>20487.849999999999</v>
      </c>
      <c r="P127" s="9" t="str">
        <f>VLOOKUP(M127,[1]programas!$A$1:$D$90,2,0)</f>
        <v>Gestão do SUS</v>
      </c>
      <c r="Q127" t="str">
        <f t="shared" si="3"/>
        <v>400 - Gestão do SUS</v>
      </c>
      <c r="R127" t="str">
        <f>VLOOKUP(L127,[2]subacoes!$A$1:$H$2405,8,0)</f>
        <v>11481 - Manutenção dos serviços administrativos gerais das Gerências de Saúde/ADRs</v>
      </c>
      <c r="S127" t="str">
        <f>VLOOKUP(L127,[2]subacoes!$A$1:$H$2405,7,0)</f>
        <v>Unidade gestora mantida (unidade)</v>
      </c>
      <c r="T127" t="str">
        <f>VLOOKUP(L127,[2]subacoes!$A$1:$H$2405,3,0)</f>
        <v>Maior Valor</v>
      </c>
      <c r="U127" s="10">
        <f>VLOOKUP(L127,[2]subacoes!$A$1:$H$2405,6,0)</f>
        <v>20</v>
      </c>
      <c r="V127" t="str">
        <f t="shared" si="4"/>
        <v>Fortalecer a gestão do SUS nas esferas de governo estadual e municipal e atuar de forma intersetorial para identificar e reduzir desigualdades e vulnerabilidades sociais.</v>
      </c>
      <c r="W127" t="str">
        <f t="shared" si="5"/>
        <v>Profissionais do SUS</v>
      </c>
    </row>
    <row r="128" spans="1:23" x14ac:dyDescent="0.25">
      <c r="J128" s="6">
        <v>410043</v>
      </c>
      <c r="K128" s="7">
        <v>10</v>
      </c>
      <c r="L128">
        <v>11481</v>
      </c>
      <c r="M128">
        <v>400</v>
      </c>
      <c r="N128" s="8">
        <v>20612.490000000002</v>
      </c>
      <c r="O128" s="8">
        <v>20612.490000000002</v>
      </c>
      <c r="P128" s="9" t="str">
        <f>VLOOKUP(M128,[1]programas!$A$1:$D$90,2,0)</f>
        <v>Gestão do SUS</v>
      </c>
      <c r="Q128" t="str">
        <f t="shared" si="3"/>
        <v>400 - Gestão do SUS</v>
      </c>
      <c r="R128" t="str">
        <f>VLOOKUP(L128,[2]subacoes!$A$1:$H$2405,8,0)</f>
        <v>11481 - Manutenção dos serviços administrativos gerais das Gerências de Saúde/ADRs</v>
      </c>
      <c r="S128" t="str">
        <f>VLOOKUP(L128,[2]subacoes!$A$1:$H$2405,7,0)</f>
        <v>Unidade gestora mantida (unidade)</v>
      </c>
      <c r="T128" t="str">
        <f>VLOOKUP(L128,[2]subacoes!$A$1:$H$2405,3,0)</f>
        <v>Maior Valor</v>
      </c>
      <c r="U128" s="10">
        <f>VLOOKUP(L128,[2]subacoes!$A$1:$H$2405,6,0)</f>
        <v>20</v>
      </c>
      <c r="V128" t="str">
        <f t="shared" si="4"/>
        <v>Fortalecer a gestão do SUS nas esferas de governo estadual e municipal e atuar de forma intersetorial para identificar e reduzir desigualdades e vulnerabilidades sociais.</v>
      </c>
      <c r="W128" t="str">
        <f t="shared" si="5"/>
        <v>Profissionais do SUS</v>
      </c>
    </row>
    <row r="129" spans="10:23" x14ac:dyDescent="0.25">
      <c r="J129" s="11">
        <v>410051</v>
      </c>
      <c r="K129" s="7">
        <v>4</v>
      </c>
      <c r="L129">
        <v>13608</v>
      </c>
      <c r="M129">
        <v>900</v>
      </c>
      <c r="N129" s="8">
        <v>20676.97</v>
      </c>
      <c r="O129" s="8">
        <v>20676.97</v>
      </c>
      <c r="P129" s="9" t="str">
        <f>VLOOKUP(M129,[1]programas!$A$1:$D$90,2,0)</f>
        <v>Gestão Administrativa - Poder Executivo</v>
      </c>
      <c r="Q129" t="str">
        <f t="shared" si="3"/>
        <v>900 - Gestão Administrativa - Poder Executivo</v>
      </c>
      <c r="R129" t="str">
        <f>VLOOKUP(L129,[2]subacoes!$A$1:$H$2405,8,0)</f>
        <v>13608 - Manutenção e modernização dos serviços de tecnologia da informação e comunicação - ADR - Blumenau</v>
      </c>
      <c r="S129" t="str">
        <f>VLOOKUP(L129,[2]subacoes!$A$1:$H$2405,7,0)</f>
        <v>Estação de trabalho mantida (unidade)</v>
      </c>
      <c r="T129" t="str">
        <f>VLOOKUP(L129,[2]subacoes!$A$1:$H$2405,3,0)</f>
        <v>Maior Valor</v>
      </c>
      <c r="U129" s="10">
        <f>VLOOKUP(L129,[2]subacoes!$A$1:$H$2405,6,0)</f>
        <v>53</v>
      </c>
      <c r="V129" t="str">
        <f t="shared" si="4"/>
        <v>Gerir administrativa e financeiramente os órgãos do Poder Executivo do Estado.</v>
      </c>
      <c r="W129" t="str">
        <f t="shared" si="5"/>
        <v>Órgãos do Poder Executivo</v>
      </c>
    </row>
    <row r="130" spans="10:23" x14ac:dyDescent="0.25">
      <c r="J130" s="6">
        <v>480091</v>
      </c>
      <c r="K130" s="7">
        <v>10</v>
      </c>
      <c r="L130">
        <v>10674</v>
      </c>
      <c r="M130">
        <v>705</v>
      </c>
      <c r="N130" s="8">
        <v>0</v>
      </c>
      <c r="O130" s="8">
        <v>20800</v>
      </c>
      <c r="P130" s="9" t="str">
        <f>VLOOKUP(M130,[1]programas!$A$1:$D$90,2,0)</f>
        <v>Segurança Cidadã</v>
      </c>
      <c r="Q130" t="str">
        <f t="shared" ref="Q130:Q193" si="6">CONCATENATE(M130," - ",P130)</f>
        <v>705 - Segurança Cidadã</v>
      </c>
      <c r="R130" t="str">
        <f>VLOOKUP(L130,[2]subacoes!$A$1:$H$2405,8,0)</f>
        <v>10674 - Ampliação e modernização do PROERD - SES</v>
      </c>
      <c r="S130" t="str">
        <f>VLOOKUP(L130,[2]subacoes!$A$1:$H$2405,7,0)</f>
        <v>Criança/adolescente atendida (unidade)</v>
      </c>
      <c r="T130" t="str">
        <f>VLOOKUP(L130,[2]subacoes!$A$1:$H$2405,3,0)</f>
        <v>Maior Valor</v>
      </c>
      <c r="U130" s="10">
        <f>VLOOKUP(L130,[2]subacoes!$A$1:$H$2405,6,0)</f>
        <v>56000</v>
      </c>
      <c r="V130" t="str">
        <f t="shared" si="4"/>
        <v>Prestar serviços de proteção à vida, ao patrimônio e o meio ambiente, e estabelecer parcerias e proximidade com o cidadão na construção da segurança pública. Garantir o acesso a informação e a emissão de documentos ao cidadão.</v>
      </c>
      <c r="W130" t="str">
        <f t="shared" si="5"/>
        <v>Sociedade e cidadão</v>
      </c>
    </row>
    <row r="131" spans="10:23" x14ac:dyDescent="0.25">
      <c r="J131" s="7">
        <v>180001</v>
      </c>
      <c r="K131" s="7">
        <v>4</v>
      </c>
      <c r="L131">
        <v>1232</v>
      </c>
      <c r="M131">
        <v>850</v>
      </c>
      <c r="N131" s="8">
        <v>20812.29</v>
      </c>
      <c r="O131" s="8">
        <v>20812.29</v>
      </c>
      <c r="P131" s="9" t="str">
        <f>VLOOKUP(M131,[1]programas!$A$1:$D$90,2,0)</f>
        <v>Gestão de Pessoas</v>
      </c>
      <c r="Q131" t="str">
        <f t="shared" si="6"/>
        <v>850 - Gestão de Pessoas</v>
      </c>
      <c r="R131" t="str">
        <f>VLOOKUP(L131,[2]subacoes!$A$1:$H$2405,8,0)</f>
        <v>1232 - Encargos com estagiários - SPG</v>
      </c>
      <c r="S131" t="str">
        <f>VLOOKUP(L131,[2]subacoes!$A$1:$H$2405,7,0)</f>
        <v>Estagiário contratado (unidade)</v>
      </c>
      <c r="T131" t="str">
        <f>VLOOKUP(L131,[2]subacoes!$A$1:$H$2405,3,0)</f>
        <v>Maior Valor</v>
      </c>
      <c r="U131" s="10">
        <f>VLOOKUP(L131,[2]subacoes!$A$1:$H$2405,6,0)</f>
        <v>22</v>
      </c>
      <c r="V131" t="str">
        <f t="shared" ref="V131:V194" si="7">VLOOKUP(M131,$A$1:$D$117,3,0)</f>
        <v>Desenvolver ações administrativas e financeiras visando garantir aos órgãos do Estado, pessoal qualificado, comprometido e motivado à execução das políticas públicas a cargo do Governo do Estado.</v>
      </c>
      <c r="W131" t="str">
        <f t="shared" ref="W131:W194" si="8">VLOOKUP(M131,$A$1:$D$117,4,0)</f>
        <v>Servidores públicos estaduais</v>
      </c>
    </row>
    <row r="132" spans="10:23" x14ac:dyDescent="0.25">
      <c r="J132" s="6">
        <v>410045</v>
      </c>
      <c r="K132" s="7">
        <v>12</v>
      </c>
      <c r="L132">
        <v>13787</v>
      </c>
      <c r="M132">
        <v>610</v>
      </c>
      <c r="N132" s="8">
        <v>21066.73</v>
      </c>
      <c r="O132" s="8">
        <v>21066.73</v>
      </c>
      <c r="P132" s="9" t="str">
        <f>VLOOKUP(M132,[1]programas!$A$1:$D$90,2,0)</f>
        <v>Educação Básica com Qualidade e Equidade</v>
      </c>
      <c r="Q132" t="str">
        <f t="shared" si="6"/>
        <v>610 - Educação Básica com Qualidade e Equidade</v>
      </c>
      <c r="R132" t="str">
        <f>VLOOKUP(L132,[2]subacoes!$A$1:$H$2405,8,0)</f>
        <v>13787 - AP - Manutenção e reforma de escolas - educação básica - ADR - Videira</v>
      </c>
      <c r="S132" t="str">
        <f>VLOOKUP(L132,[2]subacoes!$A$1:$H$2405,7,0)</f>
        <v>Escola mantida (unidade)</v>
      </c>
      <c r="T132" t="str">
        <f>VLOOKUP(L132,[2]subacoes!$A$1:$H$2405,3,0)</f>
        <v>Maior Valor</v>
      </c>
      <c r="U132" s="10">
        <f>VLOOKUP(L132,[2]subacoes!$A$1:$H$2405,6,0)</f>
        <v>40</v>
      </c>
      <c r="V132" t="str">
        <f t="shared" si="7"/>
        <v>Oferecer educação básica com qualidade e equidade para todos os cidadãos catarinenses, assegurando o direito à aprendizagem neste nível de ensino, em idade adequada, promovendo a melhoria dos indicadores educacionais da rede estadual.</v>
      </c>
      <c r="W132" t="str">
        <f t="shared" si="8"/>
        <v>Alunos</v>
      </c>
    </row>
    <row r="133" spans="10:23" x14ac:dyDescent="0.25">
      <c r="J133" s="6">
        <v>410060</v>
      </c>
      <c r="K133" s="7">
        <v>12</v>
      </c>
      <c r="L133">
        <v>13889</v>
      </c>
      <c r="M133">
        <v>610</v>
      </c>
      <c r="N133" s="8">
        <v>21595.37</v>
      </c>
      <c r="O133" s="8">
        <v>21595.37</v>
      </c>
      <c r="P133" s="9" t="str">
        <f>VLOOKUP(M133,[1]programas!$A$1:$D$90,2,0)</f>
        <v>Educação Básica com Qualidade e Equidade</v>
      </c>
      <c r="Q133" t="str">
        <f t="shared" si="6"/>
        <v>610 - Educação Básica com Qualidade e Equidade</v>
      </c>
      <c r="R133" t="str">
        <f>VLOOKUP(L133,[2]subacoes!$A$1:$H$2405,8,0)</f>
        <v>13889 - Administração e manutenção da Gerência Regional de Educação - ADR - Mafra</v>
      </c>
      <c r="S133" t="str">
        <f>VLOOKUP(L133,[2]subacoes!$A$1:$H$2405,7,0)</f>
        <v>Unidade gestora mantida (unidade)</v>
      </c>
      <c r="T133" t="str">
        <f>VLOOKUP(L133,[2]subacoes!$A$1:$H$2405,3,0)</f>
        <v>Maior Valor</v>
      </c>
      <c r="U133" s="10">
        <f>VLOOKUP(L133,[2]subacoes!$A$1:$H$2405,6,0)</f>
        <v>1</v>
      </c>
      <c r="V133" t="str">
        <f t="shared" si="7"/>
        <v>Oferecer educação básica com qualidade e equidade para todos os cidadãos catarinenses, assegurando o direito à aprendizagem neste nível de ensino, em idade adequada, promovendo a melhoria dos indicadores educacionais da rede estadual.</v>
      </c>
      <c r="W133" t="str">
        <f t="shared" si="8"/>
        <v>Alunos</v>
      </c>
    </row>
    <row r="134" spans="10:23" x14ac:dyDescent="0.25">
      <c r="J134" s="6">
        <v>410056</v>
      </c>
      <c r="K134" s="7">
        <v>27</v>
      </c>
      <c r="L134">
        <v>11130</v>
      </c>
      <c r="M134">
        <v>650</v>
      </c>
      <c r="N134" s="8">
        <v>21704.9</v>
      </c>
      <c r="O134" s="8">
        <v>21704.9</v>
      </c>
      <c r="P134" s="9" t="str">
        <f>VLOOKUP(M134,[1]programas!$A$1:$D$90,2,0)</f>
        <v>Desenvolvimento e Fortalecimento do Esporte e do Lazer</v>
      </c>
      <c r="Q134" t="str">
        <f t="shared" si="6"/>
        <v>650 - Desenvolvimento e Fortalecimento do Esporte e do Lazer</v>
      </c>
      <c r="R134" t="str">
        <f>VLOOKUP(L134,[2]subacoes!$A$1:$H$2405,8,0)</f>
        <v>11130 - Apoio às ações na área do esporte - FUNDOSOCIAL</v>
      </c>
      <c r="S134" t="str">
        <f>VLOOKUP(L134,[2]subacoes!$A$1:$H$2405,7,0)</f>
        <v>Evento esportivo apoiado (unidade)</v>
      </c>
      <c r="T134" t="str">
        <f>VLOOKUP(L134,[2]subacoes!$A$1:$H$2405,3,0)</f>
        <v>Soma</v>
      </c>
      <c r="U134" s="10">
        <f>VLOOKUP(L134,[2]subacoes!$A$1:$H$2405,6,0)</f>
        <v>100</v>
      </c>
      <c r="V134" t="str">
        <f t="shared" si="7"/>
        <v>Fomentar o desenvolvimento das atividades esportivas e de lazer em todas as regiões do estado.</v>
      </c>
      <c r="W134" t="str">
        <f t="shared" si="8"/>
        <v>PF, PJ sem fins lucrativos e Direito Público</v>
      </c>
    </row>
    <row r="135" spans="10:23" x14ac:dyDescent="0.25">
      <c r="J135" s="6">
        <v>470076</v>
      </c>
      <c r="K135" s="7">
        <v>9</v>
      </c>
      <c r="L135">
        <v>9357</v>
      </c>
      <c r="M135">
        <v>860</v>
      </c>
      <c r="N135" s="8">
        <v>0</v>
      </c>
      <c r="O135" s="8">
        <v>21900</v>
      </c>
      <c r="P135" s="9" t="str">
        <f>VLOOKUP(M135,[1]programas!$A$1:$D$90,2,0)</f>
        <v>Gestão Previdenciária</v>
      </c>
      <c r="Q135" t="str">
        <f t="shared" si="6"/>
        <v>860 - Gestão Previdenciária</v>
      </c>
      <c r="R135" t="str">
        <f>VLOOKUP(L135,[2]subacoes!$A$1:$H$2405,8,0)</f>
        <v>9357 - Auxílio reclusão - Poder Executivo - Fundo Financeiro</v>
      </c>
      <c r="S135" t="str">
        <f>VLOOKUP(L135,[2]subacoes!$A$1:$H$2405,7,0)</f>
        <v>Família beneficiada (unidade)</v>
      </c>
      <c r="T135" t="str">
        <f>VLOOKUP(L135,[2]subacoes!$A$1:$H$2405,3,0)</f>
        <v>Maior Valor</v>
      </c>
      <c r="U135" s="10">
        <f>VLOOKUP(L135,[2]subacoes!$A$1:$H$2405,6,0)</f>
        <v>24</v>
      </c>
      <c r="V135" t="str">
        <f t="shared" si="7"/>
        <v>Proporcionar o pagamento de aposentadorias, pensões e demais auxílios previdenciárias, com segurança, para os atuais e futuros beneficiários.</v>
      </c>
      <c r="W135" t="str">
        <f t="shared" si="8"/>
        <v>Servidores públicos estaduais</v>
      </c>
    </row>
    <row r="136" spans="10:23" x14ac:dyDescent="0.25">
      <c r="J136" s="6">
        <v>410044</v>
      </c>
      <c r="K136" s="7">
        <v>12</v>
      </c>
      <c r="L136">
        <v>13768</v>
      </c>
      <c r="M136">
        <v>610</v>
      </c>
      <c r="N136" s="8">
        <v>23005.27</v>
      </c>
      <c r="O136" s="8">
        <v>23005.27</v>
      </c>
      <c r="P136" s="9" t="str">
        <f>VLOOKUP(M136,[1]programas!$A$1:$D$90,2,0)</f>
        <v>Educação Básica com Qualidade e Equidade</v>
      </c>
      <c r="Q136" t="str">
        <f t="shared" si="6"/>
        <v>610 - Educação Básica com Qualidade e Equidade</v>
      </c>
      <c r="R136" t="str">
        <f>VLOOKUP(L136,[2]subacoes!$A$1:$H$2405,8,0)</f>
        <v>13768 - AP - Manutenção e reforma de escolas - educação básica - ADR - Campos Novos</v>
      </c>
      <c r="S136" t="str">
        <f>VLOOKUP(L136,[2]subacoes!$A$1:$H$2405,7,0)</f>
        <v>Escola mantida (unidade)</v>
      </c>
      <c r="T136" t="str">
        <f>VLOOKUP(L136,[2]subacoes!$A$1:$H$2405,3,0)</f>
        <v>Maior Valor</v>
      </c>
      <c r="U136" s="10">
        <f>VLOOKUP(L136,[2]subacoes!$A$1:$H$2405,6,0)</f>
        <v>17</v>
      </c>
      <c r="V136" t="str">
        <f t="shared" si="7"/>
        <v>Oferecer educação básica com qualidade e equidade para todos os cidadãos catarinenses, assegurando o direito à aprendizagem neste nível de ensino, em idade adequada, promovendo a melhoria dos indicadores educacionais da rede estadual.</v>
      </c>
      <c r="W136" t="str">
        <f t="shared" si="8"/>
        <v>Alunos</v>
      </c>
    </row>
    <row r="137" spans="10:23" x14ac:dyDescent="0.25">
      <c r="J137" s="7">
        <v>230001</v>
      </c>
      <c r="K137" s="7">
        <v>27</v>
      </c>
      <c r="L137">
        <v>3806</v>
      </c>
      <c r="M137">
        <v>850</v>
      </c>
      <c r="N137" s="8">
        <v>23730</v>
      </c>
      <c r="O137" s="8">
        <v>23730</v>
      </c>
      <c r="P137" s="9" t="str">
        <f>VLOOKUP(M137,[1]programas!$A$1:$D$90,2,0)</f>
        <v>Gestão de Pessoas</v>
      </c>
      <c r="Q137" t="str">
        <f t="shared" si="6"/>
        <v>850 - Gestão de Pessoas</v>
      </c>
      <c r="R137" t="str">
        <f>VLOOKUP(L137,[2]subacoes!$A$1:$H$2405,8,0)</f>
        <v>3806 - Encargos com estagiários - SOL</v>
      </c>
      <c r="S137" t="str">
        <f>VLOOKUP(L137,[2]subacoes!$A$1:$H$2405,7,0)</f>
        <v>Estagiário contratado (unidade)</v>
      </c>
      <c r="T137" t="str">
        <f>VLOOKUP(L137,[2]subacoes!$A$1:$H$2405,3,0)</f>
        <v>Maior Valor</v>
      </c>
      <c r="U137" s="10">
        <f>VLOOKUP(L137,[2]subacoes!$A$1:$H$2405,6,0)</f>
        <v>16</v>
      </c>
      <c r="V137" t="str">
        <f t="shared" si="7"/>
        <v>Desenvolver ações administrativas e financeiras visando garantir aos órgãos do Estado, pessoal qualificado, comprometido e motivado à execução das políticas públicas a cargo do Governo do Estado.</v>
      </c>
      <c r="W137" t="str">
        <f t="shared" si="8"/>
        <v>Servidores públicos estaduais</v>
      </c>
    </row>
    <row r="138" spans="10:23" x14ac:dyDescent="0.25">
      <c r="J138" s="6">
        <v>470001</v>
      </c>
      <c r="K138" s="7">
        <v>8</v>
      </c>
      <c r="L138">
        <v>12749</v>
      </c>
      <c r="M138">
        <v>870</v>
      </c>
      <c r="N138" s="8">
        <v>23952</v>
      </c>
      <c r="O138" s="8">
        <v>23952</v>
      </c>
      <c r="P138" s="9" t="str">
        <f>VLOOKUP(M138,[1]programas!$A$1:$D$90,2,0)</f>
        <v>Pensões Especiais</v>
      </c>
      <c r="Q138" t="str">
        <f t="shared" si="6"/>
        <v>870 - Pensões Especiais</v>
      </c>
      <c r="R138" t="str">
        <f>VLOOKUP(L138,[2]subacoes!$A$1:$H$2405,8,0)</f>
        <v>12749 - Pagamento de pensão especial aos portadores de epidermólise bolhosa</v>
      </c>
      <c r="S138" t="str">
        <f>VLOOKUP(L138,[2]subacoes!$A$1:$H$2405,7,0)</f>
        <v>Pessoa beneficiada (unidade)</v>
      </c>
      <c r="T138" t="str">
        <f>VLOOKUP(L138,[2]subacoes!$A$1:$H$2405,3,0)</f>
        <v>Maior Valor</v>
      </c>
      <c r="U138" s="10">
        <f>VLOOKUP(L138,[2]subacoes!$A$1:$H$2405,6,0)</f>
        <v>6</v>
      </c>
      <c r="V138" t="str">
        <f t="shared" si="7"/>
        <v>Garantir a inserção social de pessoas atingidas por moléstias graves definidas em lei, bem como atender demandas sociais ou individuais de projeção social, geradas por fatos extraordinários de repercussão estadual que exijam a intervenção do estado para m</v>
      </c>
      <c r="W138" t="str">
        <f t="shared" si="8"/>
        <v>Pessoas beneficiadas definidas por lei específica</v>
      </c>
    </row>
    <row r="139" spans="10:23" x14ac:dyDescent="0.25">
      <c r="J139" s="7">
        <v>180021</v>
      </c>
      <c r="K139" s="7">
        <v>4</v>
      </c>
      <c r="L139">
        <v>12996</v>
      </c>
      <c r="M139">
        <v>850</v>
      </c>
      <c r="N139" s="8">
        <v>0</v>
      </c>
      <c r="O139" s="8">
        <v>24000</v>
      </c>
      <c r="P139" s="9" t="str">
        <f>VLOOKUP(M139,[1]programas!$A$1:$D$90,2,0)</f>
        <v>Gestão de Pessoas</v>
      </c>
      <c r="Q139" t="str">
        <f t="shared" si="6"/>
        <v>850 - Gestão de Pessoas</v>
      </c>
      <c r="R139" t="str">
        <f>VLOOKUP(L139,[2]subacoes!$A$1:$H$2405,8,0)</f>
        <v>12996 - Encargos com estagiários - SUDERF</v>
      </c>
      <c r="S139" t="str">
        <f>VLOOKUP(L139,[2]subacoes!$A$1:$H$2405,7,0)</f>
        <v>Estagiário contratado (unidade)</v>
      </c>
      <c r="T139" t="str">
        <f>VLOOKUP(L139,[2]subacoes!$A$1:$H$2405,3,0)</f>
        <v>Maior Valor</v>
      </c>
      <c r="U139" s="10">
        <f>VLOOKUP(L139,[2]subacoes!$A$1:$H$2405,6,0)</f>
        <v>3</v>
      </c>
      <c r="V139" t="str">
        <f t="shared" si="7"/>
        <v>Desenvolver ações administrativas e financeiras visando garantir aos órgãos do Estado, pessoal qualificado, comprometido e motivado à execução das políticas públicas a cargo do Governo do Estado.</v>
      </c>
      <c r="W139" t="str">
        <f t="shared" si="8"/>
        <v>Servidores públicos estaduais</v>
      </c>
    </row>
    <row r="140" spans="10:23" x14ac:dyDescent="0.25">
      <c r="J140" s="6">
        <v>550091</v>
      </c>
      <c r="K140" s="7">
        <v>6</v>
      </c>
      <c r="L140">
        <v>12993</v>
      </c>
      <c r="M140">
        <v>850</v>
      </c>
      <c r="N140" s="8">
        <v>4020</v>
      </c>
      <c r="O140" s="8">
        <v>24000</v>
      </c>
      <c r="P140" s="9" t="str">
        <f>VLOOKUP(M140,[1]programas!$A$1:$D$90,2,0)</f>
        <v>Gestão de Pessoas</v>
      </c>
      <c r="Q140" t="str">
        <f t="shared" si="6"/>
        <v>850 - Gestão de Pessoas</v>
      </c>
      <c r="R140" t="str">
        <f>VLOOKUP(L140,[2]subacoes!$A$1:$H$2405,8,0)</f>
        <v>12993 - Capacitação profissional dos agentes públicos - SDC</v>
      </c>
      <c r="S140" t="str">
        <f>VLOOKUP(L140,[2]subacoes!$A$1:$H$2405,7,0)</f>
        <v>Servidor capacitado (unidade)</v>
      </c>
      <c r="T140" t="str">
        <f>VLOOKUP(L140,[2]subacoes!$A$1:$H$2405,3,0)</f>
        <v>Maior Valor</v>
      </c>
      <c r="U140" s="10">
        <f>VLOOKUP(L140,[2]subacoes!$A$1:$H$2405,6,0)</f>
        <v>70</v>
      </c>
      <c r="V140" t="str">
        <f t="shared" si="7"/>
        <v>Desenvolver ações administrativas e financeiras visando garantir aos órgãos do Estado, pessoal qualificado, comprometido e motivado à execução das políticas públicas a cargo do Governo do Estado.</v>
      </c>
      <c r="W140" t="str">
        <f t="shared" si="8"/>
        <v>Servidores públicos estaduais</v>
      </c>
    </row>
    <row r="141" spans="10:23" x14ac:dyDescent="0.25">
      <c r="J141" s="6">
        <v>480091</v>
      </c>
      <c r="K141" s="7">
        <v>4</v>
      </c>
      <c r="L141">
        <v>11106</v>
      </c>
      <c r="M141">
        <v>900</v>
      </c>
      <c r="N141" s="8">
        <v>0</v>
      </c>
      <c r="O141" s="8">
        <v>24308.87</v>
      </c>
      <c r="P141" s="9" t="str">
        <f>VLOOKUP(M141,[1]programas!$A$1:$D$90,2,0)</f>
        <v>Gestão Administrativa - Poder Executivo</v>
      </c>
      <c r="Q141" t="str">
        <f t="shared" si="6"/>
        <v>900 - Gestão Administrativa - Poder Executivo</v>
      </c>
      <c r="R141" t="str">
        <f>VLOOKUP(L141,[2]subacoes!$A$1:$H$2405,8,0)</f>
        <v>11106 - Apoio à aquisição, construção, ampliação ou reforma de patrimônio público - FUNDOSOCIAL</v>
      </c>
      <c r="S141" t="str">
        <f>VLOOKUP(L141,[2]subacoes!$A$1:$H$2405,7,0)</f>
        <v>Equipamento fornecido (unidade)</v>
      </c>
      <c r="T141" t="str">
        <f>VLOOKUP(L141,[2]subacoes!$A$1:$H$2405,3,0)</f>
        <v>Soma</v>
      </c>
      <c r="U141" s="10">
        <f>VLOOKUP(L141,[2]subacoes!$A$1:$H$2405,6,0)</f>
        <v>200</v>
      </c>
      <c r="V141" t="str">
        <f t="shared" si="7"/>
        <v>Gerir administrativa e financeiramente os órgãos do Poder Executivo do Estado.</v>
      </c>
      <c r="W141" t="str">
        <f t="shared" si="8"/>
        <v>Órgãos do Poder Executivo</v>
      </c>
    </row>
    <row r="142" spans="10:23" x14ac:dyDescent="0.25">
      <c r="J142" s="6">
        <v>410042</v>
      </c>
      <c r="K142" s="7">
        <v>12</v>
      </c>
      <c r="L142">
        <v>13724</v>
      </c>
      <c r="M142">
        <v>625</v>
      </c>
      <c r="N142" s="8">
        <v>24350</v>
      </c>
      <c r="O142" s="8">
        <v>24350</v>
      </c>
      <c r="P142" s="9" t="str">
        <f>VLOOKUP(M142,[1]programas!$A$1:$D$90,2,0)</f>
        <v>Valorização dos Profissionais da Educação</v>
      </c>
      <c r="Q142" t="str">
        <f t="shared" si="6"/>
        <v>625 - Valorização dos Profissionais da Educação</v>
      </c>
      <c r="R142" t="str">
        <f>VLOOKUP(L142,[2]subacoes!$A$1:$H$2405,8,0)</f>
        <v>13724 - Capacitação de profissionais da educação básica - ADR - Concórdia</v>
      </c>
      <c r="S142" t="str">
        <f>VLOOKUP(L142,[2]subacoes!$A$1:$H$2405,7,0)</f>
        <v>Profissional capacitado (unidade)</v>
      </c>
      <c r="T142" t="str">
        <f>VLOOKUP(L142,[2]subacoes!$A$1:$H$2405,3,0)</f>
        <v>Maior Valor</v>
      </c>
      <c r="U142" s="10">
        <f>VLOOKUP(L142,[2]subacoes!$A$1:$H$2405,6,0)</f>
        <v>419</v>
      </c>
      <c r="V142" t="str">
        <f t="shared" si="7"/>
        <v>Valorizar os profissionais da educação básica e profissional de Santa Catarina, dando efetividade ao Plano de Carreira dos Profissionais do Magistério de Santa Catarina no que se refere ao estímulo para o exercício da docência por meio de remuneração, for</v>
      </c>
      <c r="W142" t="str">
        <f t="shared" si="8"/>
        <v>Profissionais da educação básica e profissional</v>
      </c>
    </row>
    <row r="143" spans="10:23" x14ac:dyDescent="0.25">
      <c r="J143" s="6">
        <v>410040</v>
      </c>
      <c r="K143" s="7">
        <v>12</v>
      </c>
      <c r="L143">
        <v>13681</v>
      </c>
      <c r="M143">
        <v>610</v>
      </c>
      <c r="N143" s="8">
        <v>24429</v>
      </c>
      <c r="O143" s="8">
        <v>24429</v>
      </c>
      <c r="P143" s="9" t="str">
        <f>VLOOKUP(M143,[1]programas!$A$1:$D$90,2,0)</f>
        <v>Educação Básica com Qualidade e Equidade</v>
      </c>
      <c r="Q143" t="str">
        <f t="shared" si="6"/>
        <v>610 - Educação Básica com Qualidade e Equidade</v>
      </c>
      <c r="R143" t="str">
        <f>VLOOKUP(L143,[2]subacoes!$A$1:$H$2405,8,0)</f>
        <v>13681 - Transporte escolar dos alunos da educação básica - ADR - Chapecó</v>
      </c>
      <c r="S143" t="str">
        <f>VLOOKUP(L143,[2]subacoes!$A$1:$H$2405,7,0)</f>
        <v>Aluno atendido (unidade)</v>
      </c>
      <c r="T143" t="str">
        <f>VLOOKUP(L143,[2]subacoes!$A$1:$H$2405,3,0)</f>
        <v>Maior Valor</v>
      </c>
      <c r="U143" s="10">
        <f>VLOOKUP(L143,[2]subacoes!$A$1:$H$2405,6,0)</f>
        <v>23510</v>
      </c>
      <c r="V143" t="str">
        <f t="shared" si="7"/>
        <v>Oferecer educação básica com qualidade e equidade para todos os cidadãos catarinenses, assegurando o direito à aprendizagem neste nível de ensino, em idade adequada, promovendo a melhoria dos indicadores educacionais da rede estadual.</v>
      </c>
      <c r="W143" t="str">
        <f t="shared" si="8"/>
        <v>Alunos</v>
      </c>
    </row>
    <row r="144" spans="10:23" x14ac:dyDescent="0.25">
      <c r="J144" s="6">
        <v>410062</v>
      </c>
      <c r="K144" s="7">
        <v>4</v>
      </c>
      <c r="L144">
        <v>13947</v>
      </c>
      <c r="M144">
        <v>210</v>
      </c>
      <c r="N144" s="8">
        <v>24945</v>
      </c>
      <c r="O144" s="8">
        <v>24952</v>
      </c>
      <c r="P144" s="9" t="str">
        <f>VLOOKUP(M144,[1]programas!$A$1:$D$90,2,0)</f>
        <v>Estudos e Projetos para o Desenvolvimento Regional</v>
      </c>
      <c r="Q144" t="str">
        <f t="shared" si="6"/>
        <v>210 - Estudos e Projetos para o Desenvolvimento Regional</v>
      </c>
      <c r="R144" t="str">
        <f>VLOOKUP(L144,[2]subacoes!$A$1:$H$2405,8,0)</f>
        <v>13947 - Promoção do desenvolvimento regional - ADR - Lages</v>
      </c>
      <c r="S144" t="str">
        <f>VLOOKUP(L144,[2]subacoes!$A$1:$H$2405,7,0)</f>
        <v>Município beneficiado (unidade)</v>
      </c>
      <c r="T144" t="str">
        <f>VLOOKUP(L144,[2]subacoes!$A$1:$H$2405,3,0)</f>
        <v>Maior Valor</v>
      </c>
      <c r="U144" s="10">
        <f>VLOOKUP(L144,[2]subacoes!$A$1:$H$2405,6,0)</f>
        <v>12</v>
      </c>
      <c r="V144" t="str">
        <f t="shared" si="7"/>
        <v>Promover e realizar estudos e projetos visando o desenvolvimento regional.</v>
      </c>
      <c r="W144" t="str">
        <f t="shared" si="8"/>
        <v>Sociedade catarinense</v>
      </c>
    </row>
    <row r="145" spans="10:23" x14ac:dyDescent="0.25">
      <c r="J145" s="6">
        <v>450022</v>
      </c>
      <c r="K145" s="7">
        <v>12</v>
      </c>
      <c r="L145">
        <v>5320</v>
      </c>
      <c r="M145">
        <v>630</v>
      </c>
      <c r="N145" s="8">
        <v>10027.030000000001</v>
      </c>
      <c r="O145" s="8">
        <v>25027.03</v>
      </c>
      <c r="P145" s="9" t="str">
        <f>VLOOKUP(M145,[1]programas!$A$1:$D$90,2,0)</f>
        <v>Gestão do Ensino Superior</v>
      </c>
      <c r="Q145" t="str">
        <f t="shared" si="6"/>
        <v>630 - Gestão do Ensino Superior</v>
      </c>
      <c r="R145" t="str">
        <f>VLOOKUP(L145,[2]subacoes!$A$1:$H$2405,8,0)</f>
        <v>5320 - Aquisição, construção e reforma de bens imóveis - UDESC/Laguna</v>
      </c>
      <c r="S145" t="str">
        <f>VLOOKUP(L145,[2]subacoes!$A$1:$H$2405,7,0)</f>
        <v>Obra executada (unidade)</v>
      </c>
      <c r="T145" t="str">
        <f>VLOOKUP(L145,[2]subacoes!$A$1:$H$2405,3,0)</f>
        <v>Maior Valor</v>
      </c>
      <c r="U145" s="10">
        <f>VLOOKUP(L145,[2]subacoes!$A$1:$H$2405,6,0)</f>
        <v>1</v>
      </c>
      <c r="V145" t="str">
        <f t="shared" si="7"/>
        <v>Gerir o ensino superior para garantir a produção, sistematização, socialização e aplicação do conhecimento nos diversos campos do saber, por meio do ensino, da pesquisa e da extensão, indissociavelmente articulados no Estado de Santa Catarina.</v>
      </c>
      <c r="W145" t="str">
        <f t="shared" si="8"/>
        <v>Sociedade, Governo e Servidores públicos estaduais</v>
      </c>
    </row>
    <row r="146" spans="10:23" x14ac:dyDescent="0.25">
      <c r="J146" s="6">
        <v>410044</v>
      </c>
      <c r="K146" s="7">
        <v>4</v>
      </c>
      <c r="L146">
        <v>13771</v>
      </c>
      <c r="M146">
        <v>900</v>
      </c>
      <c r="N146" s="8">
        <v>25203.279999999999</v>
      </c>
      <c r="O146" s="8">
        <v>25203.279999999999</v>
      </c>
      <c r="P146" s="9" t="str">
        <f>VLOOKUP(M146,[1]programas!$A$1:$D$90,2,0)</f>
        <v>Gestão Administrativa - Poder Executivo</v>
      </c>
      <c r="Q146" t="str">
        <f t="shared" si="6"/>
        <v>900 - Gestão Administrativa - Poder Executivo</v>
      </c>
      <c r="R146" t="str">
        <f>VLOOKUP(L146,[2]subacoes!$A$1:$H$2405,8,0)</f>
        <v>13771 - Manutenção e modernização dos serviços de tecnologia da informação e comunic - ADR - Campos Novos</v>
      </c>
      <c r="S146" t="str">
        <f>VLOOKUP(L146,[2]subacoes!$A$1:$H$2405,7,0)</f>
        <v>Estação de trabalho mantida (unidade)</v>
      </c>
      <c r="T146" t="str">
        <f>VLOOKUP(L146,[2]subacoes!$A$1:$H$2405,3,0)</f>
        <v>Maior Valor</v>
      </c>
      <c r="U146" s="10">
        <f>VLOOKUP(L146,[2]subacoes!$A$1:$H$2405,6,0)</f>
        <v>36</v>
      </c>
      <c r="V146" t="str">
        <f t="shared" si="7"/>
        <v>Gerir administrativa e financeiramente os órgãos do Poder Executivo do Estado.</v>
      </c>
      <c r="W146" t="str">
        <f t="shared" si="8"/>
        <v>Órgãos do Poder Executivo</v>
      </c>
    </row>
    <row r="147" spans="10:23" x14ac:dyDescent="0.25">
      <c r="J147" s="7">
        <v>270024</v>
      </c>
      <c r="K147" s="7">
        <v>19</v>
      </c>
      <c r="L147">
        <v>5200</v>
      </c>
      <c r="M147">
        <v>850</v>
      </c>
      <c r="N147" s="8">
        <v>25388.32</v>
      </c>
      <c r="O147" s="8">
        <v>25528.32</v>
      </c>
      <c r="P147" s="9" t="str">
        <f>VLOOKUP(M147,[1]programas!$A$1:$D$90,2,0)</f>
        <v>Gestão de Pessoas</v>
      </c>
      <c r="Q147" t="str">
        <f t="shared" si="6"/>
        <v>850 - Gestão de Pessoas</v>
      </c>
      <c r="R147" t="str">
        <f>VLOOKUP(L147,[2]subacoes!$A$1:$H$2405,8,0)</f>
        <v>5200 - Encargos com estagiários - FAPESC</v>
      </c>
      <c r="S147" t="str">
        <f>VLOOKUP(L147,[2]subacoes!$A$1:$H$2405,7,0)</f>
        <v>Estagiário contratado (unidade)</v>
      </c>
      <c r="T147" t="str">
        <f>VLOOKUP(L147,[2]subacoes!$A$1:$H$2405,3,0)</f>
        <v>Maior Valor</v>
      </c>
      <c r="U147" s="10">
        <f>VLOOKUP(L147,[2]subacoes!$A$1:$H$2405,6,0)</f>
        <v>6</v>
      </c>
      <c r="V147" t="str">
        <f t="shared" si="7"/>
        <v>Desenvolver ações administrativas e financeiras visando garantir aos órgãos do Estado, pessoal qualificado, comprometido e motivado à execução das políticas públicas a cargo do Governo do Estado.</v>
      </c>
      <c r="W147" t="str">
        <f t="shared" si="8"/>
        <v>Servidores públicos estaduais</v>
      </c>
    </row>
    <row r="148" spans="10:23" x14ac:dyDescent="0.25">
      <c r="J148" s="6">
        <v>420001</v>
      </c>
      <c r="K148" s="7">
        <v>4</v>
      </c>
      <c r="L148">
        <v>4677</v>
      </c>
      <c r="M148">
        <v>900</v>
      </c>
      <c r="N148" s="8">
        <v>21488.99</v>
      </c>
      <c r="O148" s="8">
        <v>25669.51</v>
      </c>
      <c r="P148" s="9" t="str">
        <f>VLOOKUP(M148,[1]programas!$A$1:$D$90,2,0)</f>
        <v>Gestão Administrativa - Poder Executivo</v>
      </c>
      <c r="Q148" t="str">
        <f t="shared" si="6"/>
        <v>900 - Gestão Administrativa - Poder Executivo</v>
      </c>
      <c r="R148" t="str">
        <f>VLOOKUP(L148,[2]subacoes!$A$1:$H$2405,8,0)</f>
        <v>4677 - Manutenção e modernização dos serviços de tecnologia da informação e comunicação - GVG</v>
      </c>
      <c r="S148" t="str">
        <f>VLOOKUP(L148,[2]subacoes!$A$1:$H$2405,7,0)</f>
        <v>Estação de trabalho mantida (unidade)</v>
      </c>
      <c r="T148" t="str">
        <f>VLOOKUP(L148,[2]subacoes!$A$1:$H$2405,3,0)</f>
        <v>Maior Valor</v>
      </c>
      <c r="U148" s="10">
        <f>VLOOKUP(L148,[2]subacoes!$A$1:$H$2405,6,0)</f>
        <v>26</v>
      </c>
      <c r="V148" t="str">
        <f t="shared" si="7"/>
        <v>Gerir administrativa e financeiramente os órgãos do Poder Executivo do Estado.</v>
      </c>
      <c r="W148" t="str">
        <f t="shared" si="8"/>
        <v>Órgãos do Poder Executivo</v>
      </c>
    </row>
    <row r="149" spans="10:23" x14ac:dyDescent="0.25">
      <c r="J149" s="6">
        <v>410048</v>
      </c>
      <c r="K149" s="7">
        <v>4</v>
      </c>
      <c r="L149">
        <v>13858</v>
      </c>
      <c r="M149">
        <v>900</v>
      </c>
      <c r="N149" s="8">
        <v>25673.88</v>
      </c>
      <c r="O149" s="8">
        <v>25673.88</v>
      </c>
      <c r="P149" s="9" t="str">
        <f>VLOOKUP(M149,[1]programas!$A$1:$D$90,2,0)</f>
        <v>Gestão Administrativa - Poder Executivo</v>
      </c>
      <c r="Q149" t="str">
        <f t="shared" si="6"/>
        <v>900 - Gestão Administrativa - Poder Executivo</v>
      </c>
      <c r="R149" t="str">
        <f>VLOOKUP(L149,[2]subacoes!$A$1:$H$2405,8,0)</f>
        <v>13858 - Manutenção e modernização dos serviços de tecnologia da informação e comunicação - ADR - Rio do Sul</v>
      </c>
      <c r="S149" t="str">
        <f>VLOOKUP(L149,[2]subacoes!$A$1:$H$2405,7,0)</f>
        <v>Estação de trabalho mantida (unidade)</v>
      </c>
      <c r="T149" t="str">
        <f>VLOOKUP(L149,[2]subacoes!$A$1:$H$2405,3,0)</f>
        <v>Maior Valor</v>
      </c>
      <c r="U149" s="10">
        <f>VLOOKUP(L149,[2]subacoes!$A$1:$H$2405,6,0)</f>
        <v>42</v>
      </c>
      <c r="V149" t="str">
        <f t="shared" si="7"/>
        <v>Gerir administrativa e financeiramente os órgãos do Poder Executivo do Estado.</v>
      </c>
      <c r="W149" t="str">
        <f t="shared" si="8"/>
        <v>Órgãos do Poder Executivo</v>
      </c>
    </row>
    <row r="150" spans="10:23" x14ac:dyDescent="0.25">
      <c r="J150" s="6">
        <v>410039</v>
      </c>
      <c r="K150" s="7">
        <v>12</v>
      </c>
      <c r="L150">
        <v>11490</v>
      </c>
      <c r="M150">
        <v>610</v>
      </c>
      <c r="N150" s="8">
        <v>25837.37</v>
      </c>
      <c r="O150" s="8">
        <v>25837.37</v>
      </c>
      <c r="P150" s="9" t="str">
        <f>VLOOKUP(M150,[1]programas!$A$1:$D$90,2,0)</f>
        <v>Educação Básica com Qualidade e Equidade</v>
      </c>
      <c r="Q150" t="str">
        <f t="shared" si="6"/>
        <v>610 - Educação Básica com Qualidade e Equidade</v>
      </c>
      <c r="R150" t="str">
        <f>VLOOKUP(L150,[2]subacoes!$A$1:$H$2405,8,0)</f>
        <v>11490 - AP - Construção, ampliação ou reforma de unidades escolares - rede física - educação básica</v>
      </c>
      <c r="S150" t="str">
        <f>VLOOKUP(L150,[2]subacoes!$A$1:$H$2405,7,0)</f>
        <v>Escola construída, ampliada ou reformada (unidade)</v>
      </c>
      <c r="T150" t="str">
        <f>VLOOKUP(L150,[2]subacoes!$A$1:$H$2405,3,0)</f>
        <v>Soma</v>
      </c>
      <c r="U150" s="10">
        <f>VLOOKUP(L150,[2]subacoes!$A$1:$H$2405,6,0)</f>
        <v>150</v>
      </c>
      <c r="V150" t="str">
        <f t="shared" si="7"/>
        <v>Oferecer educação básica com qualidade e equidade para todos os cidadãos catarinenses, assegurando o direito à aprendizagem neste nível de ensino, em idade adequada, promovendo a melhoria dos indicadores educacionais da rede estadual.</v>
      </c>
      <c r="W150" t="str">
        <f t="shared" si="8"/>
        <v>Alunos</v>
      </c>
    </row>
    <row r="151" spans="10:23" x14ac:dyDescent="0.25">
      <c r="J151" s="6">
        <v>530001</v>
      </c>
      <c r="K151" s="7">
        <v>26</v>
      </c>
      <c r="L151">
        <v>12960</v>
      </c>
      <c r="M151">
        <v>145</v>
      </c>
      <c r="N151" s="8">
        <v>20880</v>
      </c>
      <c r="O151" s="8">
        <v>26100</v>
      </c>
      <c r="P151" s="9" t="str">
        <f>VLOOKUP(M151,[1]programas!$A$1:$D$90,2,0)</f>
        <v>Elaboração de Projetos e Estudos de Infraestrutura</v>
      </c>
      <c r="Q151" t="str">
        <f t="shared" si="6"/>
        <v>145 - Elaboração de Projetos e Estudos de Infraestrutura</v>
      </c>
      <c r="R151" t="str">
        <f>VLOOKUP(L151,[2]subacoes!$A$1:$H$2405,8,0)</f>
        <v>12960 - Elaboração de estudos e planos para o sistema aeroviário estadual</v>
      </c>
      <c r="S151" t="str">
        <f>VLOOKUP(L151,[2]subacoes!$A$1:$H$2405,7,0)</f>
        <v>Plano elaborado (unidade)</v>
      </c>
      <c r="T151" t="str">
        <f>VLOOKUP(L151,[2]subacoes!$A$1:$H$2405,3,0)</f>
        <v>Maior Valor</v>
      </c>
      <c r="U151" s="10">
        <f>VLOOKUP(L151,[2]subacoes!$A$1:$H$2405,6,0)</f>
        <v>1</v>
      </c>
      <c r="V151" t="str">
        <f t="shared" si="7"/>
        <v>Planejar a atividade rodoviária do Estado, buscando a modernização do sistema, e promover a recuperação do passivo ambiental rodoviário.</v>
      </c>
      <c r="W151" t="str">
        <f t="shared" si="8"/>
        <v>Administradores públicos</v>
      </c>
    </row>
    <row r="152" spans="10:23" x14ac:dyDescent="0.25">
      <c r="J152" s="6">
        <v>410045</v>
      </c>
      <c r="K152" s="7">
        <v>12</v>
      </c>
      <c r="L152">
        <v>12482</v>
      </c>
      <c r="M152">
        <v>610</v>
      </c>
      <c r="N152" s="8">
        <v>26119.89</v>
      </c>
      <c r="O152" s="8">
        <v>26119.89</v>
      </c>
      <c r="P152" s="9" t="str">
        <f>VLOOKUP(M152,[1]programas!$A$1:$D$90,2,0)</f>
        <v>Educação Básica com Qualidade e Equidade</v>
      </c>
      <c r="Q152" t="str">
        <f t="shared" si="6"/>
        <v>610 - Educação Básica com Qualidade e Equidade</v>
      </c>
      <c r="R152" t="str">
        <f>VLOOKUP(L152,[2]subacoes!$A$1:$H$2405,8,0)</f>
        <v>12482 - Manutenção e reforma das escolas de educação básica</v>
      </c>
      <c r="S152" t="str">
        <f>VLOOKUP(L152,[2]subacoes!$A$1:$H$2405,7,0)</f>
        <v>Escola atendida (unidade)</v>
      </c>
      <c r="T152" t="str">
        <f>VLOOKUP(L152,[2]subacoes!$A$1:$H$2405,3,0)</f>
        <v>Maior Valor</v>
      </c>
      <c r="U152" s="10">
        <f>VLOOKUP(L152,[2]subacoes!$A$1:$H$2405,6,0)</f>
        <v>1084</v>
      </c>
      <c r="V152" t="str">
        <f t="shared" si="7"/>
        <v>Oferecer educação básica com qualidade e equidade para todos os cidadãos catarinenses, assegurando o direito à aprendizagem neste nível de ensino, em idade adequada, promovendo a melhoria dos indicadores educacionais da rede estadual.</v>
      </c>
      <c r="W152" t="str">
        <f t="shared" si="8"/>
        <v>Alunos</v>
      </c>
    </row>
    <row r="153" spans="10:23" x14ac:dyDescent="0.25">
      <c r="J153" s="6">
        <v>410038</v>
      </c>
      <c r="K153" s="7">
        <v>12</v>
      </c>
      <c r="L153">
        <v>13636</v>
      </c>
      <c r="M153">
        <v>610</v>
      </c>
      <c r="N153" s="8">
        <v>26180.35</v>
      </c>
      <c r="O153" s="8">
        <v>26180.35</v>
      </c>
      <c r="P153" s="9" t="str">
        <f>VLOOKUP(M153,[1]programas!$A$1:$D$90,2,0)</f>
        <v>Educação Básica com Qualidade e Equidade</v>
      </c>
      <c r="Q153" t="str">
        <f t="shared" si="6"/>
        <v>610 - Educação Básica com Qualidade e Equidade</v>
      </c>
      <c r="R153" t="str">
        <f>VLOOKUP(L153,[2]subacoes!$A$1:$H$2405,8,0)</f>
        <v>13636 - Administração e manutenção da Gerência Regional de Educação - ADR - Maravilha</v>
      </c>
      <c r="S153" t="str">
        <f>VLOOKUP(L153,[2]subacoes!$A$1:$H$2405,7,0)</f>
        <v>Unidade gestora mantida (unidade)</v>
      </c>
      <c r="T153" t="str">
        <f>VLOOKUP(L153,[2]subacoes!$A$1:$H$2405,3,0)</f>
        <v>Maior Valor</v>
      </c>
      <c r="U153" s="10">
        <f>VLOOKUP(L153,[2]subacoes!$A$1:$H$2405,6,0)</f>
        <v>1</v>
      </c>
      <c r="V153" t="str">
        <f t="shared" si="7"/>
        <v>Oferecer educação básica com qualidade e equidade para todos os cidadãos catarinenses, assegurando o direito à aprendizagem neste nível de ensino, em idade adequada, promovendo a melhoria dos indicadores educacionais da rede estadual.</v>
      </c>
      <c r="W153" t="str">
        <f t="shared" si="8"/>
        <v>Alunos</v>
      </c>
    </row>
    <row r="154" spans="10:23" x14ac:dyDescent="0.25">
      <c r="J154" s="6">
        <v>540096</v>
      </c>
      <c r="K154" s="7">
        <v>4</v>
      </c>
      <c r="L154">
        <v>12753</v>
      </c>
      <c r="M154">
        <v>900</v>
      </c>
      <c r="N154" s="8">
        <v>0</v>
      </c>
      <c r="O154" s="8">
        <v>27200</v>
      </c>
      <c r="P154" s="9" t="str">
        <f>VLOOKUP(M154,[1]programas!$A$1:$D$90,2,0)</f>
        <v>Gestão Administrativa - Poder Executivo</v>
      </c>
      <c r="Q154" t="str">
        <f t="shared" si="6"/>
        <v>900 - Gestão Administrativa - Poder Executivo</v>
      </c>
      <c r="R154" t="str">
        <f>VLOOKUP(L154,[2]subacoes!$A$1:$H$2405,8,0)</f>
        <v>12753 - Aquisição de veículos e equipamentos - FUNPAT - SEA</v>
      </c>
      <c r="S154" t="str">
        <f>VLOOKUP(L154,[2]subacoes!$A$1:$H$2405,7,0)</f>
        <v>Máquina e equipamento adquirido (unidade)</v>
      </c>
      <c r="T154" t="str">
        <f>VLOOKUP(L154,[2]subacoes!$A$1:$H$2405,3,0)</f>
        <v>Maior Valor</v>
      </c>
      <c r="U154" s="10">
        <f>VLOOKUP(L154,[2]subacoes!$A$1:$H$2405,6,0)</f>
        <v>85</v>
      </c>
      <c r="V154" t="str">
        <f t="shared" si="7"/>
        <v>Gerir administrativa e financeiramente os órgãos do Poder Executivo do Estado.</v>
      </c>
      <c r="W154" t="str">
        <f t="shared" si="8"/>
        <v>Órgãos do Poder Executivo</v>
      </c>
    </row>
    <row r="155" spans="10:23" x14ac:dyDescent="0.25">
      <c r="J155" s="6">
        <v>410058</v>
      </c>
      <c r="K155" s="7">
        <v>10</v>
      </c>
      <c r="L155">
        <v>11481</v>
      </c>
      <c r="M155">
        <v>400</v>
      </c>
      <c r="N155" s="8">
        <v>27571.51</v>
      </c>
      <c r="O155" s="8">
        <v>27571.51</v>
      </c>
      <c r="P155" s="9" t="str">
        <f>VLOOKUP(M155,[1]programas!$A$1:$D$90,2,0)</f>
        <v>Gestão do SUS</v>
      </c>
      <c r="Q155" t="str">
        <f t="shared" si="6"/>
        <v>400 - Gestão do SUS</v>
      </c>
      <c r="R155" t="str">
        <f>VLOOKUP(L155,[2]subacoes!$A$1:$H$2405,8,0)</f>
        <v>11481 - Manutenção dos serviços administrativos gerais das Gerências de Saúde/ADRs</v>
      </c>
      <c r="S155" t="str">
        <f>VLOOKUP(L155,[2]subacoes!$A$1:$H$2405,7,0)</f>
        <v>Unidade gestora mantida (unidade)</v>
      </c>
      <c r="T155" t="str">
        <f>VLOOKUP(L155,[2]subacoes!$A$1:$H$2405,3,0)</f>
        <v>Maior Valor</v>
      </c>
      <c r="U155" s="10">
        <f>VLOOKUP(L155,[2]subacoes!$A$1:$H$2405,6,0)</f>
        <v>20</v>
      </c>
      <c r="V155" t="str">
        <f t="shared" si="7"/>
        <v>Fortalecer a gestão do SUS nas esferas de governo estadual e municipal e atuar de forma intersetorial para identificar e reduzir desigualdades e vulnerabilidades sociais.</v>
      </c>
      <c r="W155" t="str">
        <f t="shared" si="8"/>
        <v>Profissionais do SUS</v>
      </c>
    </row>
    <row r="156" spans="10:23" x14ac:dyDescent="0.25">
      <c r="J156" s="6">
        <v>410038</v>
      </c>
      <c r="K156" s="7">
        <v>12</v>
      </c>
      <c r="L156">
        <v>12658</v>
      </c>
      <c r="M156">
        <v>626</v>
      </c>
      <c r="N156" s="8">
        <v>28529.45</v>
      </c>
      <c r="O156" s="8">
        <v>28529.45</v>
      </c>
      <c r="P156" s="9" t="str">
        <f>VLOOKUP(M156,[1]programas!$A$1:$D$90,2,0)</f>
        <v>Redução das Desigualdades e Valorização da Diversidade</v>
      </c>
      <c r="Q156" t="str">
        <f t="shared" si="6"/>
        <v>626 - Redução das Desigualdades e Valorização da Diversidade</v>
      </c>
      <c r="R156" t="str">
        <f>VLOOKUP(L156,[2]subacoes!$A$1:$H$2405,8,0)</f>
        <v>12658 - Redução de desigualdades e valorização da diversidade</v>
      </c>
      <c r="S156" t="str">
        <f>VLOOKUP(L156,[2]subacoes!$A$1:$H$2405,7,0)</f>
        <v>Município atendido (unidade)</v>
      </c>
      <c r="T156" t="str">
        <f>VLOOKUP(L156,[2]subacoes!$A$1:$H$2405,3,0)</f>
        <v>Maior Valor</v>
      </c>
      <c r="U156" s="10">
        <f>VLOOKUP(L156,[2]subacoes!$A$1:$H$2405,6,0)</f>
        <v>295</v>
      </c>
      <c r="V156" t="str">
        <f t="shared" si="7"/>
        <v>Reduzir as desigualdades educacionais e valorizar a diversidade promovendo a equidade na educação básica.</v>
      </c>
      <c r="W156" t="str">
        <f t="shared" si="8"/>
        <v>Cidadãos que se enquadram no objetivo do Programa</v>
      </c>
    </row>
    <row r="157" spans="10:23" x14ac:dyDescent="0.25">
      <c r="J157" s="6">
        <v>410043</v>
      </c>
      <c r="K157" s="7">
        <v>12</v>
      </c>
      <c r="L157">
        <v>13734</v>
      </c>
      <c r="M157">
        <v>610</v>
      </c>
      <c r="N157" s="8">
        <v>28550.720000000001</v>
      </c>
      <c r="O157" s="8">
        <v>28550.720000000001</v>
      </c>
      <c r="P157" s="9" t="str">
        <f>VLOOKUP(M157,[1]programas!$A$1:$D$90,2,0)</f>
        <v>Educação Básica com Qualidade e Equidade</v>
      </c>
      <c r="Q157" t="str">
        <f t="shared" si="6"/>
        <v>610 - Educação Básica com Qualidade e Equidade</v>
      </c>
      <c r="R157" t="str">
        <f>VLOOKUP(L157,[2]subacoes!$A$1:$H$2405,8,0)</f>
        <v>13734 - Administração e manutenção da Gerência Regional de Educação - ADR - Joaçaba</v>
      </c>
      <c r="S157" t="str">
        <f>VLOOKUP(L157,[2]subacoes!$A$1:$H$2405,7,0)</f>
        <v>Unidade gestora mantida (unidade)</v>
      </c>
      <c r="T157" t="str">
        <f>VLOOKUP(L157,[2]subacoes!$A$1:$H$2405,3,0)</f>
        <v>Maior Valor</v>
      </c>
      <c r="U157" s="10">
        <f>VLOOKUP(L157,[2]subacoes!$A$1:$H$2405,6,0)</f>
        <v>1</v>
      </c>
      <c r="V157" t="str">
        <f t="shared" si="7"/>
        <v>Oferecer educação básica com qualidade e equidade para todos os cidadãos catarinenses, assegurando o direito à aprendizagem neste nível de ensino, em idade adequada, promovendo a melhoria dos indicadores educacionais da rede estadual.</v>
      </c>
      <c r="W157" t="str">
        <f t="shared" si="8"/>
        <v>Alunos</v>
      </c>
    </row>
    <row r="158" spans="10:23" x14ac:dyDescent="0.25">
      <c r="J158" s="6">
        <v>410053</v>
      </c>
      <c r="K158" s="7">
        <v>10</v>
      </c>
      <c r="L158">
        <v>11481</v>
      </c>
      <c r="M158">
        <v>400</v>
      </c>
      <c r="N158" s="8">
        <v>28660.52</v>
      </c>
      <c r="O158" s="8">
        <v>28660.52</v>
      </c>
      <c r="P158" s="9" t="str">
        <f>VLOOKUP(M158,[1]programas!$A$1:$D$90,2,0)</f>
        <v>Gestão do SUS</v>
      </c>
      <c r="Q158" t="str">
        <f t="shared" si="6"/>
        <v>400 - Gestão do SUS</v>
      </c>
      <c r="R158" t="str">
        <f>VLOOKUP(L158,[2]subacoes!$A$1:$H$2405,8,0)</f>
        <v>11481 - Manutenção dos serviços administrativos gerais das Gerências de Saúde/ADRs</v>
      </c>
      <c r="S158" t="str">
        <f>VLOOKUP(L158,[2]subacoes!$A$1:$H$2405,7,0)</f>
        <v>Unidade gestora mantida (unidade)</v>
      </c>
      <c r="T158" t="str">
        <f>VLOOKUP(L158,[2]subacoes!$A$1:$H$2405,3,0)</f>
        <v>Maior Valor</v>
      </c>
      <c r="U158" s="10">
        <f>VLOOKUP(L158,[2]subacoes!$A$1:$H$2405,6,0)</f>
        <v>20</v>
      </c>
      <c r="V158" t="str">
        <f t="shared" si="7"/>
        <v>Fortalecer a gestão do SUS nas esferas de governo estadual e municipal e atuar de forma intersetorial para identificar e reduzir desigualdades e vulnerabilidades sociais.</v>
      </c>
      <c r="W158" t="str">
        <f t="shared" si="8"/>
        <v>Profissionais do SUS</v>
      </c>
    </row>
    <row r="159" spans="10:23" x14ac:dyDescent="0.25">
      <c r="J159" s="6">
        <v>450022</v>
      </c>
      <c r="K159" s="7">
        <v>12</v>
      </c>
      <c r="L159">
        <v>14227</v>
      </c>
      <c r="M159">
        <v>610</v>
      </c>
      <c r="N159" s="8">
        <v>18378.349999999999</v>
      </c>
      <c r="O159" s="8">
        <v>29150.34</v>
      </c>
      <c r="P159" s="9" t="str">
        <f>VLOOKUP(M159,[1]programas!$A$1:$D$90,2,0)</f>
        <v>Educação Básica com Qualidade e Equidade</v>
      </c>
      <c r="Q159" t="str">
        <f t="shared" si="6"/>
        <v>610 - Educação Básica com Qualidade e Equidade</v>
      </c>
      <c r="R159" t="str">
        <f>VLOOKUP(L159,[2]subacoes!$A$1:$H$2405,8,0)</f>
        <v>14227 - Emenda parlamentar impositiva da Educação</v>
      </c>
      <c r="S159" t="str">
        <f>VLOOKUP(L159,[2]subacoes!$A$1:$H$2405,7,0)</f>
        <v>Projeto executado (unidade)</v>
      </c>
      <c r="T159" t="str">
        <f>VLOOKUP(L159,[2]subacoes!$A$1:$H$2405,3,0)</f>
        <v>Soma</v>
      </c>
      <c r="U159" s="10">
        <f>VLOOKUP(L159,[2]subacoes!$A$1:$H$2405,6,0)</f>
        <v>400</v>
      </c>
      <c r="V159" t="str">
        <f t="shared" si="7"/>
        <v>Oferecer educação básica com qualidade e equidade para todos os cidadãos catarinenses, assegurando o direito à aprendizagem neste nível de ensino, em idade adequada, promovendo a melhoria dos indicadores educacionais da rede estadual.</v>
      </c>
      <c r="W159" t="str">
        <f t="shared" si="8"/>
        <v>Alunos</v>
      </c>
    </row>
    <row r="160" spans="10:23" x14ac:dyDescent="0.25">
      <c r="J160" s="6">
        <v>520030</v>
      </c>
      <c r="K160" s="7">
        <v>4</v>
      </c>
      <c r="L160">
        <v>10940</v>
      </c>
      <c r="M160">
        <v>900</v>
      </c>
      <c r="N160" s="8">
        <v>0</v>
      </c>
      <c r="O160" s="8">
        <v>30000</v>
      </c>
      <c r="P160" s="9" t="str">
        <f>VLOOKUP(M160,[1]programas!$A$1:$D$90,2,0)</f>
        <v>Gestão Administrativa - Poder Executivo</v>
      </c>
      <c r="Q160" t="str">
        <f t="shared" si="6"/>
        <v>900 - Gestão Administrativa - Poder Executivo</v>
      </c>
      <c r="R160" t="str">
        <f>VLOOKUP(L160,[2]subacoes!$A$1:$H$2405,8,0)</f>
        <v>10940 - Manutenção e modernização dos serviços de tecnologia da informação e comunicação - ENA</v>
      </c>
      <c r="S160" t="str">
        <f>VLOOKUP(L160,[2]subacoes!$A$1:$H$2405,7,0)</f>
        <v>Estação de trabalho mantida (unidade)</v>
      </c>
      <c r="T160" t="str">
        <f>VLOOKUP(L160,[2]subacoes!$A$1:$H$2405,3,0)</f>
        <v>Maior Valor</v>
      </c>
      <c r="U160" s="10">
        <f>VLOOKUP(L160,[2]subacoes!$A$1:$H$2405,6,0)</f>
        <v>40</v>
      </c>
      <c r="V160" t="str">
        <f t="shared" si="7"/>
        <v>Gerir administrativa e financeiramente os órgãos do Poder Executivo do Estado.</v>
      </c>
      <c r="W160" t="str">
        <f t="shared" si="8"/>
        <v>Órgãos do Poder Executivo</v>
      </c>
    </row>
    <row r="161" spans="10:23" x14ac:dyDescent="0.25">
      <c r="J161" s="6">
        <v>520092</v>
      </c>
      <c r="K161" s="7">
        <v>4</v>
      </c>
      <c r="L161">
        <v>14092</v>
      </c>
      <c r="M161">
        <v>830</v>
      </c>
      <c r="N161" s="8">
        <v>30375</v>
      </c>
      <c r="O161" s="8">
        <v>30375</v>
      </c>
      <c r="P161" s="9" t="str">
        <f>VLOOKUP(M161,[1]programas!$A$1:$D$90,2,0)</f>
        <v>Modernização da Gestão Fiscal</v>
      </c>
      <c r="Q161" t="str">
        <f t="shared" si="6"/>
        <v>830 - Modernização da Gestão Fiscal</v>
      </c>
      <c r="R161" t="str">
        <f>VLOOKUP(L161,[2]subacoes!$A$1:$H$2405,8,0)</f>
        <v>14092 - Otimização e correção da aplicação dos recursos públicos</v>
      </c>
      <c r="S161" t="str">
        <f>VLOOKUP(L161,[2]subacoes!$A$1:$H$2405,7,0)</f>
        <v>Ação de auditoria realizada (unidade)</v>
      </c>
      <c r="T161" t="str">
        <f>VLOOKUP(L161,[2]subacoes!$A$1:$H$2405,3,0)</f>
        <v>Soma</v>
      </c>
      <c r="U161" s="10">
        <f>VLOOKUP(L161,[2]subacoes!$A$1:$H$2405,6,0)</f>
        <v>0</v>
      </c>
      <c r="V161" t="str">
        <f t="shared" si="7"/>
        <v>Prover o Estado de recursos financeiros suficientes para o atendimento de serviços públicos e investimentos de qualidade; gerir os recursos arrecadados visando à eficiência e eficácia de sua aplicação; e, promover a transparência da gestão.</v>
      </c>
      <c r="W161" t="str">
        <f t="shared" si="8"/>
        <v>Sociedade catarinense</v>
      </c>
    </row>
    <row r="162" spans="10:23" x14ac:dyDescent="0.25">
      <c r="J162" s="11">
        <v>530025</v>
      </c>
      <c r="K162" s="7">
        <v>26</v>
      </c>
      <c r="L162">
        <v>27</v>
      </c>
      <c r="M162">
        <v>900</v>
      </c>
      <c r="N162" s="8">
        <v>31122.32</v>
      </c>
      <c r="O162" s="8">
        <v>31122.32</v>
      </c>
      <c r="P162" s="9" t="str">
        <f>VLOOKUP(M162,[1]programas!$A$1:$D$90,2,0)</f>
        <v>Gestão Administrativa - Poder Executivo</v>
      </c>
      <c r="Q162" t="str">
        <f t="shared" si="6"/>
        <v>900 - Gestão Administrativa - Poder Executivo</v>
      </c>
      <c r="R162" t="str">
        <f>VLOOKUP(L162,[2]subacoes!$A$1:$H$2405,8,0)</f>
        <v>27 - Administração e manutenção das Superintendências Regionais e anexos - DEINFRA</v>
      </c>
      <c r="S162" t="str">
        <f>VLOOKUP(L162,[2]subacoes!$A$1:$H$2405,7,0)</f>
        <v>Unidade gestora mantida (unidade)</v>
      </c>
      <c r="T162" t="str">
        <f>VLOOKUP(L162,[2]subacoes!$A$1:$H$2405,3,0)</f>
        <v>Maior Valor</v>
      </c>
      <c r="U162" s="10">
        <f>VLOOKUP(L162,[2]subacoes!$A$1:$H$2405,6,0)</f>
        <v>22</v>
      </c>
      <c r="V162" t="str">
        <f t="shared" si="7"/>
        <v>Gerir administrativa e financeiramente os órgãos do Poder Executivo do Estado.</v>
      </c>
      <c r="W162" t="str">
        <f t="shared" si="8"/>
        <v>Órgãos do Poder Executivo</v>
      </c>
    </row>
    <row r="163" spans="10:23" x14ac:dyDescent="0.25">
      <c r="J163" s="6">
        <v>410057</v>
      </c>
      <c r="K163" s="7">
        <v>10</v>
      </c>
      <c r="L163">
        <v>11481</v>
      </c>
      <c r="M163">
        <v>400</v>
      </c>
      <c r="N163" s="8">
        <v>32388.58</v>
      </c>
      <c r="O163" s="8">
        <v>32388.58</v>
      </c>
      <c r="P163" s="9" t="str">
        <f>VLOOKUP(M163,[1]programas!$A$1:$D$90,2,0)</f>
        <v>Gestão do SUS</v>
      </c>
      <c r="Q163" t="str">
        <f t="shared" si="6"/>
        <v>400 - Gestão do SUS</v>
      </c>
      <c r="R163" t="str">
        <f>VLOOKUP(L163,[2]subacoes!$A$1:$H$2405,8,0)</f>
        <v>11481 - Manutenção dos serviços administrativos gerais das Gerências de Saúde/ADRs</v>
      </c>
      <c r="S163" t="str">
        <f>VLOOKUP(L163,[2]subacoes!$A$1:$H$2405,7,0)</f>
        <v>Unidade gestora mantida (unidade)</v>
      </c>
      <c r="T163" t="str">
        <f>VLOOKUP(L163,[2]subacoes!$A$1:$H$2405,3,0)</f>
        <v>Maior Valor</v>
      </c>
      <c r="U163" s="10">
        <f>VLOOKUP(L163,[2]subacoes!$A$1:$H$2405,6,0)</f>
        <v>20</v>
      </c>
      <c r="V163" t="str">
        <f t="shared" si="7"/>
        <v>Fortalecer a gestão do SUS nas esferas de governo estadual e municipal e atuar de forma intersetorial para identificar e reduzir desigualdades e vulnerabilidades sociais.</v>
      </c>
      <c r="W163" t="str">
        <f t="shared" si="8"/>
        <v>Profissionais do SUS</v>
      </c>
    </row>
    <row r="164" spans="10:23" x14ac:dyDescent="0.25">
      <c r="J164" s="6">
        <v>540091</v>
      </c>
      <c r="K164" s="7">
        <v>14</v>
      </c>
      <c r="L164">
        <v>11044</v>
      </c>
      <c r="M164">
        <v>750</v>
      </c>
      <c r="N164" s="8">
        <v>32861.75</v>
      </c>
      <c r="O164" s="8">
        <v>32861.75</v>
      </c>
      <c r="P164" s="9" t="str">
        <f>VLOOKUP(M164,[1]programas!$A$1:$D$90,2,0)</f>
        <v>Expansão e Modernização do Sistema Prisional e Socioeducativo</v>
      </c>
      <c r="Q164" t="str">
        <f t="shared" si="6"/>
        <v>750 - Expansão e Modernização do Sistema Prisional e Socioeducativo</v>
      </c>
      <c r="R164" t="str">
        <f>VLOOKUP(L164,[2]subacoes!$A$1:$H$2405,8,0)</f>
        <v>11044 - Estruturação e reaparelhamento dos sistemas prisional e socioeducativo - SJC</v>
      </c>
      <c r="S164" t="str">
        <f>VLOOKUP(L164,[2]subacoes!$A$1:$H$2405,7,0)</f>
        <v>Unidade reaparelhada (unidade)</v>
      </c>
      <c r="T164" t="str">
        <f>VLOOKUP(L164,[2]subacoes!$A$1:$H$2405,3,0)</f>
        <v>Maior Valor</v>
      </c>
      <c r="U164" s="10">
        <f>VLOOKUP(L164,[2]subacoes!$A$1:$H$2405,6,0)</f>
        <v>50</v>
      </c>
      <c r="V164" t="str">
        <f t="shared" si="7"/>
        <v>Reduzir o déficit de vagas no sistema prisional e socioeducativo e aperfeiçoar a segurança através de investimentos na construção e reforma de instalações físicas, aquisição e instalação de equipamentos e aquisição de viaturas.</v>
      </c>
      <c r="W164" t="str">
        <f t="shared" si="8"/>
        <v>Popul. carcerária e adolescentes sit. infracional</v>
      </c>
    </row>
    <row r="165" spans="10:23" x14ac:dyDescent="0.25">
      <c r="J165" s="6">
        <v>410051</v>
      </c>
      <c r="K165" s="7">
        <v>10</v>
      </c>
      <c r="L165">
        <v>11481</v>
      </c>
      <c r="M165">
        <v>400</v>
      </c>
      <c r="N165" s="8">
        <v>34141.370000000003</v>
      </c>
      <c r="O165" s="8">
        <v>34141.370000000003</v>
      </c>
      <c r="P165" s="9" t="str">
        <f>VLOOKUP(M165,[1]programas!$A$1:$D$90,2,0)</f>
        <v>Gestão do SUS</v>
      </c>
      <c r="Q165" t="str">
        <f t="shared" si="6"/>
        <v>400 - Gestão do SUS</v>
      </c>
      <c r="R165" t="str">
        <f>VLOOKUP(L165,[2]subacoes!$A$1:$H$2405,8,0)</f>
        <v>11481 - Manutenção dos serviços administrativos gerais das Gerências de Saúde/ADRs</v>
      </c>
      <c r="S165" t="str">
        <f>VLOOKUP(L165,[2]subacoes!$A$1:$H$2405,7,0)</f>
        <v>Unidade gestora mantida (unidade)</v>
      </c>
      <c r="T165" t="str">
        <f>VLOOKUP(L165,[2]subacoes!$A$1:$H$2405,3,0)</f>
        <v>Maior Valor</v>
      </c>
      <c r="U165" s="10">
        <f>VLOOKUP(L165,[2]subacoes!$A$1:$H$2405,6,0)</f>
        <v>20</v>
      </c>
      <c r="V165" t="str">
        <f t="shared" si="7"/>
        <v>Fortalecer a gestão do SUS nas esferas de governo estadual e municipal e atuar de forma intersetorial para identificar e reduzir desigualdades e vulnerabilidades sociais.</v>
      </c>
      <c r="W165" t="str">
        <f t="shared" si="8"/>
        <v>Profissionais do SUS</v>
      </c>
    </row>
    <row r="166" spans="10:23" x14ac:dyDescent="0.25">
      <c r="J166" s="6">
        <v>520030</v>
      </c>
      <c r="K166" s="7">
        <v>18</v>
      </c>
      <c r="L166">
        <v>11681</v>
      </c>
      <c r="M166">
        <v>348</v>
      </c>
      <c r="N166" s="8">
        <v>33901.699999999997</v>
      </c>
      <c r="O166" s="8">
        <v>34480.99</v>
      </c>
      <c r="P166" s="9" t="str">
        <f>VLOOKUP(M166,[1]programas!$A$1:$D$90,2,0)</f>
        <v>Gestão Ambiental Estratégica</v>
      </c>
      <c r="Q166" t="str">
        <f t="shared" si="6"/>
        <v>348 - Gestão Ambiental Estratégica</v>
      </c>
      <c r="R166" t="str">
        <f>VLOOKUP(L166,[2]subacoes!$A$1:$H$2405,8,0)</f>
        <v>11681 - Apoio a projetos de Mudanças Climáticas</v>
      </c>
      <c r="S166" t="str">
        <f>VLOOKUP(L166,[2]subacoes!$A$1:$H$2405,7,0)</f>
        <v>Projeto apoiado (unidade)</v>
      </c>
      <c r="T166" t="str">
        <f>VLOOKUP(L166,[2]subacoes!$A$1:$H$2405,3,0)</f>
        <v>Soma</v>
      </c>
      <c r="U166" s="10">
        <f>VLOOKUP(L166,[2]subacoes!$A$1:$H$2405,6,0)</f>
        <v>3</v>
      </c>
      <c r="V166" t="str">
        <f t="shared" si="7"/>
        <v>Realizar a gestão estratégica dos recursos naturais de Santa Catarina unindo a preservação ambiental com as demandas de crescimento econômico do estado. Elaborar, a partir de dados sobre características ambientais de cada região e da identificação das pri</v>
      </c>
      <c r="W166" t="str">
        <f t="shared" si="8"/>
        <v>População catarinense</v>
      </c>
    </row>
    <row r="167" spans="10:23" x14ac:dyDescent="0.25">
      <c r="J167" s="6">
        <v>410041</v>
      </c>
      <c r="K167" s="7">
        <v>10</v>
      </c>
      <c r="L167">
        <v>11481</v>
      </c>
      <c r="M167">
        <v>400</v>
      </c>
      <c r="N167" s="8">
        <v>34639.71</v>
      </c>
      <c r="O167" s="8">
        <v>34639.71</v>
      </c>
      <c r="P167" s="9" t="str">
        <f>VLOOKUP(M167,[1]programas!$A$1:$D$90,2,0)</f>
        <v>Gestão do SUS</v>
      </c>
      <c r="Q167" t="str">
        <f t="shared" si="6"/>
        <v>400 - Gestão do SUS</v>
      </c>
      <c r="R167" t="str">
        <f>VLOOKUP(L167,[2]subacoes!$A$1:$H$2405,8,0)</f>
        <v>11481 - Manutenção dos serviços administrativos gerais das Gerências de Saúde/ADRs</v>
      </c>
      <c r="S167" t="str">
        <f>VLOOKUP(L167,[2]subacoes!$A$1:$H$2405,7,0)</f>
        <v>Unidade gestora mantida (unidade)</v>
      </c>
      <c r="T167" t="str">
        <f>VLOOKUP(L167,[2]subacoes!$A$1:$H$2405,3,0)</f>
        <v>Maior Valor</v>
      </c>
      <c r="U167" s="10">
        <f>VLOOKUP(L167,[2]subacoes!$A$1:$H$2405,6,0)</f>
        <v>20</v>
      </c>
      <c r="V167" t="str">
        <f t="shared" si="7"/>
        <v>Fortalecer a gestão do SUS nas esferas de governo estadual e municipal e atuar de forma intersetorial para identificar e reduzir desigualdades e vulnerabilidades sociais.</v>
      </c>
      <c r="W167" t="str">
        <f t="shared" si="8"/>
        <v>Profissionais do SUS</v>
      </c>
    </row>
    <row r="168" spans="10:23" x14ac:dyDescent="0.25">
      <c r="J168" s="6">
        <v>530025</v>
      </c>
      <c r="K168" s="7">
        <v>26</v>
      </c>
      <c r="L168">
        <v>3548</v>
      </c>
      <c r="M168">
        <v>140</v>
      </c>
      <c r="N168" s="8">
        <v>34753.43</v>
      </c>
      <c r="O168" s="8">
        <v>34753.43</v>
      </c>
      <c r="P168" s="9" t="str">
        <f>VLOOKUP(M168,[1]programas!$A$1:$D$90,2,0)</f>
        <v>Reabilitação e Aumento de Capacidade de Rodovias</v>
      </c>
      <c r="Q168" t="str">
        <f t="shared" si="6"/>
        <v>140 - Reabilitação e Aumento de Capacidade de Rodovias</v>
      </c>
      <c r="R168" t="str">
        <f>VLOOKUP(L168,[2]subacoes!$A$1:$H$2405,8,0)</f>
        <v>3548 - Reabilitação e aumento de capacidade de rodovias - obras e supervisão - DEINFRA</v>
      </c>
      <c r="S168" t="str">
        <f>VLOOKUP(L168,[2]subacoes!$A$1:$H$2405,7,0)</f>
        <v>Rodovia reabilitada (km)</v>
      </c>
      <c r="T168" t="str">
        <f>VLOOKUP(L168,[2]subacoes!$A$1:$H$2405,3,0)</f>
        <v>Maior Valor</v>
      </c>
      <c r="U168" s="10">
        <f>VLOOKUP(L168,[2]subacoes!$A$1:$H$2405,6,0)</f>
        <v>150</v>
      </c>
      <c r="V168" t="str">
        <f t="shared" si="7"/>
        <v>Aumentar a capacidade e reabilitar rodovias visando melhorar as condições de segurança e de trafegabilidade nas rodovias do Estado, reduzindo desta forma os custos de transporte.</v>
      </c>
      <c r="W168" t="str">
        <f t="shared" si="8"/>
        <v>Usuários do sistema de transporte</v>
      </c>
    </row>
    <row r="169" spans="10:23" x14ac:dyDescent="0.25">
      <c r="J169" s="7">
        <v>260022</v>
      </c>
      <c r="K169" s="7">
        <v>16</v>
      </c>
      <c r="L169">
        <v>3255</v>
      </c>
      <c r="M169">
        <v>850</v>
      </c>
      <c r="N169" s="8">
        <v>7804.3</v>
      </c>
      <c r="O169" s="8">
        <v>35000</v>
      </c>
      <c r="P169" s="9" t="str">
        <f>VLOOKUP(M169,[1]programas!$A$1:$D$90,2,0)</f>
        <v>Gestão de Pessoas</v>
      </c>
      <c r="Q169" t="str">
        <f t="shared" si="6"/>
        <v>850 - Gestão de Pessoas</v>
      </c>
      <c r="R169" t="str">
        <f>VLOOKUP(L169,[2]subacoes!$A$1:$H$2405,8,0)</f>
        <v>3255 - Encargos com estagiários - COHAB</v>
      </c>
      <c r="S169" t="str">
        <f>VLOOKUP(L169,[2]subacoes!$A$1:$H$2405,7,0)</f>
        <v>Estagiário contratado (unidade)</v>
      </c>
      <c r="T169" t="str">
        <f>VLOOKUP(L169,[2]subacoes!$A$1:$H$2405,3,0)</f>
        <v>Maior Valor</v>
      </c>
      <c r="U169" s="10">
        <f>VLOOKUP(L169,[2]subacoes!$A$1:$H$2405,6,0)</f>
        <v>3</v>
      </c>
      <c r="V169" t="str">
        <f t="shared" si="7"/>
        <v>Desenvolver ações administrativas e financeiras visando garantir aos órgãos do Estado, pessoal qualificado, comprometido e motivado à execução das políticas públicas a cargo do Governo do Estado.</v>
      </c>
      <c r="W169" t="str">
        <f t="shared" si="8"/>
        <v>Servidores públicos estaduais</v>
      </c>
    </row>
    <row r="170" spans="10:23" x14ac:dyDescent="0.25">
      <c r="J170" s="11">
        <v>410058</v>
      </c>
      <c r="K170" s="7">
        <v>4</v>
      </c>
      <c r="L170">
        <v>13893</v>
      </c>
      <c r="M170">
        <v>900</v>
      </c>
      <c r="N170" s="8">
        <v>35188.050000000003</v>
      </c>
      <c r="O170" s="8">
        <v>35188.050000000003</v>
      </c>
      <c r="P170" s="9" t="str">
        <f>VLOOKUP(M170,[1]programas!$A$1:$D$90,2,0)</f>
        <v>Gestão Administrativa - Poder Executivo</v>
      </c>
      <c r="Q170" t="str">
        <f t="shared" si="6"/>
        <v>900 - Gestão Administrativa - Poder Executivo</v>
      </c>
      <c r="R170" t="str">
        <f>VLOOKUP(L170,[2]subacoes!$A$1:$H$2405,8,0)</f>
        <v>13893 - Manutenção e modernização dos serviços de tecnologia da informação e comunicação - ADR - Joinville</v>
      </c>
      <c r="S170" t="str">
        <f>VLOOKUP(L170,[2]subacoes!$A$1:$H$2405,7,0)</f>
        <v>Estação de trabalho mantida (unidade)</v>
      </c>
      <c r="T170" t="str">
        <f>VLOOKUP(L170,[2]subacoes!$A$1:$H$2405,3,0)</f>
        <v>Maior Valor</v>
      </c>
      <c r="U170" s="10">
        <f>VLOOKUP(L170,[2]subacoes!$A$1:$H$2405,6,0)</f>
        <v>77</v>
      </c>
      <c r="V170" t="str">
        <f t="shared" si="7"/>
        <v>Gerir administrativa e financeiramente os órgãos do Poder Executivo do Estado.</v>
      </c>
      <c r="W170" t="str">
        <f t="shared" si="8"/>
        <v>Órgãos do Poder Executivo</v>
      </c>
    </row>
    <row r="171" spans="10:23" x14ac:dyDescent="0.25">
      <c r="J171" s="7">
        <v>160097</v>
      </c>
      <c r="K171" s="7">
        <v>6</v>
      </c>
      <c r="L171">
        <v>11774</v>
      </c>
      <c r="M171">
        <v>708</v>
      </c>
      <c r="N171" s="8">
        <v>0</v>
      </c>
      <c r="O171" s="8">
        <v>36400</v>
      </c>
      <c r="P171" s="9" t="str">
        <f>VLOOKUP(M171,[1]programas!$A$1:$D$90,2,0)</f>
        <v>Valorização do Servidor - Segurança Pública</v>
      </c>
      <c r="Q171" t="str">
        <f t="shared" si="6"/>
        <v>708 - Valorização do Servidor - Segurança Pública</v>
      </c>
      <c r="R171" t="str">
        <f>VLOOKUP(L171,[2]subacoes!$A$1:$H$2405,8,0)</f>
        <v>11774 - Instrução e ensino - BM</v>
      </c>
      <c r="S171" t="str">
        <f>VLOOKUP(L171,[2]subacoes!$A$1:$H$2405,7,0)</f>
        <v>Militar capacitado (unidade)</v>
      </c>
      <c r="T171" t="str">
        <f>VLOOKUP(L171,[2]subacoes!$A$1:$H$2405,3,0)</f>
        <v>Maior Valor</v>
      </c>
      <c r="U171" s="10">
        <f>VLOOKUP(L171,[2]subacoes!$A$1:$H$2405,6,0)</f>
        <v>500</v>
      </c>
      <c r="V171" t="str">
        <f t="shared" si="7"/>
        <v>Promover políticas de formação, capacitação, valorização profissional, atenção a saúde e a promoção social dos servidores da segurança pública.</v>
      </c>
      <c r="W171" t="str">
        <f t="shared" si="8"/>
        <v>Servidor e instituições</v>
      </c>
    </row>
    <row r="172" spans="10:23" x14ac:dyDescent="0.25">
      <c r="J172" s="7">
        <v>160085</v>
      </c>
      <c r="K172" s="7">
        <v>4</v>
      </c>
      <c r="L172">
        <v>12753</v>
      </c>
      <c r="M172">
        <v>900</v>
      </c>
      <c r="N172" s="8">
        <v>36825</v>
      </c>
      <c r="O172" s="8">
        <v>36825</v>
      </c>
      <c r="P172" s="9" t="str">
        <f>VLOOKUP(M172,[1]programas!$A$1:$D$90,2,0)</f>
        <v>Gestão Administrativa - Poder Executivo</v>
      </c>
      <c r="Q172" t="str">
        <f t="shared" si="6"/>
        <v>900 - Gestão Administrativa - Poder Executivo</v>
      </c>
      <c r="R172" t="str">
        <f>VLOOKUP(L172,[2]subacoes!$A$1:$H$2405,8,0)</f>
        <v>12753 - Aquisição de veículos e equipamentos - FUNPAT - SEA</v>
      </c>
      <c r="S172" t="str">
        <f>VLOOKUP(L172,[2]subacoes!$A$1:$H$2405,7,0)</f>
        <v>Máquina e equipamento adquirido (unidade)</v>
      </c>
      <c r="T172" t="str">
        <f>VLOOKUP(L172,[2]subacoes!$A$1:$H$2405,3,0)</f>
        <v>Maior Valor</v>
      </c>
      <c r="U172" s="10">
        <f>VLOOKUP(L172,[2]subacoes!$A$1:$H$2405,6,0)</f>
        <v>85</v>
      </c>
      <c r="V172" t="str">
        <f t="shared" si="7"/>
        <v>Gerir administrativa e financeiramente os órgãos do Poder Executivo do Estado.</v>
      </c>
      <c r="W172" t="str">
        <f t="shared" si="8"/>
        <v>Órgãos do Poder Executivo</v>
      </c>
    </row>
    <row r="173" spans="10:23" x14ac:dyDescent="0.25">
      <c r="J173" s="6">
        <v>520030</v>
      </c>
      <c r="K173" s="7">
        <v>4</v>
      </c>
      <c r="L173">
        <v>2899</v>
      </c>
      <c r="M173">
        <v>900</v>
      </c>
      <c r="N173" s="8">
        <v>18614.66</v>
      </c>
      <c r="O173" s="8">
        <v>37229.32</v>
      </c>
      <c r="P173" s="9" t="str">
        <f>VLOOKUP(M173,[1]programas!$A$1:$D$90,2,0)</f>
        <v>Gestão Administrativa - Poder Executivo</v>
      </c>
      <c r="Q173" t="str">
        <f t="shared" si="6"/>
        <v>900 - Gestão Administrativa - Poder Executivo</v>
      </c>
      <c r="R173" t="str">
        <f>VLOOKUP(L173,[2]subacoes!$A$1:$H$2405,8,0)</f>
        <v>2899 - Administração e manutenção dos serviços administrativos gerais - SEA</v>
      </c>
      <c r="S173" t="str">
        <f>VLOOKUP(L173,[2]subacoes!$A$1:$H$2405,7,0)</f>
        <v>Unidade gestora mantida (unidade)</v>
      </c>
      <c r="T173" t="str">
        <f>VLOOKUP(L173,[2]subacoes!$A$1:$H$2405,3,0)</f>
        <v>Maior Valor</v>
      </c>
      <c r="U173" s="10">
        <f>VLOOKUP(L173,[2]subacoes!$A$1:$H$2405,6,0)</f>
        <v>1</v>
      </c>
      <c r="V173" t="str">
        <f t="shared" si="7"/>
        <v>Gerir administrativa e financeiramente os órgãos do Poder Executivo do Estado.</v>
      </c>
      <c r="W173" t="str">
        <f t="shared" si="8"/>
        <v>Órgãos do Poder Executivo</v>
      </c>
    </row>
    <row r="174" spans="10:23" x14ac:dyDescent="0.25">
      <c r="J174" s="6">
        <v>530001</v>
      </c>
      <c r="K174" s="7">
        <v>26</v>
      </c>
      <c r="L174">
        <v>14289</v>
      </c>
      <c r="M174">
        <v>100</v>
      </c>
      <c r="N174" s="8">
        <v>0</v>
      </c>
      <c r="O174" s="8">
        <v>37678.879999999997</v>
      </c>
      <c r="P174" s="9" t="str">
        <f>VLOOKUP(M174,[1]programas!$A$1:$D$90,2,0)</f>
        <v>Caminhos do Desenvolvimento</v>
      </c>
      <c r="Q174" t="str">
        <f t="shared" si="6"/>
        <v>100 - Caminhos do Desenvolvimento</v>
      </c>
      <c r="R174" t="str">
        <f>VLOOKUP(L174,[2]subacoes!$A$1:$H$2405,8,0)</f>
        <v>14289 - Reabilitação da SC-390, trecho BR-116 - Campo Belo do Sul</v>
      </c>
      <c r="S174" t="str">
        <f>VLOOKUP(L174,[2]subacoes!$A$1:$H$2405,7,0)</f>
        <v>Rodovia reabilitada (km)</v>
      </c>
      <c r="T174" t="str">
        <f>VLOOKUP(L174,[2]subacoes!$A$1:$H$2405,3,0)</f>
        <v>Maior Valor</v>
      </c>
      <c r="U174" s="10">
        <f>VLOOKUP(L174,[2]subacoes!$A$1:$H$2405,6,0)</f>
        <v>37</v>
      </c>
      <c r="V174" t="str">
        <f t="shared" si="7"/>
        <v>Promover o desenvolvimento econômico, social e ambiental através da melhoria e adequação da infraestrutura de transporte e segurança rodoviária; melhoria da mobilidade urbana; ampliação e melhoria do sistema penitenciário; melhoria da infraestrutura de sa</v>
      </c>
      <c r="W174" t="str">
        <f t="shared" si="8"/>
        <v>População catarinense</v>
      </c>
    </row>
    <row r="175" spans="10:23" x14ac:dyDescent="0.25">
      <c r="J175" s="6">
        <v>470091</v>
      </c>
      <c r="K175" s="7">
        <v>4</v>
      </c>
      <c r="L175">
        <v>2899</v>
      </c>
      <c r="M175">
        <v>900</v>
      </c>
      <c r="N175" s="8">
        <v>26407.56</v>
      </c>
      <c r="O175" s="8">
        <v>38097.01</v>
      </c>
      <c r="P175" s="9" t="str">
        <f>VLOOKUP(M175,[1]programas!$A$1:$D$90,2,0)</f>
        <v>Gestão Administrativa - Poder Executivo</v>
      </c>
      <c r="Q175" t="str">
        <f t="shared" si="6"/>
        <v>900 - Gestão Administrativa - Poder Executivo</v>
      </c>
      <c r="R175" t="str">
        <f>VLOOKUP(L175,[2]subacoes!$A$1:$H$2405,8,0)</f>
        <v>2899 - Administração e manutenção dos serviços administrativos gerais - SEA</v>
      </c>
      <c r="S175" t="str">
        <f>VLOOKUP(L175,[2]subacoes!$A$1:$H$2405,7,0)</f>
        <v>Unidade gestora mantida (unidade)</v>
      </c>
      <c r="T175" t="str">
        <f>VLOOKUP(L175,[2]subacoes!$A$1:$H$2405,3,0)</f>
        <v>Maior Valor</v>
      </c>
      <c r="U175" s="10">
        <f>VLOOKUP(L175,[2]subacoes!$A$1:$H$2405,6,0)</f>
        <v>1</v>
      </c>
      <c r="V175" t="str">
        <f t="shared" si="7"/>
        <v>Gerir administrativa e financeiramente os órgãos do Poder Executivo do Estado.</v>
      </c>
      <c r="W175" t="str">
        <f t="shared" si="8"/>
        <v>Órgãos do Poder Executivo</v>
      </c>
    </row>
    <row r="176" spans="10:23" x14ac:dyDescent="0.25">
      <c r="J176" s="6">
        <v>520030</v>
      </c>
      <c r="K176" s="7">
        <v>4</v>
      </c>
      <c r="L176">
        <v>2355</v>
      </c>
      <c r="M176">
        <v>850</v>
      </c>
      <c r="N176" s="8">
        <v>32631.5</v>
      </c>
      <c r="O176" s="8">
        <v>38742.800000000003</v>
      </c>
      <c r="P176" s="9" t="str">
        <f>VLOOKUP(M176,[1]programas!$A$1:$D$90,2,0)</f>
        <v>Gestão de Pessoas</v>
      </c>
      <c r="Q176" t="str">
        <f t="shared" si="6"/>
        <v>850 - Gestão de Pessoas</v>
      </c>
      <c r="R176" t="str">
        <f>VLOOKUP(L176,[2]subacoes!$A$1:$H$2405,8,0)</f>
        <v>2355 - Capacitação profissional dos agentes públicos - SEA</v>
      </c>
      <c r="S176" t="str">
        <f>VLOOKUP(L176,[2]subacoes!$A$1:$H$2405,7,0)</f>
        <v>Servidor capacitado (unidade)</v>
      </c>
      <c r="T176" t="str">
        <f>VLOOKUP(L176,[2]subacoes!$A$1:$H$2405,3,0)</f>
        <v>Maior Valor</v>
      </c>
      <c r="U176" s="10">
        <f>VLOOKUP(L176,[2]subacoes!$A$1:$H$2405,6,0)</f>
        <v>634</v>
      </c>
      <c r="V176" t="str">
        <f t="shared" si="7"/>
        <v>Desenvolver ações administrativas e financeiras visando garantir aos órgãos do Estado, pessoal qualificado, comprometido e motivado à execução das políticas públicas a cargo do Governo do Estado.</v>
      </c>
      <c r="W176" t="str">
        <f t="shared" si="8"/>
        <v>Servidores públicos estaduais</v>
      </c>
    </row>
    <row r="177" spans="10:23" x14ac:dyDescent="0.25">
      <c r="J177" s="7">
        <v>160097</v>
      </c>
      <c r="K177" s="7">
        <v>3</v>
      </c>
      <c r="L177">
        <v>6766</v>
      </c>
      <c r="M177">
        <v>910</v>
      </c>
      <c r="N177" s="8">
        <v>39200</v>
      </c>
      <c r="O177" s="8">
        <v>39200</v>
      </c>
      <c r="P177" s="9" t="str">
        <f>VLOOKUP(M177,[1]programas!$A$1:$D$90,2,0)</f>
        <v>Gestão Administrativa - Ministério Público</v>
      </c>
      <c r="Q177" t="str">
        <f t="shared" si="6"/>
        <v>910 - Gestão Administrativa - Ministério Público</v>
      </c>
      <c r="R177" t="str">
        <f>VLOOKUP(L177,[2]subacoes!$A$1:$H$2405,8,0)</f>
        <v>6766 - Aperfeiçoamento de membros e servidores do Ministério Público</v>
      </c>
      <c r="S177" t="str">
        <f>VLOOKUP(L177,[2]subacoes!$A$1:$H$2405,7,0)</f>
        <v>Membros e servidores capacitados (unidade)</v>
      </c>
      <c r="T177" t="str">
        <f>VLOOKUP(L177,[2]subacoes!$A$1:$H$2405,3,0)</f>
        <v>Soma</v>
      </c>
      <c r="U177" s="10">
        <f>VLOOKUP(L177,[2]subacoes!$A$1:$H$2405,6,0)</f>
        <v>2200</v>
      </c>
      <c r="V177" t="str">
        <f t="shared" si="7"/>
        <v>Prover recursos humanos, financeiros, tecnológicos, materiais e de logística visando a atender aos objetivos estratégicos.</v>
      </c>
      <c r="W177" t="str">
        <f t="shared" si="8"/>
        <v>Órgão de Administração Superior e de apoio do MPSC</v>
      </c>
    </row>
    <row r="178" spans="10:23" x14ac:dyDescent="0.25">
      <c r="J178" s="6">
        <v>410062</v>
      </c>
      <c r="K178" s="7">
        <v>10</v>
      </c>
      <c r="L178">
        <v>11481</v>
      </c>
      <c r="M178">
        <v>400</v>
      </c>
      <c r="N178" s="8">
        <v>39279.279999999999</v>
      </c>
      <c r="O178" s="8">
        <v>39279.279999999999</v>
      </c>
      <c r="P178" s="9" t="str">
        <f>VLOOKUP(M178,[1]programas!$A$1:$D$90,2,0)</f>
        <v>Gestão do SUS</v>
      </c>
      <c r="Q178" t="str">
        <f t="shared" si="6"/>
        <v>400 - Gestão do SUS</v>
      </c>
      <c r="R178" t="str">
        <f>VLOOKUP(L178,[2]subacoes!$A$1:$H$2405,8,0)</f>
        <v>11481 - Manutenção dos serviços administrativos gerais das Gerências de Saúde/ADRs</v>
      </c>
      <c r="S178" t="str">
        <f>VLOOKUP(L178,[2]subacoes!$A$1:$H$2405,7,0)</f>
        <v>Unidade gestora mantida (unidade)</v>
      </c>
      <c r="T178" t="str">
        <f>VLOOKUP(L178,[2]subacoes!$A$1:$H$2405,3,0)</f>
        <v>Maior Valor</v>
      </c>
      <c r="U178" s="10">
        <f>VLOOKUP(L178,[2]subacoes!$A$1:$H$2405,6,0)</f>
        <v>20</v>
      </c>
      <c r="V178" t="str">
        <f t="shared" si="7"/>
        <v>Fortalecer a gestão do SUS nas esferas de governo estadual e municipal e atuar de forma intersetorial para identificar e reduzir desigualdades e vulnerabilidades sociais.</v>
      </c>
      <c r="W178" t="str">
        <f t="shared" si="8"/>
        <v>Profissionais do SUS</v>
      </c>
    </row>
    <row r="179" spans="10:23" x14ac:dyDescent="0.25">
      <c r="J179" s="6">
        <v>480091</v>
      </c>
      <c r="K179" s="7">
        <v>10</v>
      </c>
      <c r="L179">
        <v>13269</v>
      </c>
      <c r="M179">
        <v>900</v>
      </c>
      <c r="N179" s="8">
        <v>25169.79</v>
      </c>
      <c r="O179" s="8">
        <v>39669.79</v>
      </c>
      <c r="P179" s="9" t="str">
        <f>VLOOKUP(M179,[1]programas!$A$1:$D$90,2,0)</f>
        <v>Gestão Administrativa - Poder Executivo</v>
      </c>
      <c r="Q179" t="str">
        <f t="shared" si="6"/>
        <v>900 - Gestão Administrativa - Poder Executivo</v>
      </c>
      <c r="R179" t="str">
        <f>VLOOKUP(L179,[2]subacoes!$A$1:$H$2405,8,0)</f>
        <v>13269 - Adquirir equipamentos e mobiliário para as Unidades Administrativas da SES</v>
      </c>
      <c r="S179" t="str">
        <f>VLOOKUP(L179,[2]subacoes!$A$1:$H$2405,7,0)</f>
        <v>Entidade beneficiada (unidade)</v>
      </c>
      <c r="T179" t="str">
        <f>VLOOKUP(L179,[2]subacoes!$A$1:$H$2405,3,0)</f>
        <v>Maior Valor</v>
      </c>
      <c r="U179" s="10">
        <f>VLOOKUP(L179,[2]subacoes!$A$1:$H$2405,6,0)</f>
        <v>6</v>
      </c>
      <c r="V179" t="str">
        <f t="shared" si="7"/>
        <v>Gerir administrativa e financeiramente os órgãos do Poder Executivo do Estado.</v>
      </c>
      <c r="W179" t="str">
        <f t="shared" si="8"/>
        <v>Órgãos do Poder Executivo</v>
      </c>
    </row>
    <row r="180" spans="10:23" x14ac:dyDescent="0.25">
      <c r="J180" s="6">
        <v>440093</v>
      </c>
      <c r="K180" s="7">
        <v>20</v>
      </c>
      <c r="L180">
        <v>11371</v>
      </c>
      <c r="M180">
        <v>320</v>
      </c>
      <c r="N180" s="8">
        <v>0</v>
      </c>
      <c r="O180" s="8">
        <v>40000</v>
      </c>
      <c r="P180" s="9" t="str">
        <f>VLOOKUP(M180,[1]programas!$A$1:$D$90,2,0)</f>
        <v>Agricultura Familiar</v>
      </c>
      <c r="Q180" t="str">
        <f t="shared" si="6"/>
        <v>320 - Agricultura Familiar</v>
      </c>
      <c r="R180" t="str">
        <f>VLOOKUP(L180,[2]subacoes!$A$1:$H$2405,8,0)</f>
        <v>11371 - Recuperação de floresta nativa - FDR</v>
      </c>
      <c r="S180" t="str">
        <f>VLOOKUP(L180,[2]subacoes!$A$1:$H$2405,7,0)</f>
        <v>Família atendida (unidade)</v>
      </c>
      <c r="T180" t="str">
        <f>VLOOKUP(L180,[2]subacoes!$A$1:$H$2405,3,0)</f>
        <v>Soma</v>
      </c>
      <c r="U180" s="10">
        <f>VLOOKUP(L180,[2]subacoes!$A$1:$H$2405,6,0)</f>
        <v>200</v>
      </c>
      <c r="V180" t="str">
        <f t="shared" si="7"/>
        <v>Fomentar a infraestrutura e tecnologia de produção nas propriedades rurais e pesqueiras.</v>
      </c>
      <c r="W180" t="str">
        <f t="shared" si="8"/>
        <v>Pessoas do campo</v>
      </c>
    </row>
    <row r="181" spans="10:23" x14ac:dyDescent="0.25">
      <c r="J181" s="6">
        <v>410056</v>
      </c>
      <c r="K181" s="7">
        <v>10</v>
      </c>
      <c r="L181">
        <v>11481</v>
      </c>
      <c r="M181">
        <v>400</v>
      </c>
      <c r="N181" s="8">
        <v>40251.22</v>
      </c>
      <c r="O181" s="8">
        <v>40251.22</v>
      </c>
      <c r="P181" s="9" t="str">
        <f>VLOOKUP(M181,[1]programas!$A$1:$D$90,2,0)</f>
        <v>Gestão do SUS</v>
      </c>
      <c r="Q181" t="str">
        <f t="shared" si="6"/>
        <v>400 - Gestão do SUS</v>
      </c>
      <c r="R181" t="str">
        <f>VLOOKUP(L181,[2]subacoes!$A$1:$H$2405,8,0)</f>
        <v>11481 - Manutenção dos serviços administrativos gerais das Gerências de Saúde/ADRs</v>
      </c>
      <c r="S181" t="str">
        <f>VLOOKUP(L181,[2]subacoes!$A$1:$H$2405,7,0)</f>
        <v>Unidade gestora mantida (unidade)</v>
      </c>
      <c r="T181" t="str">
        <f>VLOOKUP(L181,[2]subacoes!$A$1:$H$2405,3,0)</f>
        <v>Maior Valor</v>
      </c>
      <c r="U181" s="10">
        <f>VLOOKUP(L181,[2]subacoes!$A$1:$H$2405,6,0)</f>
        <v>20</v>
      </c>
      <c r="V181" t="str">
        <f t="shared" si="7"/>
        <v>Fortalecer a gestão do SUS nas esferas de governo estadual e municipal e atuar de forma intersetorial para identificar e reduzir desigualdades e vulnerabilidades sociais.</v>
      </c>
      <c r="W181" t="str">
        <f t="shared" si="8"/>
        <v>Profissionais do SUS</v>
      </c>
    </row>
    <row r="182" spans="10:23" x14ac:dyDescent="0.25">
      <c r="J182" s="7">
        <v>160091</v>
      </c>
      <c r="K182" s="7">
        <v>6</v>
      </c>
      <c r="L182">
        <v>13148</v>
      </c>
      <c r="M182">
        <v>706</v>
      </c>
      <c r="N182" s="8">
        <v>40462</v>
      </c>
      <c r="O182" s="8">
        <v>40462</v>
      </c>
      <c r="P182" s="9" t="str">
        <f>VLOOKUP(M182,[1]programas!$A$1:$D$90,2,0)</f>
        <v>De Olho no Crime</v>
      </c>
      <c r="Q182" t="str">
        <f t="shared" si="6"/>
        <v>706 - De Olho no Crime</v>
      </c>
      <c r="R182" t="str">
        <f>VLOOKUP(L182,[2]subacoes!$A$1:$H$2405,8,0)</f>
        <v>13148 - Gestão sustentável da frota - combustível e manutenção - PC</v>
      </c>
      <c r="S182" t="str">
        <f>VLOOKUP(L182,[2]subacoes!$A$1:$H$2405,7,0)</f>
        <v>Veículo mantido (unidade)</v>
      </c>
      <c r="T182" t="str">
        <f>VLOOKUP(L182,[2]subacoes!$A$1:$H$2405,3,0)</f>
        <v>Maior Valor</v>
      </c>
      <c r="U182" s="10">
        <f>VLOOKUP(L182,[2]subacoes!$A$1:$H$2405,6,0)</f>
        <v>2120</v>
      </c>
      <c r="V182" t="str">
        <f t="shared" si="7"/>
        <v>Reduzir os índices de criminalidade, violência e desordem e aumentar a sensação de segurança do cidadão.</v>
      </c>
      <c r="W182" t="str">
        <f t="shared" si="8"/>
        <v>Sociedade e cidadão</v>
      </c>
    </row>
    <row r="183" spans="10:23" x14ac:dyDescent="0.25">
      <c r="J183" s="6">
        <v>550091</v>
      </c>
      <c r="K183" s="7">
        <v>6</v>
      </c>
      <c r="L183">
        <v>12990</v>
      </c>
      <c r="M183">
        <v>850</v>
      </c>
      <c r="N183" s="8">
        <v>40289.82</v>
      </c>
      <c r="O183" s="8">
        <v>41900</v>
      </c>
      <c r="P183" s="9" t="str">
        <f>VLOOKUP(M183,[1]programas!$A$1:$D$90,2,0)</f>
        <v>Gestão de Pessoas</v>
      </c>
      <c r="Q183" t="str">
        <f t="shared" si="6"/>
        <v>850 - Gestão de Pessoas</v>
      </c>
      <c r="R183" t="str">
        <f>VLOOKUP(L183,[2]subacoes!$A$1:$H$2405,8,0)</f>
        <v>12990 - Encargos com estagiários - SDC</v>
      </c>
      <c r="S183" t="str">
        <f>VLOOKUP(L183,[2]subacoes!$A$1:$H$2405,7,0)</f>
        <v>Estagiário contratado (unidade)</v>
      </c>
      <c r="T183" t="str">
        <f>VLOOKUP(L183,[2]subacoes!$A$1:$H$2405,3,0)</f>
        <v>Maior Valor</v>
      </c>
      <c r="U183" s="10">
        <f>VLOOKUP(L183,[2]subacoes!$A$1:$H$2405,6,0)</f>
        <v>7</v>
      </c>
      <c r="V183" t="str">
        <f t="shared" si="7"/>
        <v>Desenvolver ações administrativas e financeiras visando garantir aos órgãos do Estado, pessoal qualificado, comprometido e motivado à execução das políticas públicas a cargo do Governo do Estado.</v>
      </c>
      <c r="W183" t="str">
        <f t="shared" si="8"/>
        <v>Servidores públicos estaduais</v>
      </c>
    </row>
    <row r="184" spans="10:23" x14ac:dyDescent="0.25">
      <c r="J184" s="7">
        <v>270029</v>
      </c>
      <c r="K184" s="7">
        <v>4</v>
      </c>
      <c r="L184">
        <v>13011</v>
      </c>
      <c r="M184">
        <v>950</v>
      </c>
      <c r="N184" s="8">
        <v>24370</v>
      </c>
      <c r="O184" s="8">
        <v>43000</v>
      </c>
      <c r="P184" s="9" t="str">
        <f>VLOOKUP(M184,[1]programas!$A$1:$D$90,2,0)</f>
        <v>Defesa dos Interesses Sociais</v>
      </c>
      <c r="Q184" t="str">
        <f t="shared" si="6"/>
        <v>950 - Defesa dos Interesses Sociais</v>
      </c>
      <c r="R184" t="str">
        <f>VLOOKUP(L184,[2]subacoes!$A$1:$H$2405,8,0)</f>
        <v>13011 - Capacitação profissional dos agentes públicos - ARESC</v>
      </c>
      <c r="S184" t="str">
        <f>VLOOKUP(L184,[2]subacoes!$A$1:$H$2405,7,0)</f>
        <v>Servidor capacitado (unidade)</v>
      </c>
      <c r="T184" t="str">
        <f>VLOOKUP(L184,[2]subacoes!$A$1:$H$2405,3,0)</f>
        <v>Soma</v>
      </c>
      <c r="U184" s="10">
        <f>VLOOKUP(L184,[2]subacoes!$A$1:$H$2405,6,0)</f>
        <v>25</v>
      </c>
      <c r="V184" t="str">
        <f t="shared" si="7"/>
        <v xml:space="preserve">Assegurar a adequada prestação dos serviços públicos concedidos no estado de Santa Catarina, observando a qualidade, regularidade, continuidade, generalidade, segurança, eficiência e contribuindo para o desenvolvimento sustentável dos setores, garantindo </v>
      </c>
      <c r="W184" t="str">
        <f t="shared" si="8"/>
        <v>Cidadãos catarinenses</v>
      </c>
    </row>
    <row r="185" spans="10:23" x14ac:dyDescent="0.25">
      <c r="J185" s="7">
        <v>230021</v>
      </c>
      <c r="K185" s="7">
        <v>27</v>
      </c>
      <c r="L185">
        <v>11130</v>
      </c>
      <c r="M185">
        <v>650</v>
      </c>
      <c r="N185" s="8">
        <v>45230</v>
      </c>
      <c r="O185" s="8">
        <v>45230</v>
      </c>
      <c r="P185" s="9" t="str">
        <f>VLOOKUP(M185,[1]programas!$A$1:$D$90,2,0)</f>
        <v>Desenvolvimento e Fortalecimento do Esporte e do Lazer</v>
      </c>
      <c r="Q185" t="str">
        <f t="shared" si="6"/>
        <v>650 - Desenvolvimento e Fortalecimento do Esporte e do Lazer</v>
      </c>
      <c r="R185" t="str">
        <f>VLOOKUP(L185,[2]subacoes!$A$1:$H$2405,8,0)</f>
        <v>11130 - Apoio às ações na área do esporte - FUNDOSOCIAL</v>
      </c>
      <c r="S185" t="str">
        <f>VLOOKUP(L185,[2]subacoes!$A$1:$H$2405,7,0)</f>
        <v>Evento esportivo apoiado (unidade)</v>
      </c>
      <c r="T185" t="str">
        <f>VLOOKUP(L185,[2]subacoes!$A$1:$H$2405,3,0)</f>
        <v>Soma</v>
      </c>
      <c r="U185" s="10">
        <f>VLOOKUP(L185,[2]subacoes!$A$1:$H$2405,6,0)</f>
        <v>100</v>
      </c>
      <c r="V185" t="str">
        <f t="shared" si="7"/>
        <v>Fomentar o desenvolvimento das atividades esportivas e de lazer em todas as regiões do estado.</v>
      </c>
      <c r="W185" t="str">
        <f t="shared" si="8"/>
        <v>PF, PJ sem fins lucrativos e Direito Público</v>
      </c>
    </row>
    <row r="186" spans="10:23" x14ac:dyDescent="0.25">
      <c r="J186" s="11">
        <v>410038</v>
      </c>
      <c r="K186" s="7">
        <v>12</v>
      </c>
      <c r="L186">
        <v>11490</v>
      </c>
      <c r="M186">
        <v>610</v>
      </c>
      <c r="N186" s="8">
        <v>45310</v>
      </c>
      <c r="O186" s="8">
        <v>45310</v>
      </c>
      <c r="P186" s="9" t="str">
        <f>VLOOKUP(M186,[1]programas!$A$1:$D$90,2,0)</f>
        <v>Educação Básica com Qualidade e Equidade</v>
      </c>
      <c r="Q186" t="str">
        <f t="shared" si="6"/>
        <v>610 - Educação Básica com Qualidade e Equidade</v>
      </c>
      <c r="R186" t="str">
        <f>VLOOKUP(L186,[2]subacoes!$A$1:$H$2405,8,0)</f>
        <v>11490 - AP - Construção, ampliação ou reforma de unidades escolares - rede física - educação básica</v>
      </c>
      <c r="S186" t="str">
        <f>VLOOKUP(L186,[2]subacoes!$A$1:$H$2405,7,0)</f>
        <v>Escola construída, ampliada ou reformada (unidade)</v>
      </c>
      <c r="T186" t="str">
        <f>VLOOKUP(L186,[2]subacoes!$A$1:$H$2405,3,0)</f>
        <v>Soma</v>
      </c>
      <c r="U186" s="10">
        <f>VLOOKUP(L186,[2]subacoes!$A$1:$H$2405,6,0)</f>
        <v>150</v>
      </c>
      <c r="V186" t="str">
        <f t="shared" si="7"/>
        <v>Oferecer educação básica com qualidade e equidade para todos os cidadãos catarinenses, assegurando o direito à aprendizagem neste nível de ensino, em idade adequada, promovendo a melhoria dos indicadores educacionais da rede estadual.</v>
      </c>
      <c r="W186" t="str">
        <f t="shared" si="8"/>
        <v>Alunos</v>
      </c>
    </row>
    <row r="187" spans="10:23" x14ac:dyDescent="0.25">
      <c r="J187" s="6">
        <v>410057</v>
      </c>
      <c r="K187" s="7">
        <v>12</v>
      </c>
      <c r="L187">
        <v>11490</v>
      </c>
      <c r="M187">
        <v>610</v>
      </c>
      <c r="N187" s="8">
        <v>45762.61</v>
      </c>
      <c r="O187" s="8">
        <v>45762.61</v>
      </c>
      <c r="P187" s="9" t="str">
        <f>VLOOKUP(M187,[1]programas!$A$1:$D$90,2,0)</f>
        <v>Educação Básica com Qualidade e Equidade</v>
      </c>
      <c r="Q187" t="str">
        <f t="shared" si="6"/>
        <v>610 - Educação Básica com Qualidade e Equidade</v>
      </c>
      <c r="R187" t="str">
        <f>VLOOKUP(L187,[2]subacoes!$A$1:$H$2405,8,0)</f>
        <v>11490 - AP - Construção, ampliação ou reforma de unidades escolares - rede física - educação básica</v>
      </c>
      <c r="S187" t="str">
        <f>VLOOKUP(L187,[2]subacoes!$A$1:$H$2405,7,0)</f>
        <v>Escola construída, ampliada ou reformada (unidade)</v>
      </c>
      <c r="T187" t="str">
        <f>VLOOKUP(L187,[2]subacoes!$A$1:$H$2405,3,0)</f>
        <v>Soma</v>
      </c>
      <c r="U187" s="10">
        <f>VLOOKUP(L187,[2]subacoes!$A$1:$H$2405,6,0)</f>
        <v>150</v>
      </c>
      <c r="V187" t="str">
        <f t="shared" si="7"/>
        <v>Oferecer educação básica com qualidade e equidade para todos os cidadãos catarinenses, assegurando o direito à aprendizagem neste nível de ensino, em idade adequada, promovendo a melhoria dos indicadores educacionais da rede estadual.</v>
      </c>
      <c r="W187" t="str">
        <f t="shared" si="8"/>
        <v>Alunos</v>
      </c>
    </row>
    <row r="188" spans="10:23" x14ac:dyDescent="0.25">
      <c r="J188" s="11">
        <v>410041</v>
      </c>
      <c r="K188" s="7">
        <v>12</v>
      </c>
      <c r="L188">
        <v>12658</v>
      </c>
      <c r="M188">
        <v>626</v>
      </c>
      <c r="N188" s="8">
        <v>46690.44</v>
      </c>
      <c r="O188" s="8">
        <v>46690.44</v>
      </c>
      <c r="P188" s="9" t="str">
        <f>VLOOKUP(M188,[1]programas!$A$1:$D$90,2,0)</f>
        <v>Redução das Desigualdades e Valorização da Diversidade</v>
      </c>
      <c r="Q188" t="str">
        <f t="shared" si="6"/>
        <v>626 - Redução das Desigualdades e Valorização da Diversidade</v>
      </c>
      <c r="R188" t="str">
        <f>VLOOKUP(L188,[2]subacoes!$A$1:$H$2405,8,0)</f>
        <v>12658 - Redução de desigualdades e valorização da diversidade</v>
      </c>
      <c r="S188" t="str">
        <f>VLOOKUP(L188,[2]subacoes!$A$1:$H$2405,7,0)</f>
        <v>Município atendido (unidade)</v>
      </c>
      <c r="T188" t="str">
        <f>VLOOKUP(L188,[2]subacoes!$A$1:$H$2405,3,0)</f>
        <v>Maior Valor</v>
      </c>
      <c r="U188" s="10">
        <f>VLOOKUP(L188,[2]subacoes!$A$1:$H$2405,6,0)</f>
        <v>295</v>
      </c>
      <c r="V188" t="str">
        <f t="shared" si="7"/>
        <v>Reduzir as desigualdades educacionais e valorizar a diversidade promovendo a equidade na educação básica.</v>
      </c>
      <c r="W188" t="str">
        <f t="shared" si="8"/>
        <v>Cidadãos que se enquadram no objetivo do Programa</v>
      </c>
    </row>
    <row r="189" spans="10:23" x14ac:dyDescent="0.25">
      <c r="J189" s="6">
        <v>410037</v>
      </c>
      <c r="K189" s="7">
        <v>10</v>
      </c>
      <c r="L189">
        <v>11481</v>
      </c>
      <c r="M189">
        <v>400</v>
      </c>
      <c r="N189" s="8">
        <v>46743.73</v>
      </c>
      <c r="O189" s="8">
        <v>46743.73</v>
      </c>
      <c r="P189" s="9" t="str">
        <f>VLOOKUP(M189,[1]programas!$A$1:$D$90,2,0)</f>
        <v>Gestão do SUS</v>
      </c>
      <c r="Q189" t="str">
        <f t="shared" si="6"/>
        <v>400 - Gestão do SUS</v>
      </c>
      <c r="R189" t="str">
        <f>VLOOKUP(L189,[2]subacoes!$A$1:$H$2405,8,0)</f>
        <v>11481 - Manutenção dos serviços administrativos gerais das Gerências de Saúde/ADRs</v>
      </c>
      <c r="S189" t="str">
        <f>VLOOKUP(L189,[2]subacoes!$A$1:$H$2405,7,0)</f>
        <v>Unidade gestora mantida (unidade)</v>
      </c>
      <c r="T189" t="str">
        <f>VLOOKUP(L189,[2]subacoes!$A$1:$H$2405,3,0)</f>
        <v>Maior Valor</v>
      </c>
      <c r="U189" s="10">
        <f>VLOOKUP(L189,[2]subacoes!$A$1:$H$2405,6,0)</f>
        <v>20</v>
      </c>
      <c r="V189" t="str">
        <f t="shared" si="7"/>
        <v>Fortalecer a gestão do SUS nas esferas de governo estadual e municipal e atuar de forma intersetorial para identificar e reduzir desigualdades e vulnerabilidades sociais.</v>
      </c>
      <c r="W189" t="str">
        <f t="shared" si="8"/>
        <v>Profissionais do SUS</v>
      </c>
    </row>
    <row r="190" spans="10:23" x14ac:dyDescent="0.25">
      <c r="J190" s="11">
        <v>410045</v>
      </c>
      <c r="K190" s="7">
        <v>12</v>
      </c>
      <c r="L190">
        <v>13788</v>
      </c>
      <c r="M190">
        <v>610</v>
      </c>
      <c r="N190" s="8">
        <v>47178.92</v>
      </c>
      <c r="O190" s="8">
        <v>47178.92</v>
      </c>
      <c r="P190" s="9" t="str">
        <f>VLOOKUP(M190,[1]programas!$A$1:$D$90,2,0)</f>
        <v>Educação Básica com Qualidade e Equidade</v>
      </c>
      <c r="Q190" t="str">
        <f t="shared" si="6"/>
        <v>610 - Educação Básica com Qualidade e Equidade</v>
      </c>
      <c r="R190" t="str">
        <f>VLOOKUP(L190,[2]subacoes!$A$1:$H$2405,8,0)</f>
        <v>13788 - Administração e manutenção da Gerência Regional de Educação - ADR - Videira</v>
      </c>
      <c r="S190" t="str">
        <f>VLOOKUP(L190,[2]subacoes!$A$1:$H$2405,7,0)</f>
        <v>Unidade gestora mantida (unidade)</v>
      </c>
      <c r="T190" t="str">
        <f>VLOOKUP(L190,[2]subacoes!$A$1:$H$2405,3,0)</f>
        <v>Maior Valor</v>
      </c>
      <c r="U190" s="10">
        <f>VLOOKUP(L190,[2]subacoes!$A$1:$H$2405,6,0)</f>
        <v>1</v>
      </c>
      <c r="V190" t="str">
        <f t="shared" si="7"/>
        <v>Oferecer educação básica com qualidade e equidade para todos os cidadãos catarinenses, assegurando o direito à aprendizagem neste nível de ensino, em idade adequada, promovendo a melhoria dos indicadores educacionais da rede estadual.</v>
      </c>
      <c r="W190" t="str">
        <f t="shared" si="8"/>
        <v>Alunos</v>
      </c>
    </row>
    <row r="191" spans="10:23" x14ac:dyDescent="0.25">
      <c r="J191" s="6">
        <v>410062</v>
      </c>
      <c r="K191" s="7">
        <v>12</v>
      </c>
      <c r="L191">
        <v>13941</v>
      </c>
      <c r="M191">
        <v>610</v>
      </c>
      <c r="N191" s="8">
        <v>47597.08</v>
      </c>
      <c r="O191" s="8">
        <v>47597.08</v>
      </c>
      <c r="P191" s="9" t="str">
        <f>VLOOKUP(M191,[1]programas!$A$1:$D$90,2,0)</f>
        <v>Educação Básica com Qualidade e Equidade</v>
      </c>
      <c r="Q191" t="str">
        <f t="shared" si="6"/>
        <v>610 - Educação Básica com Qualidade e Equidade</v>
      </c>
      <c r="R191" t="str">
        <f>VLOOKUP(L191,[2]subacoes!$A$1:$H$2405,8,0)</f>
        <v>13941 - Administração e manutenção da Gerência Regional de Educação - ADR - Lages</v>
      </c>
      <c r="S191" t="str">
        <f>VLOOKUP(L191,[2]subacoes!$A$1:$H$2405,7,0)</f>
        <v>Unidade gestora mantida (unidade)</v>
      </c>
      <c r="T191" t="str">
        <f>VLOOKUP(L191,[2]subacoes!$A$1:$H$2405,3,0)</f>
        <v>Maior Valor</v>
      </c>
      <c r="U191" s="10">
        <f>VLOOKUP(L191,[2]subacoes!$A$1:$H$2405,6,0)</f>
        <v>1</v>
      </c>
      <c r="V191" t="str">
        <f t="shared" si="7"/>
        <v>Oferecer educação básica com qualidade e equidade para todos os cidadãos catarinenses, assegurando o direito à aprendizagem neste nível de ensino, em idade adequada, promovendo a melhoria dos indicadores educacionais da rede estadual.</v>
      </c>
      <c r="W191" t="str">
        <f t="shared" si="8"/>
        <v>Alunos</v>
      </c>
    </row>
    <row r="192" spans="10:23" x14ac:dyDescent="0.25">
      <c r="J192" s="6">
        <v>470001</v>
      </c>
      <c r="K192" s="7">
        <v>4</v>
      </c>
      <c r="L192">
        <v>2355</v>
      </c>
      <c r="M192">
        <v>850</v>
      </c>
      <c r="N192" s="8">
        <v>48255</v>
      </c>
      <c r="O192" s="8">
        <v>48255</v>
      </c>
      <c r="P192" s="9" t="str">
        <f>VLOOKUP(M192,[1]programas!$A$1:$D$90,2,0)</f>
        <v>Gestão de Pessoas</v>
      </c>
      <c r="Q192" t="str">
        <f t="shared" si="6"/>
        <v>850 - Gestão de Pessoas</v>
      </c>
      <c r="R192" t="str">
        <f>VLOOKUP(L192,[2]subacoes!$A$1:$H$2405,8,0)</f>
        <v>2355 - Capacitação profissional dos agentes públicos - SEA</v>
      </c>
      <c r="S192" t="str">
        <f>VLOOKUP(L192,[2]subacoes!$A$1:$H$2405,7,0)</f>
        <v>Servidor capacitado (unidade)</v>
      </c>
      <c r="T192" t="str">
        <f>VLOOKUP(L192,[2]subacoes!$A$1:$H$2405,3,0)</f>
        <v>Maior Valor</v>
      </c>
      <c r="U192" s="10">
        <f>VLOOKUP(L192,[2]subacoes!$A$1:$H$2405,6,0)</f>
        <v>634</v>
      </c>
      <c r="V192" t="str">
        <f t="shared" si="7"/>
        <v>Desenvolver ações administrativas e financeiras visando garantir aos órgãos do Estado, pessoal qualificado, comprometido e motivado à execução das políticas públicas a cargo do Governo do Estado.</v>
      </c>
      <c r="W192" t="str">
        <f t="shared" si="8"/>
        <v>Servidores públicos estaduais</v>
      </c>
    </row>
    <row r="193" spans="10:23" x14ac:dyDescent="0.25">
      <c r="J193" s="6">
        <v>410057</v>
      </c>
      <c r="K193" s="7">
        <v>12</v>
      </c>
      <c r="L193">
        <v>13854</v>
      </c>
      <c r="M193">
        <v>610</v>
      </c>
      <c r="N193" s="8">
        <v>48850</v>
      </c>
      <c r="O193" s="8">
        <v>48850</v>
      </c>
      <c r="P193" s="9" t="str">
        <f>VLOOKUP(M193,[1]programas!$A$1:$D$90,2,0)</f>
        <v>Educação Básica com Qualidade e Equidade</v>
      </c>
      <c r="Q193" t="str">
        <f t="shared" si="6"/>
        <v>610 - Educação Básica com Qualidade e Equidade</v>
      </c>
      <c r="R193" t="str">
        <f>VLOOKUP(L193,[2]subacoes!$A$1:$H$2405,8,0)</f>
        <v>13854 - Administração e manutenção da Gerência Regional de Educação - ADR - Araranguá</v>
      </c>
      <c r="S193" t="str">
        <f>VLOOKUP(L193,[2]subacoes!$A$1:$H$2405,7,0)</f>
        <v>Unidade gestora mantida (unidade)</v>
      </c>
      <c r="T193" t="str">
        <f>VLOOKUP(L193,[2]subacoes!$A$1:$H$2405,3,0)</f>
        <v>Maior Valor</v>
      </c>
      <c r="U193" s="10">
        <f>VLOOKUP(L193,[2]subacoes!$A$1:$H$2405,6,0)</f>
        <v>1</v>
      </c>
      <c r="V193" t="str">
        <f t="shared" si="7"/>
        <v>Oferecer educação básica com qualidade e equidade para todos os cidadãos catarinenses, assegurando o direito à aprendizagem neste nível de ensino, em idade adequada, promovendo a melhoria dos indicadores educacionais da rede estadual.</v>
      </c>
      <c r="W193" t="str">
        <f t="shared" si="8"/>
        <v>Alunos</v>
      </c>
    </row>
    <row r="194" spans="10:23" x14ac:dyDescent="0.25">
      <c r="J194" s="6">
        <v>530001</v>
      </c>
      <c r="K194" s="7">
        <v>26</v>
      </c>
      <c r="L194">
        <v>14249</v>
      </c>
      <c r="M194">
        <v>110</v>
      </c>
      <c r="N194" s="8">
        <v>0</v>
      </c>
      <c r="O194" s="8">
        <v>50000</v>
      </c>
      <c r="P194" s="9" t="str">
        <f>VLOOKUP(M194,[1]programas!$A$1:$D$90,2,0)</f>
        <v>Construção de Rodovias</v>
      </c>
      <c r="Q194" t="str">
        <f t="shared" ref="Q194:Q257" si="9">CONCATENATE(M194," - ",P194)</f>
        <v>110 - Construção de Rodovias</v>
      </c>
      <c r="R194" t="str">
        <f>VLOOKUP(L194,[2]subacoes!$A$1:$H$2405,8,0)</f>
        <v>14249 - Gerenciamento do Financiamento - BNDES</v>
      </c>
      <c r="S194" t="str">
        <f>VLOOKUP(L194,[2]subacoes!$A$1:$H$2405,7,0)</f>
        <v>Programa gerenciado (unidade)</v>
      </c>
      <c r="T194" t="str">
        <f>VLOOKUP(L194,[2]subacoes!$A$1:$H$2405,3,0)</f>
        <v>Maior Valor</v>
      </c>
      <c r="U194" s="10">
        <f>VLOOKUP(L194,[2]subacoes!$A$1:$H$2405,6,0)</f>
        <v>1</v>
      </c>
      <c r="V194" t="str">
        <f t="shared" si="7"/>
        <v>Construir, implantar e pavimentar obras rodoviárias, ampliando a rede rodoviária pavimentada do Estado, de forma a propiciar melhores condições de conforto e trafegabilidade aos seus usuários.</v>
      </c>
      <c r="W194" t="str">
        <f t="shared" si="8"/>
        <v>Usuários do sistema de transporte</v>
      </c>
    </row>
    <row r="195" spans="10:23" x14ac:dyDescent="0.25">
      <c r="J195" s="6">
        <v>440022</v>
      </c>
      <c r="K195" s="7">
        <v>20</v>
      </c>
      <c r="L195">
        <v>12973</v>
      </c>
      <c r="M195">
        <v>850</v>
      </c>
      <c r="N195" s="8">
        <v>988</v>
      </c>
      <c r="O195" s="8">
        <v>50000</v>
      </c>
      <c r="P195" s="9" t="str">
        <f>VLOOKUP(M195,[1]programas!$A$1:$D$90,2,0)</f>
        <v>Gestão de Pessoas</v>
      </c>
      <c r="Q195" t="str">
        <f t="shared" si="9"/>
        <v>850 - Gestão de Pessoas</v>
      </c>
      <c r="R195" t="str">
        <f>VLOOKUP(L195,[2]subacoes!$A$1:$H$2405,8,0)</f>
        <v>12973 - Capacitação profissional dos agentes públicos - CIDASC</v>
      </c>
      <c r="S195" t="str">
        <f>VLOOKUP(L195,[2]subacoes!$A$1:$H$2405,7,0)</f>
        <v>Servidor capacitado (unidade)</v>
      </c>
      <c r="T195" t="str">
        <f>VLOOKUP(L195,[2]subacoes!$A$1:$H$2405,3,0)</f>
        <v>Soma</v>
      </c>
      <c r="U195" s="10">
        <f>VLOOKUP(L195,[2]subacoes!$A$1:$H$2405,6,0)</f>
        <v>100</v>
      </c>
      <c r="V195" t="str">
        <f t="shared" ref="V195:V258" si="10">VLOOKUP(M195,$A$1:$D$117,3,0)</f>
        <v>Desenvolver ações administrativas e financeiras visando garantir aos órgãos do Estado, pessoal qualificado, comprometido e motivado à execução das políticas públicas a cargo do Governo do Estado.</v>
      </c>
      <c r="W195" t="str">
        <f t="shared" ref="W195:W258" si="11">VLOOKUP(M195,$A$1:$D$117,4,0)</f>
        <v>Servidores públicos estaduais</v>
      </c>
    </row>
    <row r="196" spans="10:23" x14ac:dyDescent="0.25">
      <c r="J196" s="7">
        <v>270021</v>
      </c>
      <c r="K196" s="7">
        <v>18</v>
      </c>
      <c r="L196">
        <v>6774</v>
      </c>
      <c r="M196">
        <v>340</v>
      </c>
      <c r="N196" s="8">
        <v>1200</v>
      </c>
      <c r="O196" s="8">
        <v>50000</v>
      </c>
      <c r="P196" s="9" t="str">
        <f>VLOOKUP(M196,[1]programas!$A$1:$D$90,2,0)</f>
        <v>Desenvolvimento Ambiental Sustentável</v>
      </c>
      <c r="Q196" t="str">
        <f t="shared" si="9"/>
        <v>340 - Desenvolvimento Ambiental Sustentável</v>
      </c>
      <c r="R196" t="str">
        <f>VLOOKUP(L196,[2]subacoes!$A$1:$H$2405,8,0)</f>
        <v>6774 - Promoção de eventos relacionados ao meio ambiente - IMA</v>
      </c>
      <c r="S196" t="str">
        <f>VLOOKUP(L196,[2]subacoes!$A$1:$H$2405,7,0)</f>
        <v>Evento realizado (unidade)</v>
      </c>
      <c r="T196" t="str">
        <f>VLOOKUP(L196,[2]subacoes!$A$1:$H$2405,3,0)</f>
        <v>Soma</v>
      </c>
      <c r="U196" s="10">
        <f>VLOOKUP(L196,[2]subacoes!$A$1:$H$2405,6,0)</f>
        <v>5</v>
      </c>
      <c r="V196" t="str">
        <f t="shared" si="10"/>
        <v>Garantir a sustentabilidade dos diversos ecossistemas em sua integração para o desenvolvimento sustentado; Melhorar a gestão e a qualidade ambiental e promover a conservação e uso sustentável dos recursos naturais, com ênfase na promoção da educação ambie</v>
      </c>
      <c r="W196" t="str">
        <f t="shared" si="11"/>
        <v>Gerações atual e futuras</v>
      </c>
    </row>
    <row r="197" spans="10:23" x14ac:dyDescent="0.25">
      <c r="J197" s="6">
        <v>530001</v>
      </c>
      <c r="K197" s="7">
        <v>26</v>
      </c>
      <c r="L197">
        <v>14277</v>
      </c>
      <c r="M197">
        <v>115</v>
      </c>
      <c r="N197" s="8">
        <v>0</v>
      </c>
      <c r="O197" s="8">
        <v>50500</v>
      </c>
      <c r="P197" s="9" t="str">
        <f>VLOOKUP(M197,[1]programas!$A$1:$D$90,2,0)</f>
        <v>Gestão do Sistema de Transporte Intermunicipal de Pessoas</v>
      </c>
      <c r="Q197" t="str">
        <f t="shared" si="9"/>
        <v>115 - Gestão do Sistema de Transporte Intermunicipal de Pessoas</v>
      </c>
      <c r="R197" t="str">
        <f>VLOOKUP(L197,[2]subacoes!$A$1:$H$2405,8,0)</f>
        <v>14277 - Construção e reforma de terminais rodoviários de passageiros</v>
      </c>
      <c r="S197" t="str">
        <f>VLOOKUP(L197,[2]subacoes!$A$1:$H$2405,7,0)</f>
        <v>Obra executada (unidade)</v>
      </c>
      <c r="T197" t="str">
        <f>VLOOKUP(L197,[2]subacoes!$A$1:$H$2405,3,0)</f>
        <v>Soma</v>
      </c>
      <c r="U197" s="10">
        <f>VLOOKUP(L197,[2]subacoes!$A$1:$H$2405,6,0)</f>
        <v>300</v>
      </c>
      <c r="V197" t="str">
        <f t="shared" si="10"/>
        <v>Melhorar e modernizar o sistema de transporte intermunicipal de passageiros no estado de Santa Catarina.</v>
      </c>
      <c r="W197" t="str">
        <f t="shared" si="11"/>
        <v>Usuários do sistema de transporte intermunicipal</v>
      </c>
    </row>
    <row r="198" spans="10:23" x14ac:dyDescent="0.25">
      <c r="J198" s="11">
        <v>530001</v>
      </c>
      <c r="K198" s="7">
        <v>26</v>
      </c>
      <c r="L198">
        <v>14278</v>
      </c>
      <c r="M198">
        <v>115</v>
      </c>
      <c r="N198" s="8">
        <v>0</v>
      </c>
      <c r="O198" s="8">
        <v>50500</v>
      </c>
      <c r="P198" s="9" t="str">
        <f>VLOOKUP(M198,[1]programas!$A$1:$D$90,2,0)</f>
        <v>Gestão do Sistema de Transporte Intermunicipal de Pessoas</v>
      </c>
      <c r="Q198" t="str">
        <f t="shared" si="9"/>
        <v>115 - Gestão do Sistema de Transporte Intermunicipal de Pessoas</v>
      </c>
      <c r="R198" t="str">
        <f>VLOOKUP(L198,[2]subacoes!$A$1:$H$2405,8,0)</f>
        <v>14278 - Construção de abrigos de passageiros</v>
      </c>
      <c r="S198" t="str">
        <f>VLOOKUP(L198,[2]subacoes!$A$1:$H$2405,7,0)</f>
        <v>Obra executada (unidade)</v>
      </c>
      <c r="T198" t="str">
        <f>VLOOKUP(L198,[2]subacoes!$A$1:$H$2405,3,0)</f>
        <v>Soma</v>
      </c>
      <c r="U198" s="10">
        <f>VLOOKUP(L198,[2]subacoes!$A$1:$H$2405,6,0)</f>
        <v>67</v>
      </c>
      <c r="V198" t="str">
        <f t="shared" si="10"/>
        <v>Melhorar e modernizar o sistema de transporte intermunicipal de passageiros no estado de Santa Catarina.</v>
      </c>
      <c r="W198" t="str">
        <f t="shared" si="11"/>
        <v>Usuários do sistema de transporte intermunicipal</v>
      </c>
    </row>
    <row r="199" spans="10:23" x14ac:dyDescent="0.25">
      <c r="J199" s="6">
        <v>530001</v>
      </c>
      <c r="K199" s="7">
        <v>26</v>
      </c>
      <c r="L199">
        <v>14279</v>
      </c>
      <c r="M199">
        <v>115</v>
      </c>
      <c r="N199" s="8">
        <v>0</v>
      </c>
      <c r="O199" s="8">
        <v>50500</v>
      </c>
      <c r="P199" s="9" t="str">
        <f>VLOOKUP(M199,[1]programas!$A$1:$D$90,2,0)</f>
        <v>Gestão do Sistema de Transporte Intermunicipal de Pessoas</v>
      </c>
      <c r="Q199" t="str">
        <f t="shared" si="9"/>
        <v>115 - Gestão do Sistema de Transporte Intermunicipal de Pessoas</v>
      </c>
      <c r="R199" t="str">
        <f>VLOOKUP(L199,[2]subacoes!$A$1:$H$2405,8,0)</f>
        <v>14279 - Investimentos em equipamentos de apoio hidroviário</v>
      </c>
      <c r="S199" t="str">
        <f>VLOOKUP(L199,[2]subacoes!$A$1:$H$2405,7,0)</f>
        <v>Obra executada (unidade)</v>
      </c>
      <c r="T199" t="str">
        <f>VLOOKUP(L199,[2]subacoes!$A$1:$H$2405,3,0)</f>
        <v>Soma</v>
      </c>
      <c r="U199" s="10">
        <f>VLOOKUP(L199,[2]subacoes!$A$1:$H$2405,6,0)</f>
        <v>10</v>
      </c>
      <c r="V199" t="str">
        <f t="shared" si="10"/>
        <v>Melhorar e modernizar o sistema de transporte intermunicipal de passageiros no estado de Santa Catarina.</v>
      </c>
      <c r="W199" t="str">
        <f t="shared" si="11"/>
        <v>Usuários do sistema de transporte intermunicipal</v>
      </c>
    </row>
    <row r="200" spans="10:23" x14ac:dyDescent="0.25">
      <c r="J200" s="11">
        <v>410047</v>
      </c>
      <c r="K200" s="7">
        <v>4</v>
      </c>
      <c r="L200">
        <v>13825</v>
      </c>
      <c r="M200">
        <v>900</v>
      </c>
      <c r="N200" s="8">
        <v>50923.79</v>
      </c>
      <c r="O200" s="8">
        <v>50923.79</v>
      </c>
      <c r="P200" s="9" t="str">
        <f>VLOOKUP(M200,[1]programas!$A$1:$D$90,2,0)</f>
        <v>Gestão Administrativa - Poder Executivo</v>
      </c>
      <c r="Q200" t="str">
        <f t="shared" si="9"/>
        <v>900 - Gestão Administrativa - Poder Executivo</v>
      </c>
      <c r="R200" t="str">
        <f>VLOOKUP(L200,[2]subacoes!$A$1:$H$2405,8,0)</f>
        <v>13825 - Administração e manutenção dos serviços administrativos gerais - ADR - Curitibanos</v>
      </c>
      <c r="S200" t="str">
        <f>VLOOKUP(L200,[2]subacoes!$A$1:$H$2405,7,0)</f>
        <v>Unidade gestora mantida (unidade)</v>
      </c>
      <c r="T200" t="str">
        <f>VLOOKUP(L200,[2]subacoes!$A$1:$H$2405,3,0)</f>
        <v>Maior Valor</v>
      </c>
      <c r="U200" s="10">
        <f>VLOOKUP(L200,[2]subacoes!$A$1:$H$2405,6,0)</f>
        <v>1</v>
      </c>
      <c r="V200" t="str">
        <f t="shared" si="10"/>
        <v>Gerir administrativa e financeiramente os órgãos do Poder Executivo do Estado.</v>
      </c>
      <c r="W200" t="str">
        <f t="shared" si="11"/>
        <v>Órgãos do Poder Executivo</v>
      </c>
    </row>
    <row r="201" spans="10:23" x14ac:dyDescent="0.25">
      <c r="J201" s="6">
        <v>450021</v>
      </c>
      <c r="K201" s="7">
        <v>12</v>
      </c>
      <c r="L201">
        <v>11714</v>
      </c>
      <c r="M201">
        <v>520</v>
      </c>
      <c r="N201" s="8">
        <v>29317.25</v>
      </c>
      <c r="O201" s="8">
        <v>51820</v>
      </c>
      <c r="P201" s="9" t="str">
        <f>VLOOKUP(M201,[1]programas!$A$1:$D$90,2,0)</f>
        <v>Inclusão Social - Identificação e Eliminação de Barreiras</v>
      </c>
      <c r="Q201" t="str">
        <f t="shared" si="9"/>
        <v>520 - Inclusão Social - Identificação e Eliminação de Barreiras</v>
      </c>
      <c r="R201" t="str">
        <f>VLOOKUP(L201,[2]subacoes!$A$1:$H$2405,8,0)</f>
        <v>11714 - Assessoria Técnica</v>
      </c>
      <c r="S201" t="str">
        <f>VLOOKUP(L201,[2]subacoes!$A$1:$H$2405,7,0)</f>
        <v>Projeto realizado (unidade)</v>
      </c>
      <c r="T201" t="str">
        <f>VLOOKUP(L201,[2]subacoes!$A$1:$H$2405,3,0)</f>
        <v>Maior Valor</v>
      </c>
      <c r="U201" s="10">
        <f>VLOOKUP(L201,[2]subacoes!$A$1:$H$2405,6,0)</f>
        <v>550</v>
      </c>
      <c r="V201" t="str">
        <f t="shared" si="10"/>
        <v>Incluir as pessoas com deficiência, transtorno do espectro autista, transtorno do déficit de atenção/hiperatividade e altas habilidades/superdotação na sociedade; Formular políticas públicas de atendimento às pessoas público da educação especial; Produzir</v>
      </c>
      <c r="W201" t="str">
        <f t="shared" si="11"/>
        <v>Pessoas com deficiência, TEA, TDAH e superdotação</v>
      </c>
    </row>
    <row r="202" spans="10:23" x14ac:dyDescent="0.25">
      <c r="J202" s="6">
        <v>470001</v>
      </c>
      <c r="K202" s="7">
        <v>4</v>
      </c>
      <c r="L202">
        <v>1050</v>
      </c>
      <c r="M202">
        <v>870</v>
      </c>
      <c r="N202" s="8">
        <v>51896</v>
      </c>
      <c r="O202" s="8">
        <v>51896</v>
      </c>
      <c r="P202" s="9" t="str">
        <f>VLOOKUP(M202,[1]programas!$A$1:$D$90,2,0)</f>
        <v>Pensões Especiais</v>
      </c>
      <c r="Q202" t="str">
        <f t="shared" si="9"/>
        <v>870 - Pensões Especiais</v>
      </c>
      <c r="R202" t="str">
        <f>VLOOKUP(L202,[2]subacoes!$A$1:$H$2405,8,0)</f>
        <v>1050 - Pensão a membros de congregação religiosa (salário mínimo)</v>
      </c>
      <c r="S202" t="str">
        <f>VLOOKUP(L202,[2]subacoes!$A$1:$H$2405,7,0)</f>
        <v>Pessoa beneficiada (unidade)</v>
      </c>
      <c r="T202" t="str">
        <f>VLOOKUP(L202,[2]subacoes!$A$1:$H$2405,3,0)</f>
        <v>Maior Valor</v>
      </c>
      <c r="U202" s="10">
        <f>VLOOKUP(L202,[2]subacoes!$A$1:$H$2405,6,0)</f>
        <v>7</v>
      </c>
      <c r="V202" t="str">
        <f t="shared" si="10"/>
        <v>Garantir a inserção social de pessoas atingidas por moléstias graves definidas em lei, bem como atender demandas sociais ou individuais de projeção social, geradas por fatos extraordinários de repercussão estadual que exijam a intervenção do estado para m</v>
      </c>
      <c r="W202" t="str">
        <f t="shared" si="11"/>
        <v>Pessoas beneficiadas definidas por lei específica</v>
      </c>
    </row>
    <row r="203" spans="10:23" x14ac:dyDescent="0.25">
      <c r="J203" s="6">
        <v>520001</v>
      </c>
      <c r="K203" s="7">
        <v>4</v>
      </c>
      <c r="L203">
        <v>11357</v>
      </c>
      <c r="M203">
        <v>850</v>
      </c>
      <c r="N203" s="8">
        <v>52390</v>
      </c>
      <c r="O203" s="8">
        <v>52390</v>
      </c>
      <c r="P203" s="9" t="str">
        <f>VLOOKUP(M203,[1]programas!$A$1:$D$90,2,0)</f>
        <v>Gestão de Pessoas</v>
      </c>
      <c r="Q203" t="str">
        <f t="shared" si="9"/>
        <v>850 - Gestão de Pessoas</v>
      </c>
      <c r="R203" t="str">
        <f>VLOOKUP(L203,[2]subacoes!$A$1:$H$2405,8,0)</f>
        <v>11357 - Capacitação profissional dos agentes públicos - SEF</v>
      </c>
      <c r="S203" t="str">
        <f>VLOOKUP(L203,[2]subacoes!$A$1:$H$2405,7,0)</f>
        <v>Servidor capacitado (unidade)</v>
      </c>
      <c r="T203" t="str">
        <f>VLOOKUP(L203,[2]subacoes!$A$1:$H$2405,3,0)</f>
        <v>Maior Valor</v>
      </c>
      <c r="U203" s="10">
        <f>VLOOKUP(L203,[2]subacoes!$A$1:$H$2405,6,0)</f>
        <v>200</v>
      </c>
      <c r="V203" t="str">
        <f t="shared" si="10"/>
        <v>Desenvolver ações administrativas e financeiras visando garantir aos órgãos do Estado, pessoal qualificado, comprometido e motivado à execução das políticas públicas a cargo do Governo do Estado.</v>
      </c>
      <c r="W203" t="str">
        <f t="shared" si="11"/>
        <v>Servidores públicos estaduais</v>
      </c>
    </row>
    <row r="204" spans="10:23" x14ac:dyDescent="0.25">
      <c r="J204" s="11">
        <v>160097</v>
      </c>
      <c r="K204" s="7">
        <v>3</v>
      </c>
      <c r="L204">
        <v>8100</v>
      </c>
      <c r="M204">
        <v>900</v>
      </c>
      <c r="N204" s="8">
        <v>48544.44</v>
      </c>
      <c r="O204" s="8">
        <v>53891.83</v>
      </c>
      <c r="P204" s="9" t="str">
        <f>VLOOKUP(M204,[1]programas!$A$1:$D$90,2,0)</f>
        <v>Gestão Administrativa - Poder Executivo</v>
      </c>
      <c r="Q204" t="str">
        <f t="shared" si="9"/>
        <v>900 - Gestão Administrativa - Poder Executivo</v>
      </c>
      <c r="R204" t="str">
        <f>VLOOKUP(L204,[2]subacoes!$A$1:$H$2405,8,0)</f>
        <v>8100 - Administração e manutenção dos serviços administrativos gerais - FUNJURE - PGE</v>
      </c>
      <c r="S204" t="str">
        <f>VLOOKUP(L204,[2]subacoes!$A$1:$H$2405,7,0)</f>
        <v>Unidade gestora mantida (unidade)</v>
      </c>
      <c r="T204" t="str">
        <f>VLOOKUP(L204,[2]subacoes!$A$1:$H$2405,3,0)</f>
        <v>Maior Valor</v>
      </c>
      <c r="U204" s="10">
        <f>VLOOKUP(L204,[2]subacoes!$A$1:$H$2405,6,0)</f>
        <v>1</v>
      </c>
      <c r="V204" t="str">
        <f t="shared" si="10"/>
        <v>Gerir administrativa e financeiramente os órgãos do Poder Executivo do Estado.</v>
      </c>
      <c r="W204" t="str">
        <f t="shared" si="11"/>
        <v>Órgãos do Poder Executivo</v>
      </c>
    </row>
    <row r="205" spans="10:23" x14ac:dyDescent="0.25">
      <c r="J205" s="6">
        <v>410048</v>
      </c>
      <c r="K205" s="7">
        <v>10</v>
      </c>
      <c r="L205">
        <v>11481</v>
      </c>
      <c r="M205">
        <v>400</v>
      </c>
      <c r="N205" s="8">
        <v>54617.37</v>
      </c>
      <c r="O205" s="8">
        <v>54617.37</v>
      </c>
      <c r="P205" s="9" t="str">
        <f>VLOOKUP(M205,[1]programas!$A$1:$D$90,2,0)</f>
        <v>Gestão do SUS</v>
      </c>
      <c r="Q205" t="str">
        <f t="shared" si="9"/>
        <v>400 - Gestão do SUS</v>
      </c>
      <c r="R205" t="str">
        <f>VLOOKUP(L205,[2]subacoes!$A$1:$H$2405,8,0)</f>
        <v>11481 - Manutenção dos serviços administrativos gerais das Gerências de Saúde/ADRs</v>
      </c>
      <c r="S205" t="str">
        <f>VLOOKUP(L205,[2]subacoes!$A$1:$H$2405,7,0)</f>
        <v>Unidade gestora mantida (unidade)</v>
      </c>
      <c r="T205" t="str">
        <f>VLOOKUP(L205,[2]subacoes!$A$1:$H$2405,3,0)</f>
        <v>Maior Valor</v>
      </c>
      <c r="U205" s="10">
        <f>VLOOKUP(L205,[2]subacoes!$A$1:$H$2405,6,0)</f>
        <v>20</v>
      </c>
      <c r="V205" t="str">
        <f t="shared" si="10"/>
        <v>Fortalecer a gestão do SUS nas esferas de governo estadual e municipal e atuar de forma intersetorial para identificar e reduzir desigualdades e vulnerabilidades sociais.</v>
      </c>
      <c r="W205" t="str">
        <f t="shared" si="11"/>
        <v>Profissionais do SUS</v>
      </c>
    </row>
    <row r="206" spans="10:23" x14ac:dyDescent="0.25">
      <c r="J206" s="7">
        <v>260093</v>
      </c>
      <c r="K206" s="7">
        <v>8</v>
      </c>
      <c r="L206">
        <v>11668</v>
      </c>
      <c r="M206">
        <v>510</v>
      </c>
      <c r="N206" s="8">
        <v>37825.32</v>
      </c>
      <c r="O206" s="8">
        <v>56224.52</v>
      </c>
      <c r="P206" s="9" t="str">
        <f>VLOOKUP(M206,[1]programas!$A$1:$D$90,2,0)</f>
        <v>Gestão do SUAS</v>
      </c>
      <c r="Q206" t="str">
        <f t="shared" si="9"/>
        <v>510 - Gestão do SUAS</v>
      </c>
      <c r="R206" t="str">
        <f>VLOOKUP(L206,[2]subacoes!$A$1:$H$2405,8,0)</f>
        <v>11668 - Apoio técnico e financeiro ao Conselho Estadual de Assistência Social</v>
      </c>
      <c r="S206" t="str">
        <f>VLOOKUP(L206,[2]subacoes!$A$1:$H$2405,7,0)</f>
        <v>Conselho apoiado (unidade)</v>
      </c>
      <c r="T206" t="str">
        <f>VLOOKUP(L206,[2]subacoes!$A$1:$H$2405,3,0)</f>
        <v>(vazio)</v>
      </c>
      <c r="U206" s="10">
        <f>VLOOKUP(L206,[2]subacoes!$A$1:$H$2405,6,0)</f>
        <v>1</v>
      </c>
      <c r="V206" t="str">
        <f t="shared" si="10"/>
        <v>Qualificar a gestão e execução dos serviços, programas, projetos e benefícios socioassistenciais visando a implementação do SUAS em Santa Catarina, objetivando diminuir o número de pessoas em situação de vulnerabilidade, risco e de violação de direitos.</v>
      </c>
      <c r="W206" t="str">
        <f t="shared" si="11"/>
        <v>Famílias e indivíduos em situação vulnerabilidade</v>
      </c>
    </row>
    <row r="207" spans="10:23" x14ac:dyDescent="0.25">
      <c r="J207" s="7">
        <v>160097</v>
      </c>
      <c r="K207" s="7">
        <v>6</v>
      </c>
      <c r="L207">
        <v>11917</v>
      </c>
      <c r="M207">
        <v>705</v>
      </c>
      <c r="N207" s="8">
        <v>56770.01</v>
      </c>
      <c r="O207" s="8">
        <v>56770.01</v>
      </c>
      <c r="P207" s="9" t="str">
        <f>VLOOKUP(M207,[1]programas!$A$1:$D$90,2,0)</f>
        <v>Segurança Cidadã</v>
      </c>
      <c r="Q207" t="str">
        <f t="shared" si="9"/>
        <v>705 - Segurança Cidadã</v>
      </c>
      <c r="R207" t="str">
        <f>VLOOKUP(L207,[2]subacoes!$A$1:$H$2405,8,0)</f>
        <v>11917 - Programa de proteção à vítima e testemunhas de crimes</v>
      </c>
      <c r="S207" t="str">
        <f>VLOOKUP(L207,[2]subacoes!$A$1:$H$2405,7,0)</f>
        <v>Pessoa protegida (unidade)</v>
      </c>
      <c r="T207" t="str">
        <f>VLOOKUP(L207,[2]subacoes!$A$1:$H$2405,3,0)</f>
        <v>Maior Valor</v>
      </c>
      <c r="U207" s="10">
        <f>VLOOKUP(L207,[2]subacoes!$A$1:$H$2405,6,0)</f>
        <v>35</v>
      </c>
      <c r="V207" t="str">
        <f t="shared" si="10"/>
        <v>Prestar serviços de proteção à vida, ao patrimônio e o meio ambiente, e estabelecer parcerias e proximidade com o cidadão na construção da segurança pública. Garantir o acesso a informação e a emissão de documentos ao cidadão.</v>
      </c>
      <c r="W207" t="str">
        <f t="shared" si="11"/>
        <v>Sociedade e cidadão</v>
      </c>
    </row>
    <row r="208" spans="10:23" x14ac:dyDescent="0.25">
      <c r="J208" s="7">
        <v>410011</v>
      </c>
      <c r="K208" s="7">
        <v>23</v>
      </c>
      <c r="L208">
        <v>14593</v>
      </c>
      <c r="M208">
        <v>640</v>
      </c>
      <c r="N208" s="8">
        <v>0</v>
      </c>
      <c r="O208" s="8">
        <v>57032</v>
      </c>
      <c r="P208" s="9" t="str">
        <f>VLOOKUP(M208,[1]programas!$A$1:$D$90,2,0)</f>
        <v>Promoção do Turismo Catarinense</v>
      </c>
      <c r="Q208" t="str">
        <f t="shared" si="9"/>
        <v>640 - Promoção do Turismo Catarinense</v>
      </c>
      <c r="R208" t="str">
        <f>VLOOKUP(L208,[2]subacoes!$A$1:$H$2405,8,0)</f>
        <v>14593 - Elaboração de estudos e pesquisas de turismo</v>
      </c>
      <c r="S208" t="str">
        <f>VLOOKUP(L208,[2]subacoes!$A$1:$H$2405,7,0)</f>
        <v>Estudo realizado (unidade)</v>
      </c>
      <c r="T208" t="str">
        <f>VLOOKUP(L208,[2]subacoes!$A$1:$H$2405,3,0)</f>
        <v>Soma</v>
      </c>
      <c r="U208" s="10">
        <f>VLOOKUP(L208,[2]subacoes!$A$1:$H$2405,6,0)</f>
        <v>10</v>
      </c>
      <c r="V208" t="str">
        <f t="shared" si="10"/>
        <v>Fomentar o desenvolvimento das atividades turísticas em todas as regiões do estado.</v>
      </c>
      <c r="W208" t="str">
        <f t="shared" si="11"/>
        <v>PF, PJ sem fins lucrativos e Direito Público</v>
      </c>
    </row>
    <row r="209" spans="10:23" x14ac:dyDescent="0.25">
      <c r="J209" s="6">
        <v>410043</v>
      </c>
      <c r="K209" s="7">
        <v>12</v>
      </c>
      <c r="L209">
        <v>13743</v>
      </c>
      <c r="M209">
        <v>610</v>
      </c>
      <c r="N209" s="8">
        <v>59511.33</v>
      </c>
      <c r="O209" s="8">
        <v>59511.33</v>
      </c>
      <c r="P209" s="9" t="str">
        <f>VLOOKUP(M209,[1]programas!$A$1:$D$90,2,0)</f>
        <v>Educação Básica com Qualidade e Equidade</v>
      </c>
      <c r="Q209" t="str">
        <f t="shared" si="9"/>
        <v>610 - Educação Básica com Qualidade e Equidade</v>
      </c>
      <c r="R209" t="str">
        <f>VLOOKUP(L209,[2]subacoes!$A$1:$H$2405,8,0)</f>
        <v>13743 - AP - Manutenção e reforma de escolas - educação básica - ADR - Joaçaba</v>
      </c>
      <c r="S209" t="str">
        <f>VLOOKUP(L209,[2]subacoes!$A$1:$H$2405,7,0)</f>
        <v>Escola mantida (unidade)</v>
      </c>
      <c r="T209" t="str">
        <f>VLOOKUP(L209,[2]subacoes!$A$1:$H$2405,3,0)</f>
        <v>Maior Valor</v>
      </c>
      <c r="U209" s="10">
        <f>VLOOKUP(L209,[2]subacoes!$A$1:$H$2405,6,0)</f>
        <v>24</v>
      </c>
      <c r="V209" t="str">
        <f t="shared" si="10"/>
        <v>Oferecer educação básica com qualidade e equidade para todos os cidadãos catarinenses, assegurando o direito à aprendizagem neste nível de ensino, em idade adequada, promovendo a melhoria dos indicadores educacionais da rede estadual.</v>
      </c>
      <c r="W209" t="str">
        <f t="shared" si="11"/>
        <v>Alunos</v>
      </c>
    </row>
    <row r="210" spans="10:23" x14ac:dyDescent="0.25">
      <c r="J210" s="6">
        <v>410037</v>
      </c>
      <c r="K210" s="7">
        <v>12</v>
      </c>
      <c r="L210">
        <v>13622</v>
      </c>
      <c r="M210">
        <v>610</v>
      </c>
      <c r="N210" s="8">
        <v>59739.83</v>
      </c>
      <c r="O210" s="8">
        <v>59739.83</v>
      </c>
      <c r="P210" s="9" t="str">
        <f>VLOOKUP(M210,[1]programas!$A$1:$D$90,2,0)</f>
        <v>Educação Básica com Qualidade e Equidade</v>
      </c>
      <c r="Q210" t="str">
        <f t="shared" si="9"/>
        <v>610 - Educação Básica com Qualidade e Equidade</v>
      </c>
      <c r="R210" t="str">
        <f>VLOOKUP(L210,[2]subacoes!$A$1:$H$2405,8,0)</f>
        <v>13622 - AP - Manutenção e reforma de escolas - educação básica - ADR - São Miguel do Oeste</v>
      </c>
      <c r="S210" t="str">
        <f>VLOOKUP(L210,[2]subacoes!$A$1:$H$2405,7,0)</f>
        <v>Escola mantida (unidade)</v>
      </c>
      <c r="T210" t="str">
        <f>VLOOKUP(L210,[2]subacoes!$A$1:$H$2405,3,0)</f>
        <v>Maior Valor</v>
      </c>
      <c r="U210" s="10">
        <f>VLOOKUP(L210,[2]subacoes!$A$1:$H$2405,6,0)</f>
        <v>52</v>
      </c>
      <c r="V210" t="str">
        <f t="shared" si="10"/>
        <v>Oferecer educação básica com qualidade e equidade para todos os cidadãos catarinenses, assegurando o direito à aprendizagem neste nível de ensino, em idade adequada, promovendo a melhoria dos indicadores educacionais da rede estadual.</v>
      </c>
      <c r="W210" t="str">
        <f t="shared" si="11"/>
        <v>Alunos</v>
      </c>
    </row>
    <row r="211" spans="10:23" x14ac:dyDescent="0.25">
      <c r="J211" s="6">
        <v>530001</v>
      </c>
      <c r="K211" s="7">
        <v>26</v>
      </c>
      <c r="L211">
        <v>14280</v>
      </c>
      <c r="M211">
        <v>115</v>
      </c>
      <c r="N211" s="8">
        <v>0</v>
      </c>
      <c r="O211" s="8">
        <v>60000</v>
      </c>
      <c r="P211" s="9" t="str">
        <f>VLOOKUP(M211,[1]programas!$A$1:$D$90,2,0)</f>
        <v>Gestão do Sistema de Transporte Intermunicipal de Pessoas</v>
      </c>
      <c r="Q211" t="str">
        <f t="shared" si="9"/>
        <v>115 - Gestão do Sistema de Transporte Intermunicipal de Pessoas</v>
      </c>
      <c r="R211" t="str">
        <f>VLOOKUP(L211,[2]subacoes!$A$1:$H$2405,8,0)</f>
        <v>14280 - Manutenção preventiva dos sinais náuticos</v>
      </c>
      <c r="S211" t="str">
        <f>VLOOKUP(L211,[2]subacoes!$A$1:$H$2405,7,0)</f>
        <v>Sinalização náutica (unidade)</v>
      </c>
      <c r="T211" t="str">
        <f>VLOOKUP(L211,[2]subacoes!$A$1:$H$2405,3,0)</f>
        <v>Soma</v>
      </c>
      <c r="U211" s="10">
        <f>VLOOKUP(L211,[2]subacoes!$A$1:$H$2405,6,0)</f>
        <v>45</v>
      </c>
      <c r="V211" t="str">
        <f t="shared" si="10"/>
        <v>Melhorar e modernizar o sistema de transporte intermunicipal de passageiros no estado de Santa Catarina.</v>
      </c>
      <c r="W211" t="str">
        <f t="shared" si="11"/>
        <v>Usuários do sistema de transporte intermunicipal</v>
      </c>
    </row>
    <row r="212" spans="10:23" x14ac:dyDescent="0.25">
      <c r="J212" s="6">
        <v>470022</v>
      </c>
      <c r="K212" s="7">
        <v>9</v>
      </c>
      <c r="L212">
        <v>2240</v>
      </c>
      <c r="M212">
        <v>860</v>
      </c>
      <c r="N212" s="8">
        <v>36479</v>
      </c>
      <c r="O212" s="8">
        <v>60000</v>
      </c>
      <c r="P212" s="9" t="str">
        <f>VLOOKUP(M212,[1]programas!$A$1:$D$90,2,0)</f>
        <v>Gestão Previdenciária</v>
      </c>
      <c r="Q212" t="str">
        <f t="shared" si="9"/>
        <v>860 - Gestão Previdenciária</v>
      </c>
      <c r="R212" t="str">
        <f>VLOOKUP(L212,[2]subacoes!$A$1:$H$2405,8,0)</f>
        <v>2240 - Contratação de serviços de assessoria e consultoria previdenciária - IPREV</v>
      </c>
      <c r="S212" t="str">
        <f>VLOOKUP(L212,[2]subacoes!$A$1:$H$2405,7,0)</f>
        <v>Serviço prestado (unidade)</v>
      </c>
      <c r="T212" t="str">
        <f>VLOOKUP(L212,[2]subacoes!$A$1:$H$2405,3,0)</f>
        <v>Maior Valor</v>
      </c>
      <c r="U212" s="10">
        <f>VLOOKUP(L212,[2]subacoes!$A$1:$H$2405,6,0)</f>
        <v>10</v>
      </c>
      <c r="V212" t="str">
        <f t="shared" si="10"/>
        <v>Proporcionar o pagamento de aposentadorias, pensões e demais auxílios previdenciárias, com segurança, para os atuais e futuros beneficiários.</v>
      </c>
      <c r="W212" t="str">
        <f t="shared" si="11"/>
        <v>Servidores públicos estaduais</v>
      </c>
    </row>
    <row r="213" spans="10:23" x14ac:dyDescent="0.25">
      <c r="J213" s="6">
        <v>270029</v>
      </c>
      <c r="K213" s="7">
        <v>26</v>
      </c>
      <c r="L213">
        <v>14276</v>
      </c>
      <c r="M213">
        <v>115</v>
      </c>
      <c r="N213" s="8">
        <v>36484</v>
      </c>
      <c r="O213" s="8">
        <v>60000</v>
      </c>
      <c r="P213" s="9" t="str">
        <f>VLOOKUP(M213,[1]programas!$A$1:$D$90,2,0)</f>
        <v>Gestão do Sistema de Transporte Intermunicipal de Pessoas</v>
      </c>
      <c r="Q213" t="str">
        <f t="shared" si="9"/>
        <v>115 - Gestão do Sistema de Transporte Intermunicipal de Pessoas</v>
      </c>
      <c r="R213" t="str">
        <f>VLOOKUP(L213,[2]subacoes!$A$1:$H$2405,8,0)</f>
        <v>14276 - Fiscalizar e monitorar transportes coletivos em rodovias estaduais</v>
      </c>
      <c r="S213" t="str">
        <f>VLOOKUP(L213,[2]subacoes!$A$1:$H$2405,7,0)</f>
        <v>Fiscalização realizada (unidade)</v>
      </c>
      <c r="T213" t="str">
        <f>VLOOKUP(L213,[2]subacoes!$A$1:$H$2405,3,0)</f>
        <v>Maior Valor</v>
      </c>
      <c r="U213" s="10">
        <f>VLOOKUP(L213,[2]subacoes!$A$1:$H$2405,6,0)</f>
        <v>1</v>
      </c>
      <c r="V213" t="str">
        <f t="shared" si="10"/>
        <v>Melhorar e modernizar o sistema de transporte intermunicipal de passageiros no estado de Santa Catarina.</v>
      </c>
      <c r="W213" t="str">
        <f t="shared" si="11"/>
        <v>Usuários do sistema de transporte intermunicipal</v>
      </c>
    </row>
    <row r="214" spans="10:23" x14ac:dyDescent="0.25">
      <c r="J214" s="6">
        <v>160085</v>
      </c>
      <c r="K214" s="7">
        <v>26</v>
      </c>
      <c r="L214">
        <v>5697</v>
      </c>
      <c r="M214">
        <v>120</v>
      </c>
      <c r="N214" s="8">
        <v>59562</v>
      </c>
      <c r="O214" s="8">
        <v>60262</v>
      </c>
      <c r="P214" s="9" t="str">
        <f>VLOOKUP(M214,[1]programas!$A$1:$D$90,2,0)</f>
        <v>Integração Logística</v>
      </c>
      <c r="Q214" t="str">
        <f t="shared" si="9"/>
        <v>120 - Integração Logística</v>
      </c>
      <c r="R214" t="str">
        <f>VLOOKUP(L214,[2]subacoes!$A$1:$H$2405,8,0)</f>
        <v>5697 - Administração, manutenção e gerenciamento dos aeroportos públicos de Santa Catarina - SIE</v>
      </c>
      <c r="S214" t="str">
        <f>VLOOKUP(L214,[2]subacoes!$A$1:$H$2405,7,0)</f>
        <v>Aeroporto gerenciado (unidade)</v>
      </c>
      <c r="T214" t="str">
        <f>VLOOKUP(L214,[2]subacoes!$A$1:$H$2405,3,0)</f>
        <v>Maior Valor</v>
      </c>
      <c r="U214" s="10">
        <f>VLOOKUP(L214,[2]subacoes!$A$1:$H$2405,6,0)</f>
        <v>3</v>
      </c>
      <c r="V214" t="str">
        <f t="shared" si="10"/>
        <v>Melhorar, qualificar e administrar aeroportos, portos e ferrovias, entre outras ações que visem consolidar o Estado como centro integrador da plataforma logística do sul do país para os mercados nacionais e internacionais.</v>
      </c>
      <c r="W214" t="str">
        <f t="shared" si="11"/>
        <v>Usuários do sistema de transporte</v>
      </c>
    </row>
    <row r="215" spans="10:23" x14ac:dyDescent="0.25">
      <c r="J215" s="6">
        <v>440023</v>
      </c>
      <c r="K215" s="7">
        <v>4</v>
      </c>
      <c r="L215">
        <v>14203</v>
      </c>
      <c r="M215">
        <v>210</v>
      </c>
      <c r="N215" s="8">
        <v>23903.97</v>
      </c>
      <c r="O215" s="8">
        <v>60793.45</v>
      </c>
      <c r="P215" s="9" t="str">
        <f>VLOOKUP(M215,[1]programas!$A$1:$D$90,2,0)</f>
        <v>Estudos e Projetos para o Desenvolvimento Regional</v>
      </c>
      <c r="Q215" t="str">
        <f t="shared" si="9"/>
        <v>210 - Estudos e Projetos para o Desenvolvimento Regional</v>
      </c>
      <c r="R215" t="str">
        <f>VLOOKUP(L215,[2]subacoes!$A$1:$H$2405,8,0)</f>
        <v>14203 - Provisão para emendas parlamentares</v>
      </c>
      <c r="S215" t="str">
        <f>VLOOKUP(L215,[2]subacoes!$A$1:$H$2405,7,0)</f>
        <v>Projeto executado (unidade)</v>
      </c>
      <c r="T215" t="str">
        <f>VLOOKUP(L215,[2]subacoes!$A$1:$H$2405,3,0)</f>
        <v>Soma</v>
      </c>
      <c r="U215" s="10">
        <f>VLOOKUP(L215,[2]subacoes!$A$1:$H$2405,6,0)</f>
        <v>400</v>
      </c>
      <c r="V215" t="str">
        <f t="shared" si="10"/>
        <v>Promover e realizar estudos e projetos visando o desenvolvimento regional.</v>
      </c>
      <c r="W215" t="str">
        <f t="shared" si="11"/>
        <v>Sociedade catarinense</v>
      </c>
    </row>
    <row r="216" spans="10:23" x14ac:dyDescent="0.25">
      <c r="J216" s="6">
        <v>410040</v>
      </c>
      <c r="K216" s="7">
        <v>12</v>
      </c>
      <c r="L216">
        <v>12482</v>
      </c>
      <c r="M216">
        <v>610</v>
      </c>
      <c r="N216" s="8">
        <v>61264.03</v>
      </c>
      <c r="O216" s="8">
        <v>61264.03</v>
      </c>
      <c r="P216" s="9" t="str">
        <f>VLOOKUP(M216,[1]programas!$A$1:$D$90,2,0)</f>
        <v>Educação Básica com Qualidade e Equidade</v>
      </c>
      <c r="Q216" t="str">
        <f t="shared" si="9"/>
        <v>610 - Educação Básica com Qualidade e Equidade</v>
      </c>
      <c r="R216" t="str">
        <f>VLOOKUP(L216,[2]subacoes!$A$1:$H$2405,8,0)</f>
        <v>12482 - Manutenção e reforma das escolas de educação básica</v>
      </c>
      <c r="S216" t="str">
        <f>VLOOKUP(L216,[2]subacoes!$A$1:$H$2405,7,0)</f>
        <v>Escola atendida (unidade)</v>
      </c>
      <c r="T216" t="str">
        <f>VLOOKUP(L216,[2]subacoes!$A$1:$H$2405,3,0)</f>
        <v>Maior Valor</v>
      </c>
      <c r="U216" s="10">
        <f>VLOOKUP(L216,[2]subacoes!$A$1:$H$2405,6,0)</f>
        <v>1084</v>
      </c>
      <c r="V216" t="str">
        <f t="shared" si="10"/>
        <v>Oferecer educação básica com qualidade e equidade para todos os cidadãos catarinenses, assegurando o direito à aprendizagem neste nível de ensino, em idade adequada, promovendo a melhoria dos indicadores educacionais da rede estadual.</v>
      </c>
      <c r="W216" t="str">
        <f t="shared" si="11"/>
        <v>Alunos</v>
      </c>
    </row>
    <row r="217" spans="10:23" x14ac:dyDescent="0.25">
      <c r="J217" s="6">
        <v>410044</v>
      </c>
      <c r="K217" s="7">
        <v>4</v>
      </c>
      <c r="L217">
        <v>13761</v>
      </c>
      <c r="M217">
        <v>900</v>
      </c>
      <c r="N217" s="8">
        <v>61652.7</v>
      </c>
      <c r="O217" s="8">
        <v>61652.7</v>
      </c>
      <c r="P217" s="9" t="str">
        <f>VLOOKUP(M217,[1]programas!$A$1:$D$90,2,0)</f>
        <v>Gestão Administrativa - Poder Executivo</v>
      </c>
      <c r="Q217" t="str">
        <f t="shared" si="9"/>
        <v>900 - Gestão Administrativa - Poder Executivo</v>
      </c>
      <c r="R217" t="str">
        <f>VLOOKUP(L217,[2]subacoes!$A$1:$H$2405,8,0)</f>
        <v>13761 - Administração e manutenção dos serviços administrativos gerais - ADR - Campos Novos</v>
      </c>
      <c r="S217" t="str">
        <f>VLOOKUP(L217,[2]subacoes!$A$1:$H$2405,7,0)</f>
        <v>Unidade gestora mantida (unidade)</v>
      </c>
      <c r="T217" t="str">
        <f>VLOOKUP(L217,[2]subacoes!$A$1:$H$2405,3,0)</f>
        <v>Maior Valor</v>
      </c>
      <c r="U217" s="10">
        <f>VLOOKUP(L217,[2]subacoes!$A$1:$H$2405,6,0)</f>
        <v>1</v>
      </c>
      <c r="V217" t="str">
        <f t="shared" si="10"/>
        <v>Gerir administrativa e financeiramente os órgãos do Poder Executivo do Estado.</v>
      </c>
      <c r="W217" t="str">
        <f t="shared" si="11"/>
        <v>Órgãos do Poder Executivo</v>
      </c>
    </row>
    <row r="218" spans="10:23" x14ac:dyDescent="0.25">
      <c r="J218" s="6">
        <v>440022</v>
      </c>
      <c r="K218" s="7">
        <v>3</v>
      </c>
      <c r="L218">
        <v>6499</v>
      </c>
      <c r="M218">
        <v>915</v>
      </c>
      <c r="N218" s="8">
        <v>61904.68</v>
      </c>
      <c r="O218" s="8">
        <v>61904.68</v>
      </c>
      <c r="P218" s="9" t="str">
        <f>VLOOKUP(M218,[1]programas!$A$1:$D$90,2,0)</f>
        <v>Gestão Estratégica - Ministério Público</v>
      </c>
      <c r="Q218" t="str">
        <f t="shared" si="9"/>
        <v>915 - Gestão Estratégica - Ministério Público</v>
      </c>
      <c r="R218" t="str">
        <f>VLOOKUP(L218,[2]subacoes!$A$1:$H$2405,8,0)</f>
        <v>6499 - Reconstituição de bens lesados</v>
      </c>
      <c r="S218" t="str">
        <f>VLOOKUP(L218,[2]subacoes!$A$1:$H$2405,7,0)</f>
        <v>Projeto aprovado (unidade)</v>
      </c>
      <c r="T218" t="str">
        <f>VLOOKUP(L218,[2]subacoes!$A$1:$H$2405,3,0)</f>
        <v>Soma</v>
      </c>
      <c r="U218" s="10">
        <f>VLOOKUP(L218,[2]subacoes!$A$1:$H$2405,6,0)</f>
        <v>40</v>
      </c>
      <c r="V218" t="str">
        <f t="shared" si="10"/>
        <v>Garantir para a Sociedade Catarinense o cumprimento das leis, a defesa da democracia e os interesses individuais indisponíveis.</v>
      </c>
      <c r="W218" t="str">
        <f t="shared" si="11"/>
        <v>População residente em Santa Catarina</v>
      </c>
    </row>
    <row r="219" spans="10:23" x14ac:dyDescent="0.25">
      <c r="J219" s="6">
        <v>410038</v>
      </c>
      <c r="K219" s="7">
        <v>12</v>
      </c>
      <c r="L219">
        <v>13640</v>
      </c>
      <c r="M219">
        <v>610</v>
      </c>
      <c r="N219" s="8">
        <v>62559.71</v>
      </c>
      <c r="O219" s="8">
        <v>62559.71</v>
      </c>
      <c r="P219" s="9" t="str">
        <f>VLOOKUP(M219,[1]programas!$A$1:$D$90,2,0)</f>
        <v>Educação Básica com Qualidade e Equidade</v>
      </c>
      <c r="Q219" t="str">
        <f t="shared" si="9"/>
        <v>610 - Educação Básica com Qualidade e Equidade</v>
      </c>
      <c r="R219" t="str">
        <f>VLOOKUP(L219,[2]subacoes!$A$1:$H$2405,8,0)</f>
        <v>13640 - AP - Manutenção e reforma de escolas - educação básica - ADR - Maravilha</v>
      </c>
      <c r="S219" t="str">
        <f>VLOOKUP(L219,[2]subacoes!$A$1:$H$2405,7,0)</f>
        <v>Escola mantida (unidade)</v>
      </c>
      <c r="T219" t="str">
        <f>VLOOKUP(L219,[2]subacoes!$A$1:$H$2405,3,0)</f>
        <v>Maior Valor</v>
      </c>
      <c r="U219" s="10">
        <f>VLOOKUP(L219,[2]subacoes!$A$1:$H$2405,6,0)</f>
        <v>47</v>
      </c>
      <c r="V219" t="str">
        <f t="shared" si="10"/>
        <v>Oferecer educação básica com qualidade e equidade para todos os cidadãos catarinenses, assegurando o direito à aprendizagem neste nível de ensino, em idade adequada, promovendo a melhoria dos indicadores educacionais da rede estadual.</v>
      </c>
      <c r="W219" t="str">
        <f t="shared" si="11"/>
        <v>Alunos</v>
      </c>
    </row>
    <row r="220" spans="10:23" x14ac:dyDescent="0.25">
      <c r="J220" s="6">
        <v>410043</v>
      </c>
      <c r="K220" s="7">
        <v>4</v>
      </c>
      <c r="L220">
        <v>13733</v>
      </c>
      <c r="M220">
        <v>900</v>
      </c>
      <c r="N220" s="8">
        <v>67347.31</v>
      </c>
      <c r="O220" s="8">
        <v>67347.31</v>
      </c>
      <c r="P220" s="9" t="str">
        <f>VLOOKUP(M220,[1]programas!$A$1:$D$90,2,0)</f>
        <v>Gestão Administrativa - Poder Executivo</v>
      </c>
      <c r="Q220" t="str">
        <f t="shared" si="9"/>
        <v>900 - Gestão Administrativa - Poder Executivo</v>
      </c>
      <c r="R220" t="str">
        <f>VLOOKUP(L220,[2]subacoes!$A$1:$H$2405,8,0)</f>
        <v>13733 - Administração e manutenção dos serviços administrativos gerais - ADR - Joaçaba</v>
      </c>
      <c r="S220" t="str">
        <f>VLOOKUP(L220,[2]subacoes!$A$1:$H$2405,7,0)</f>
        <v>Unidade gestora mantida (unidade)</v>
      </c>
      <c r="T220" t="str">
        <f>VLOOKUP(L220,[2]subacoes!$A$1:$H$2405,3,0)</f>
        <v>Maior Valor</v>
      </c>
      <c r="U220" s="10">
        <f>VLOOKUP(L220,[2]subacoes!$A$1:$H$2405,6,0)</f>
        <v>1</v>
      </c>
      <c r="V220" t="str">
        <f t="shared" si="10"/>
        <v>Gerir administrativa e financeiramente os órgãos do Poder Executivo do Estado.</v>
      </c>
      <c r="W220" t="str">
        <f t="shared" si="11"/>
        <v>Órgãos do Poder Executivo</v>
      </c>
    </row>
    <row r="221" spans="10:23" x14ac:dyDescent="0.25">
      <c r="J221" s="6">
        <v>410039</v>
      </c>
      <c r="K221" s="7">
        <v>4</v>
      </c>
      <c r="L221">
        <v>13652</v>
      </c>
      <c r="M221">
        <v>900</v>
      </c>
      <c r="N221" s="8">
        <v>68755.87</v>
      </c>
      <c r="O221" s="8">
        <v>68755.87</v>
      </c>
      <c r="P221" s="9" t="str">
        <f>VLOOKUP(M221,[1]programas!$A$1:$D$90,2,0)</f>
        <v>Gestão Administrativa - Poder Executivo</v>
      </c>
      <c r="Q221" t="str">
        <f t="shared" si="9"/>
        <v>900 - Gestão Administrativa - Poder Executivo</v>
      </c>
      <c r="R221" t="str">
        <f>VLOOKUP(L221,[2]subacoes!$A$1:$H$2405,8,0)</f>
        <v>13652 - Administração e manutenção dos serviços administrativos gerais - ADR - São Lourenço do Oeste</v>
      </c>
      <c r="S221" t="str">
        <f>VLOOKUP(L221,[2]subacoes!$A$1:$H$2405,7,0)</f>
        <v>Unidade gestora mantida (unidade)</v>
      </c>
      <c r="T221" t="str">
        <f>VLOOKUP(L221,[2]subacoes!$A$1:$H$2405,3,0)</f>
        <v>Maior Valor</v>
      </c>
      <c r="U221" s="10">
        <f>VLOOKUP(L221,[2]subacoes!$A$1:$H$2405,6,0)</f>
        <v>1</v>
      </c>
      <c r="V221" t="str">
        <f t="shared" si="10"/>
        <v>Gerir administrativa e financeiramente os órgãos do Poder Executivo do Estado.</v>
      </c>
      <c r="W221" t="str">
        <f t="shared" si="11"/>
        <v>Órgãos do Poder Executivo</v>
      </c>
    </row>
    <row r="222" spans="10:23" x14ac:dyDescent="0.25">
      <c r="J222" s="6">
        <v>530001</v>
      </c>
      <c r="K222" s="7">
        <v>26</v>
      </c>
      <c r="L222">
        <v>14454</v>
      </c>
      <c r="M222">
        <v>130</v>
      </c>
      <c r="N222" s="8">
        <v>0</v>
      </c>
      <c r="O222" s="8">
        <v>70000</v>
      </c>
      <c r="P222" s="9" t="str">
        <f>VLOOKUP(M222,[1]programas!$A$1:$D$90,2,0)</f>
        <v>Conservação e Segurança Rodoviária</v>
      </c>
      <c r="Q222" t="str">
        <f t="shared" si="9"/>
        <v>130 - Conservação e Segurança Rodoviária</v>
      </c>
      <c r="R222" t="str">
        <f>VLOOKUP(L222,[2]subacoes!$A$1:$H$2405,8,0)</f>
        <v>14454 - Humanização de rodovias</v>
      </c>
      <c r="S222" t="str">
        <f>VLOOKUP(L222,[2]subacoes!$A$1:$H$2405,7,0)</f>
        <v>Obra executada (unidade)</v>
      </c>
      <c r="T222" t="str">
        <f>VLOOKUP(L222,[2]subacoes!$A$1:$H$2405,3,0)</f>
        <v>Soma</v>
      </c>
      <c r="U222" s="10">
        <f>VLOOKUP(L222,[2]subacoes!$A$1:$H$2405,6,0)</f>
        <v>100</v>
      </c>
      <c r="V222" t="str">
        <f t="shared" si="10"/>
        <v>Conservar, operar, monitorar e melhorar todas as rodovias a cargo do Estado, permitindo dessa forma o tráfego seguro de veículos e a redução do número de acidentes, mortos e feridos por acidentes e os custos do transporte.</v>
      </c>
      <c r="W222" t="str">
        <f t="shared" si="11"/>
        <v>Usuários do sistema de transporte</v>
      </c>
    </row>
    <row r="223" spans="10:23" x14ac:dyDescent="0.25">
      <c r="J223" s="6">
        <v>410056</v>
      </c>
      <c r="K223" s="7">
        <v>12</v>
      </c>
      <c r="L223">
        <v>13818</v>
      </c>
      <c r="M223">
        <v>610</v>
      </c>
      <c r="N223" s="8">
        <v>70758.350000000006</v>
      </c>
      <c r="O223" s="8">
        <v>70758.350000000006</v>
      </c>
      <c r="P223" s="9" t="str">
        <f>VLOOKUP(M223,[1]programas!$A$1:$D$90,2,0)</f>
        <v>Educação Básica com Qualidade e Equidade</v>
      </c>
      <c r="Q223" t="str">
        <f t="shared" si="9"/>
        <v>610 - Educação Básica com Qualidade e Equidade</v>
      </c>
      <c r="R223" t="str">
        <f>VLOOKUP(L223,[2]subacoes!$A$1:$H$2405,8,0)</f>
        <v>13818 - Administração e manutenção da Gerência Regional de Educação - ADR - Criciúma</v>
      </c>
      <c r="S223" t="str">
        <f>VLOOKUP(L223,[2]subacoes!$A$1:$H$2405,7,0)</f>
        <v>Unidade gestora mantida (unidade)</v>
      </c>
      <c r="T223" t="str">
        <f>VLOOKUP(L223,[2]subacoes!$A$1:$H$2405,3,0)</f>
        <v>Maior Valor</v>
      </c>
      <c r="U223" s="10">
        <f>VLOOKUP(L223,[2]subacoes!$A$1:$H$2405,6,0)</f>
        <v>1</v>
      </c>
      <c r="V223" t="str">
        <f t="shared" si="10"/>
        <v>Oferecer educação básica com qualidade e equidade para todos os cidadãos catarinenses, assegurando o direito à aprendizagem neste nível de ensino, em idade adequada, promovendo a melhoria dos indicadores educacionais da rede estadual.</v>
      </c>
      <c r="W223" t="str">
        <f t="shared" si="11"/>
        <v>Alunos</v>
      </c>
    </row>
    <row r="224" spans="10:23" x14ac:dyDescent="0.25">
      <c r="J224" s="7">
        <v>160097</v>
      </c>
      <c r="K224" s="7">
        <v>12</v>
      </c>
      <c r="L224">
        <v>14201</v>
      </c>
      <c r="M224">
        <v>635</v>
      </c>
      <c r="N224" s="8">
        <v>71141.19</v>
      </c>
      <c r="O224" s="8">
        <v>71141.19</v>
      </c>
      <c r="P224" s="9" t="str">
        <f>VLOOKUP(M224,[1]programas!$A$1:$D$90,2,0)</f>
        <v>Desenvolvimento do Desporto Educacional</v>
      </c>
      <c r="Q224" t="str">
        <f t="shared" si="9"/>
        <v>635 - Desenvolvimento do Desporto Educacional</v>
      </c>
      <c r="R224" t="str">
        <f>VLOOKUP(L224,[2]subacoes!$A$1:$H$2405,8,0)</f>
        <v>14201 - Realização de eventos - Desporto educacional</v>
      </c>
      <c r="S224" t="str">
        <f>VLOOKUP(L224,[2]subacoes!$A$1:$H$2405,7,0)</f>
        <v>Evento realizado (unidade)</v>
      </c>
      <c r="T224" t="str">
        <f>VLOOKUP(L224,[2]subacoes!$A$1:$H$2405,3,0)</f>
        <v>Maior Valor</v>
      </c>
      <c r="U224" s="10">
        <f>VLOOKUP(L224,[2]subacoes!$A$1:$H$2405,6,0)</f>
        <v>221</v>
      </c>
      <c r="V224" t="str">
        <f t="shared" si="10"/>
        <v>Formular políticas públicas voltadas aos alunos/atletas, aos alunos paratletas bem como aos professores, coordenar e implementar ações voltadas ao desporto escolar assim como promover o intercâmbio entre as instituições de ensino municipal, estadual e int</v>
      </c>
      <c r="W224" t="str">
        <f t="shared" si="11"/>
        <v>Estudantes catarinenses</v>
      </c>
    </row>
    <row r="225" spans="10:23" x14ac:dyDescent="0.25">
      <c r="J225" s="6">
        <v>520030</v>
      </c>
      <c r="K225" s="7">
        <v>4</v>
      </c>
      <c r="L225">
        <v>10938</v>
      </c>
      <c r="M225">
        <v>850</v>
      </c>
      <c r="N225" s="8">
        <v>34223.29</v>
      </c>
      <c r="O225" s="8">
        <v>73641.649999999994</v>
      </c>
      <c r="P225" s="9" t="str">
        <f>VLOOKUP(M225,[1]programas!$A$1:$D$90,2,0)</f>
        <v>Gestão de Pessoas</v>
      </c>
      <c r="Q225" t="str">
        <f t="shared" si="9"/>
        <v>850 - Gestão de Pessoas</v>
      </c>
      <c r="R225" t="str">
        <f>VLOOKUP(L225,[2]subacoes!$A$1:$H$2405,8,0)</f>
        <v>10938 - Encargos com estagiários - ENA</v>
      </c>
      <c r="S225" t="str">
        <f>VLOOKUP(L225,[2]subacoes!$A$1:$H$2405,7,0)</f>
        <v>Estagiário contratado (unidade)</v>
      </c>
      <c r="T225" t="str">
        <f>VLOOKUP(L225,[2]subacoes!$A$1:$H$2405,3,0)</f>
        <v>Maior Valor</v>
      </c>
      <c r="U225" s="10">
        <f>VLOOKUP(L225,[2]subacoes!$A$1:$H$2405,6,0)</f>
        <v>11</v>
      </c>
      <c r="V225" t="str">
        <f t="shared" si="10"/>
        <v>Desenvolver ações administrativas e financeiras visando garantir aos órgãos do Estado, pessoal qualificado, comprometido e motivado à execução das políticas públicas a cargo do Governo do Estado.</v>
      </c>
      <c r="W225" t="str">
        <f t="shared" si="11"/>
        <v>Servidores públicos estaduais</v>
      </c>
    </row>
    <row r="226" spans="10:23" x14ac:dyDescent="0.25">
      <c r="J226" s="7">
        <v>270023</v>
      </c>
      <c r="K226" s="7">
        <v>23</v>
      </c>
      <c r="L226">
        <v>5202</v>
      </c>
      <c r="M226">
        <v>850</v>
      </c>
      <c r="N226" s="8">
        <v>31379.360000000001</v>
      </c>
      <c r="O226" s="8">
        <v>75600</v>
      </c>
      <c r="P226" s="9" t="str">
        <f>VLOOKUP(M226,[1]programas!$A$1:$D$90,2,0)</f>
        <v>Gestão de Pessoas</v>
      </c>
      <c r="Q226" t="str">
        <f t="shared" si="9"/>
        <v>850 - Gestão de Pessoas</v>
      </c>
      <c r="R226" t="str">
        <f>VLOOKUP(L226,[2]subacoes!$A$1:$H$2405,8,0)</f>
        <v>5202 - Encargos com estagiários - JUCESC</v>
      </c>
      <c r="S226" t="str">
        <f>VLOOKUP(L226,[2]subacoes!$A$1:$H$2405,7,0)</f>
        <v>Estagiário contratado (unidade)</v>
      </c>
      <c r="T226" t="str">
        <f>VLOOKUP(L226,[2]subacoes!$A$1:$H$2405,3,0)</f>
        <v>Maior Valor</v>
      </c>
      <c r="U226" s="10">
        <f>VLOOKUP(L226,[2]subacoes!$A$1:$H$2405,6,0)</f>
        <v>10</v>
      </c>
      <c r="V226" t="str">
        <f t="shared" si="10"/>
        <v>Desenvolver ações administrativas e financeiras visando garantir aos órgãos do Estado, pessoal qualificado, comprometido e motivado à execução das políticas públicas a cargo do Governo do Estado.</v>
      </c>
      <c r="W226" t="str">
        <f t="shared" si="11"/>
        <v>Servidores públicos estaduais</v>
      </c>
    </row>
    <row r="227" spans="10:23" x14ac:dyDescent="0.25">
      <c r="J227" s="6">
        <v>530001</v>
      </c>
      <c r="K227" s="7">
        <v>26</v>
      </c>
      <c r="L227">
        <v>12619</v>
      </c>
      <c r="M227">
        <v>101</v>
      </c>
      <c r="N227" s="8">
        <v>0</v>
      </c>
      <c r="O227" s="8">
        <v>77401.7</v>
      </c>
      <c r="P227" s="9" t="str">
        <f>VLOOKUP(M227,[1]programas!$A$1:$D$90,2,0)</f>
        <v>Acelera Santa Catarina</v>
      </c>
      <c r="Q227" t="str">
        <f t="shared" si="9"/>
        <v>101 - Acelera Santa Catarina</v>
      </c>
      <c r="R227" t="str">
        <f>VLOOKUP(L227,[2]subacoes!$A$1:$H$2405,8,0)</f>
        <v>12619 - Ampliação da capacidade da Avenida Santos Dumont - Joinville</v>
      </c>
      <c r="S227" t="str">
        <f>VLOOKUP(L227,[2]subacoes!$A$1:$H$2405,7,0)</f>
        <v>Rodovia reabilitada (km)</v>
      </c>
      <c r="T227" t="str">
        <f>VLOOKUP(L227,[2]subacoes!$A$1:$H$2405,3,0)</f>
        <v>Maior Valor</v>
      </c>
      <c r="U227" s="10">
        <f>VLOOKUP(L227,[2]subacoes!$A$1:$H$2405,6,0)</f>
        <v>0</v>
      </c>
      <c r="V227" t="str">
        <f t="shared" si="10"/>
        <v>Incrementar a estrutura de atendimento das necessidades da sociedade para melhorar a qualidade de vida e a competitividade das empresas catarinenses.</v>
      </c>
      <c r="W227" t="str">
        <f t="shared" si="11"/>
        <v>População catarinense</v>
      </c>
    </row>
    <row r="228" spans="10:23" x14ac:dyDescent="0.25">
      <c r="J228" s="7">
        <v>160084</v>
      </c>
      <c r="K228" s="7">
        <v>4</v>
      </c>
      <c r="L228">
        <v>14203</v>
      </c>
      <c r="M228">
        <v>210</v>
      </c>
      <c r="N228" s="8">
        <v>952</v>
      </c>
      <c r="O228" s="8">
        <v>77782</v>
      </c>
      <c r="P228" s="9" t="str">
        <f>VLOOKUP(M228,[1]programas!$A$1:$D$90,2,0)</f>
        <v>Estudos e Projetos para o Desenvolvimento Regional</v>
      </c>
      <c r="Q228" t="str">
        <f t="shared" si="9"/>
        <v>210 - Estudos e Projetos para o Desenvolvimento Regional</v>
      </c>
      <c r="R228" t="str">
        <f>VLOOKUP(L228,[2]subacoes!$A$1:$H$2405,8,0)</f>
        <v>14203 - Provisão para emendas parlamentares</v>
      </c>
      <c r="S228" t="str">
        <f>VLOOKUP(L228,[2]subacoes!$A$1:$H$2405,7,0)</f>
        <v>Projeto executado (unidade)</v>
      </c>
      <c r="T228" t="str">
        <f>VLOOKUP(L228,[2]subacoes!$A$1:$H$2405,3,0)</f>
        <v>Soma</v>
      </c>
      <c r="U228" s="10">
        <f>VLOOKUP(L228,[2]subacoes!$A$1:$H$2405,6,0)</f>
        <v>400</v>
      </c>
      <c r="V228" t="str">
        <f t="shared" si="10"/>
        <v>Promover e realizar estudos e projetos visando o desenvolvimento regional.</v>
      </c>
      <c r="W228" t="str">
        <f t="shared" si="11"/>
        <v>Sociedade catarinense</v>
      </c>
    </row>
    <row r="229" spans="10:23" x14ac:dyDescent="0.25">
      <c r="J229" s="7">
        <v>230001</v>
      </c>
      <c r="K229" s="7">
        <v>23</v>
      </c>
      <c r="L229">
        <v>14088</v>
      </c>
      <c r="M229">
        <v>640</v>
      </c>
      <c r="N229" s="8">
        <v>78595.81</v>
      </c>
      <c r="O229" s="8">
        <v>78595.81</v>
      </c>
      <c r="P229" s="9" t="str">
        <f>VLOOKUP(M229,[1]programas!$A$1:$D$90,2,0)</f>
        <v>Promoção do Turismo Catarinense</v>
      </c>
      <c r="Q229" t="str">
        <f t="shared" si="9"/>
        <v>640 - Promoção do Turismo Catarinense</v>
      </c>
      <c r="R229" t="str">
        <f>VLOOKUP(L229,[2]subacoes!$A$1:$H$2405,8,0)</f>
        <v>14088 - Construção dos Centros de Atendimento aos Turistas - CATS</v>
      </c>
      <c r="S229" t="str">
        <f>VLOOKUP(L229,[2]subacoes!$A$1:$H$2405,7,0)</f>
        <v>Centro construído (unidade)</v>
      </c>
      <c r="T229" t="str">
        <f>VLOOKUP(L229,[2]subacoes!$A$1:$H$2405,3,0)</f>
        <v>Maior Valor</v>
      </c>
      <c r="U229" s="10">
        <f>VLOOKUP(L229,[2]subacoes!$A$1:$H$2405,6,0)</f>
        <v>3</v>
      </c>
      <c r="V229" t="str">
        <f t="shared" si="10"/>
        <v>Fomentar o desenvolvimento das atividades turísticas em todas as regiões do estado.</v>
      </c>
      <c r="W229" t="str">
        <f t="shared" si="11"/>
        <v>PF, PJ sem fins lucrativos e Direito Público</v>
      </c>
    </row>
    <row r="230" spans="10:23" x14ac:dyDescent="0.25">
      <c r="J230" s="6">
        <v>410045</v>
      </c>
      <c r="K230" s="7">
        <v>4</v>
      </c>
      <c r="L230">
        <v>13783</v>
      </c>
      <c r="M230">
        <v>900</v>
      </c>
      <c r="N230" s="8">
        <v>79039.539999999994</v>
      </c>
      <c r="O230" s="8">
        <v>79039.539999999994</v>
      </c>
      <c r="P230" s="9" t="str">
        <f>VLOOKUP(M230,[1]programas!$A$1:$D$90,2,0)</f>
        <v>Gestão Administrativa - Poder Executivo</v>
      </c>
      <c r="Q230" t="str">
        <f t="shared" si="9"/>
        <v>900 - Gestão Administrativa - Poder Executivo</v>
      </c>
      <c r="R230" t="str">
        <f>VLOOKUP(L230,[2]subacoes!$A$1:$H$2405,8,0)</f>
        <v>13783 - Administração e manutenção dos serviços administrativos gerais - ADR - Videira</v>
      </c>
      <c r="S230" t="str">
        <f>VLOOKUP(L230,[2]subacoes!$A$1:$H$2405,7,0)</f>
        <v>Unidade gestora mantida (unidade)</v>
      </c>
      <c r="T230" t="str">
        <f>VLOOKUP(L230,[2]subacoes!$A$1:$H$2405,3,0)</f>
        <v>Maior Valor</v>
      </c>
      <c r="U230" s="10">
        <f>VLOOKUP(L230,[2]subacoes!$A$1:$H$2405,6,0)</f>
        <v>1</v>
      </c>
      <c r="V230" t="str">
        <f t="shared" si="10"/>
        <v>Gerir administrativa e financeiramente os órgãos do Poder Executivo do Estado.</v>
      </c>
      <c r="W230" t="str">
        <f t="shared" si="11"/>
        <v>Órgãos do Poder Executivo</v>
      </c>
    </row>
    <row r="231" spans="10:23" x14ac:dyDescent="0.25">
      <c r="J231" s="7">
        <v>180021</v>
      </c>
      <c r="K231" s="7">
        <v>4</v>
      </c>
      <c r="L231">
        <v>12998</v>
      </c>
      <c r="M231">
        <v>900</v>
      </c>
      <c r="N231" s="8">
        <v>14474.31</v>
      </c>
      <c r="O231" s="8">
        <v>79395</v>
      </c>
      <c r="P231" s="9" t="str">
        <f>VLOOKUP(M231,[1]programas!$A$1:$D$90,2,0)</f>
        <v>Gestão Administrativa - Poder Executivo</v>
      </c>
      <c r="Q231" t="str">
        <f t="shared" si="9"/>
        <v>900 - Gestão Administrativa - Poder Executivo</v>
      </c>
      <c r="R231" t="str">
        <f>VLOOKUP(L231,[2]subacoes!$A$1:$H$2405,8,0)</f>
        <v>12998 - Administração e manutenção dos serviços administrativos gerais - SUDERF</v>
      </c>
      <c r="S231" t="str">
        <f>VLOOKUP(L231,[2]subacoes!$A$1:$H$2405,7,0)</f>
        <v>Unidade gestora mantida (unidade)</v>
      </c>
      <c r="T231" t="str">
        <f>VLOOKUP(L231,[2]subacoes!$A$1:$H$2405,3,0)</f>
        <v>Maior Valor</v>
      </c>
      <c r="U231" s="10">
        <f>VLOOKUP(L231,[2]subacoes!$A$1:$H$2405,6,0)</f>
        <v>1</v>
      </c>
      <c r="V231" t="str">
        <f t="shared" si="10"/>
        <v>Gerir administrativa e financeiramente os órgãos do Poder Executivo do Estado.</v>
      </c>
      <c r="W231" t="str">
        <f t="shared" si="11"/>
        <v>Órgãos do Poder Executivo</v>
      </c>
    </row>
    <row r="232" spans="10:23" x14ac:dyDescent="0.25">
      <c r="J232" s="6">
        <v>440001</v>
      </c>
      <c r="K232" s="7">
        <v>8</v>
      </c>
      <c r="L232">
        <v>11094</v>
      </c>
      <c r="M232">
        <v>510</v>
      </c>
      <c r="N232" s="8">
        <v>79688.5</v>
      </c>
      <c r="O232" s="8">
        <v>79690.679999999993</v>
      </c>
      <c r="P232" s="9" t="str">
        <f>VLOOKUP(M232,[1]programas!$A$1:$D$90,2,0)</f>
        <v>Gestão do SUAS</v>
      </c>
      <c r="Q232" t="str">
        <f t="shared" si="9"/>
        <v>510 - Gestão do SUAS</v>
      </c>
      <c r="R232" t="str">
        <f>VLOOKUP(L232,[2]subacoes!$A$1:$H$2405,8,0)</f>
        <v>11094 - Apoio às ações de desenvolvimento social, trabalho e renda - FUNDOSOCIAL</v>
      </c>
      <c r="S232" t="str">
        <f>VLOOKUP(L232,[2]subacoes!$A$1:$H$2405,7,0)</f>
        <v>Entidade beneficiada (unidade)</v>
      </c>
      <c r="T232" t="str">
        <f>VLOOKUP(L232,[2]subacoes!$A$1:$H$2405,3,0)</f>
        <v>Soma</v>
      </c>
      <c r="U232" s="10">
        <f>VLOOKUP(L232,[2]subacoes!$A$1:$H$2405,6,0)</f>
        <v>100</v>
      </c>
      <c r="V232" t="str">
        <f t="shared" si="10"/>
        <v>Qualificar a gestão e execução dos serviços, programas, projetos e benefícios socioassistenciais visando a implementação do SUAS em Santa Catarina, objetivando diminuir o número de pessoas em situação de vulnerabilidade, risco e de violação de direitos.</v>
      </c>
      <c r="W232" t="str">
        <f t="shared" si="11"/>
        <v>Famílias e indivíduos em situação vulnerabilidade</v>
      </c>
    </row>
    <row r="233" spans="10:23" x14ac:dyDescent="0.25">
      <c r="J233" s="6">
        <v>530001</v>
      </c>
      <c r="K233" s="7">
        <v>26</v>
      </c>
      <c r="L233">
        <v>14532</v>
      </c>
      <c r="M233">
        <v>900</v>
      </c>
      <c r="N233" s="8">
        <v>22584.04</v>
      </c>
      <c r="O233" s="8">
        <v>80374.23</v>
      </c>
      <c r="P233" s="9" t="str">
        <f>VLOOKUP(M233,[1]programas!$A$1:$D$90,2,0)</f>
        <v>Gestão Administrativa - Poder Executivo</v>
      </c>
      <c r="Q233" t="str">
        <f t="shared" si="9"/>
        <v>900 - Gestão Administrativa - Poder Executivo</v>
      </c>
      <c r="R233" t="str">
        <f>VLOOKUP(L233,[2]subacoes!$A$1:$H$2405,8,0)</f>
        <v>14532 - Administração e manutenção das Superintendências Regionais e anexos - SIE</v>
      </c>
      <c r="S233" t="str">
        <f>VLOOKUP(L233,[2]subacoes!$A$1:$H$2405,7,0)</f>
        <v>Unidade gestora mantida (unidade)</v>
      </c>
      <c r="T233" t="str">
        <f>VLOOKUP(L233,[2]subacoes!$A$1:$H$2405,3,0)</f>
        <v>Maior Valor</v>
      </c>
      <c r="U233" s="10">
        <f>VLOOKUP(L233,[2]subacoes!$A$1:$H$2405,6,0)</f>
        <v>22</v>
      </c>
      <c r="V233" t="str">
        <f t="shared" si="10"/>
        <v>Gerir administrativa e financeiramente os órgãos do Poder Executivo do Estado.</v>
      </c>
      <c r="W233" t="str">
        <f t="shared" si="11"/>
        <v>Órgãos do Poder Executivo</v>
      </c>
    </row>
    <row r="234" spans="10:23" x14ac:dyDescent="0.25">
      <c r="J234" s="7">
        <v>230023</v>
      </c>
      <c r="K234" s="7">
        <v>23</v>
      </c>
      <c r="L234">
        <v>14564</v>
      </c>
      <c r="M234">
        <v>850</v>
      </c>
      <c r="N234" s="8">
        <v>81436.960000000006</v>
      </c>
      <c r="O234" s="8">
        <v>81436.960000000006</v>
      </c>
      <c r="P234" s="9" t="str">
        <f>VLOOKUP(M234,[1]programas!$A$1:$D$90,2,0)</f>
        <v>Gestão de Pessoas</v>
      </c>
      <c r="Q234" t="str">
        <f t="shared" si="9"/>
        <v>850 - Gestão de Pessoas</v>
      </c>
      <c r="R234" t="str">
        <f>VLOOKUP(L234,[2]subacoes!$A$1:$H$2405,8,0)</f>
        <v>14564 - Administração de pessoal e encargos sociais - SOL</v>
      </c>
      <c r="S234" t="str">
        <f>VLOOKUP(L234,[2]subacoes!$A$1:$H$2405,7,0)</f>
        <v>Servidor remunerado (unidade)</v>
      </c>
      <c r="T234" t="str">
        <f>VLOOKUP(L234,[2]subacoes!$A$1:$H$2405,3,0)</f>
        <v>Maior Valor</v>
      </c>
      <c r="U234" s="10">
        <f>VLOOKUP(L234,[2]subacoes!$A$1:$H$2405,6,0)</f>
        <v>47</v>
      </c>
      <c r="V234" t="str">
        <f t="shared" si="10"/>
        <v>Desenvolver ações administrativas e financeiras visando garantir aos órgãos do Estado, pessoal qualificado, comprometido e motivado à execução das políticas públicas a cargo do Governo do Estado.</v>
      </c>
      <c r="W234" t="str">
        <f t="shared" si="11"/>
        <v>Servidores públicos estaduais</v>
      </c>
    </row>
    <row r="235" spans="10:23" x14ac:dyDescent="0.25">
      <c r="J235" s="7">
        <v>260001</v>
      </c>
      <c r="K235" s="7">
        <v>4</v>
      </c>
      <c r="L235">
        <v>11106</v>
      </c>
      <c r="M235">
        <v>900</v>
      </c>
      <c r="N235" s="8">
        <v>0</v>
      </c>
      <c r="O235" s="8">
        <v>83008.69</v>
      </c>
      <c r="P235" s="9" t="str">
        <f>VLOOKUP(M235,[1]programas!$A$1:$D$90,2,0)</f>
        <v>Gestão Administrativa - Poder Executivo</v>
      </c>
      <c r="Q235" t="str">
        <f t="shared" si="9"/>
        <v>900 - Gestão Administrativa - Poder Executivo</v>
      </c>
      <c r="R235" t="str">
        <f>VLOOKUP(L235,[2]subacoes!$A$1:$H$2405,8,0)</f>
        <v>11106 - Apoio à aquisição, construção, ampliação ou reforma de patrimônio público - FUNDOSOCIAL</v>
      </c>
      <c r="S235" t="str">
        <f>VLOOKUP(L235,[2]subacoes!$A$1:$H$2405,7,0)</f>
        <v>Equipamento fornecido (unidade)</v>
      </c>
      <c r="T235" t="str">
        <f>VLOOKUP(L235,[2]subacoes!$A$1:$H$2405,3,0)</f>
        <v>Soma</v>
      </c>
      <c r="U235" s="10">
        <f>VLOOKUP(L235,[2]subacoes!$A$1:$H$2405,6,0)</f>
        <v>200</v>
      </c>
      <c r="V235" t="str">
        <f t="shared" si="10"/>
        <v>Gerir administrativa e financeiramente os órgãos do Poder Executivo do Estado.</v>
      </c>
      <c r="W235" t="str">
        <f t="shared" si="11"/>
        <v>Órgãos do Poder Executivo</v>
      </c>
    </row>
    <row r="236" spans="10:23" x14ac:dyDescent="0.25">
      <c r="J236" s="6">
        <v>410042</v>
      </c>
      <c r="K236" s="7">
        <v>12</v>
      </c>
      <c r="L236">
        <v>13722</v>
      </c>
      <c r="M236">
        <v>610</v>
      </c>
      <c r="N236" s="8">
        <v>85201.919999999998</v>
      </c>
      <c r="O236" s="8">
        <v>85201.919999999998</v>
      </c>
      <c r="P236" s="9" t="str">
        <f>VLOOKUP(M236,[1]programas!$A$1:$D$90,2,0)</f>
        <v>Educação Básica com Qualidade e Equidade</v>
      </c>
      <c r="Q236" t="str">
        <f t="shared" si="9"/>
        <v>610 - Educação Básica com Qualidade e Equidade</v>
      </c>
      <c r="R236" t="str">
        <f>VLOOKUP(L236,[2]subacoes!$A$1:$H$2405,8,0)</f>
        <v>13722 - Administração e manutenção da Gerência Regional de Educação - ADR - Concórdia</v>
      </c>
      <c r="S236" t="str">
        <f>VLOOKUP(L236,[2]subacoes!$A$1:$H$2405,7,0)</f>
        <v>Unidade gestora mantida (unidade)</v>
      </c>
      <c r="T236" t="str">
        <f>VLOOKUP(L236,[2]subacoes!$A$1:$H$2405,3,0)</f>
        <v>Maior Valor</v>
      </c>
      <c r="U236" s="10">
        <f>VLOOKUP(L236,[2]subacoes!$A$1:$H$2405,6,0)</f>
        <v>1</v>
      </c>
      <c r="V236" t="str">
        <f t="shared" si="10"/>
        <v>Oferecer educação básica com qualidade e equidade para todos os cidadãos catarinenses, assegurando o direito à aprendizagem neste nível de ensino, em idade adequada, promovendo a melhoria dos indicadores educacionais da rede estadual.</v>
      </c>
      <c r="W236" t="str">
        <f t="shared" si="11"/>
        <v>Alunos</v>
      </c>
    </row>
    <row r="237" spans="10:23" x14ac:dyDescent="0.25">
      <c r="J237" s="6">
        <v>410040</v>
      </c>
      <c r="K237" s="7">
        <v>12</v>
      </c>
      <c r="L237">
        <v>13686</v>
      </c>
      <c r="M237">
        <v>610</v>
      </c>
      <c r="N237" s="8">
        <v>85735.56</v>
      </c>
      <c r="O237" s="8">
        <v>85735.56</v>
      </c>
      <c r="P237" s="9" t="str">
        <f>VLOOKUP(M237,[1]programas!$A$1:$D$90,2,0)</f>
        <v>Educação Básica com Qualidade e Equidade</v>
      </c>
      <c r="Q237" t="str">
        <f t="shared" si="9"/>
        <v>610 - Educação Básica com Qualidade e Equidade</v>
      </c>
      <c r="R237" t="str">
        <f>VLOOKUP(L237,[2]subacoes!$A$1:$H$2405,8,0)</f>
        <v>13686 - AP - Manutenção e reforma de escolas - educação básica - ADR - Chapecó</v>
      </c>
      <c r="S237" t="str">
        <f>VLOOKUP(L237,[2]subacoes!$A$1:$H$2405,7,0)</f>
        <v>Escola mantida (unidade)</v>
      </c>
      <c r="T237" t="str">
        <f>VLOOKUP(L237,[2]subacoes!$A$1:$H$2405,3,0)</f>
        <v>Maior Valor</v>
      </c>
      <c r="U237" s="10">
        <f>VLOOKUP(L237,[2]subacoes!$A$1:$H$2405,6,0)</f>
        <v>42</v>
      </c>
      <c r="V237" t="str">
        <f t="shared" si="10"/>
        <v>Oferecer educação básica com qualidade e equidade para todos os cidadãos catarinenses, assegurando o direito à aprendizagem neste nível de ensino, em idade adequada, promovendo a melhoria dos indicadores educacionais da rede estadual.</v>
      </c>
      <c r="W237" t="str">
        <f t="shared" si="11"/>
        <v>Alunos</v>
      </c>
    </row>
    <row r="238" spans="10:23" x14ac:dyDescent="0.25">
      <c r="J238" s="7">
        <v>160097</v>
      </c>
      <c r="K238" s="7">
        <v>6</v>
      </c>
      <c r="L238">
        <v>13125</v>
      </c>
      <c r="M238">
        <v>706</v>
      </c>
      <c r="N238" s="8">
        <v>0</v>
      </c>
      <c r="O238" s="8">
        <v>87028.64</v>
      </c>
      <c r="P238" s="9" t="str">
        <f>VLOOKUP(M238,[1]programas!$A$1:$D$90,2,0)</f>
        <v>De Olho no Crime</v>
      </c>
      <c r="Q238" t="str">
        <f t="shared" si="9"/>
        <v>706 - De Olho no Crime</v>
      </c>
      <c r="R238" t="str">
        <f>VLOOKUP(L238,[2]subacoes!$A$1:$H$2405,8,0)</f>
        <v>13125 - Gestão das perícias criminais - IGP</v>
      </c>
      <c r="S238" t="str">
        <f>VLOOKUP(L238,[2]subacoes!$A$1:$H$2405,7,0)</f>
        <v>Perícia realizada (unidade)</v>
      </c>
      <c r="T238" t="str">
        <f>VLOOKUP(L238,[2]subacoes!$A$1:$H$2405,3,0)</f>
        <v>Soma</v>
      </c>
      <c r="U238" s="10">
        <f>VLOOKUP(L238,[2]subacoes!$A$1:$H$2405,6,0)</f>
        <v>30000</v>
      </c>
      <c r="V238" t="str">
        <f t="shared" si="10"/>
        <v>Reduzir os índices de criminalidade, violência e desordem e aumentar a sensação de segurança do cidadão.</v>
      </c>
      <c r="W238" t="str">
        <f t="shared" si="11"/>
        <v>Sociedade e cidadão</v>
      </c>
    </row>
    <row r="239" spans="10:23" x14ac:dyDescent="0.25">
      <c r="J239" s="11">
        <v>410011</v>
      </c>
      <c r="K239" s="7">
        <v>23</v>
      </c>
      <c r="L239">
        <v>14119</v>
      </c>
      <c r="M239">
        <v>640</v>
      </c>
      <c r="N239" s="8">
        <v>92239.77</v>
      </c>
      <c r="O239" s="8">
        <v>92239.77</v>
      </c>
      <c r="P239" s="9" t="str">
        <f>VLOOKUP(M239,[1]programas!$A$1:$D$90,2,0)</f>
        <v>Promoção do Turismo Catarinense</v>
      </c>
      <c r="Q239" t="str">
        <f t="shared" si="9"/>
        <v>640 - Promoção do Turismo Catarinense</v>
      </c>
      <c r="R239" t="str">
        <f>VLOOKUP(L239,[2]subacoes!$A$1:$H$2405,8,0)</f>
        <v>14119 - Gerenciamento do centro de eventos Governador Luiz Henrique da Silveira</v>
      </c>
      <c r="S239" t="str">
        <f>VLOOKUP(L239,[2]subacoes!$A$1:$H$2405,7,0)</f>
        <v>Centro de  eventos gerenciado (unidade)</v>
      </c>
      <c r="T239" t="str">
        <f>VLOOKUP(L239,[2]subacoes!$A$1:$H$2405,3,0)</f>
        <v>Maior Valor</v>
      </c>
      <c r="U239" s="10">
        <f>VLOOKUP(L239,[2]subacoes!$A$1:$H$2405,6,0)</f>
        <v>1</v>
      </c>
      <c r="V239" t="str">
        <f t="shared" si="10"/>
        <v>Fomentar o desenvolvimento das atividades turísticas em todas as regiões do estado.</v>
      </c>
      <c r="W239" t="str">
        <f t="shared" si="11"/>
        <v>PF, PJ sem fins lucrativos e Direito Público</v>
      </c>
    </row>
    <row r="240" spans="10:23" x14ac:dyDescent="0.25">
      <c r="J240" s="6">
        <v>410044</v>
      </c>
      <c r="K240" s="7">
        <v>12</v>
      </c>
      <c r="L240">
        <v>13766</v>
      </c>
      <c r="M240">
        <v>610</v>
      </c>
      <c r="N240" s="8">
        <v>92372.47</v>
      </c>
      <c r="O240" s="8">
        <v>92372.47</v>
      </c>
      <c r="P240" s="9" t="str">
        <f>VLOOKUP(M240,[1]programas!$A$1:$D$90,2,0)</f>
        <v>Educação Básica com Qualidade e Equidade</v>
      </c>
      <c r="Q240" t="str">
        <f t="shared" si="9"/>
        <v>610 - Educação Básica com Qualidade e Equidade</v>
      </c>
      <c r="R240" t="str">
        <f>VLOOKUP(L240,[2]subacoes!$A$1:$H$2405,8,0)</f>
        <v>13766 - Operacionalização da educação básica - ADR - Campos Novos</v>
      </c>
      <c r="S240" t="str">
        <f>VLOOKUP(L240,[2]subacoes!$A$1:$H$2405,7,0)</f>
        <v>Aluno atendido (unidade)</v>
      </c>
      <c r="T240" t="str">
        <f>VLOOKUP(L240,[2]subacoes!$A$1:$H$2405,3,0)</f>
        <v>Maior Valor</v>
      </c>
      <c r="U240" s="10">
        <f>VLOOKUP(L240,[2]subacoes!$A$1:$H$2405,6,0)</f>
        <v>5286</v>
      </c>
      <c r="V240" t="str">
        <f t="shared" si="10"/>
        <v>Oferecer educação básica com qualidade e equidade para todos os cidadãos catarinenses, assegurando o direito à aprendizagem neste nível de ensino, em idade adequada, promovendo a melhoria dos indicadores educacionais da rede estadual.</v>
      </c>
      <c r="W240" t="str">
        <f t="shared" si="11"/>
        <v>Alunos</v>
      </c>
    </row>
    <row r="241" spans="10:23" x14ac:dyDescent="0.25">
      <c r="J241" s="6">
        <v>410059</v>
      </c>
      <c r="K241" s="7">
        <v>4</v>
      </c>
      <c r="L241">
        <v>13954</v>
      </c>
      <c r="M241">
        <v>900</v>
      </c>
      <c r="N241" s="8">
        <v>92816.18</v>
      </c>
      <c r="O241" s="8">
        <v>92816.18</v>
      </c>
      <c r="P241" s="9" t="str">
        <f>VLOOKUP(M241,[1]programas!$A$1:$D$90,2,0)</f>
        <v>Gestão Administrativa - Poder Executivo</v>
      </c>
      <c r="Q241" t="str">
        <f t="shared" si="9"/>
        <v>900 - Gestão Administrativa - Poder Executivo</v>
      </c>
      <c r="R241" t="str">
        <f>VLOOKUP(L241,[2]subacoes!$A$1:$H$2405,8,0)</f>
        <v>13954 - Administração e manutenção dos serviços administrativos gerais - ADR - Jaraguá do Sul</v>
      </c>
      <c r="S241" t="str">
        <f>VLOOKUP(L241,[2]subacoes!$A$1:$H$2405,7,0)</f>
        <v>Unidade gestora mantida (unidade)</v>
      </c>
      <c r="T241" t="str">
        <f>VLOOKUP(L241,[2]subacoes!$A$1:$H$2405,3,0)</f>
        <v>Maior Valor</v>
      </c>
      <c r="U241" s="10">
        <f>VLOOKUP(L241,[2]subacoes!$A$1:$H$2405,6,0)</f>
        <v>1</v>
      </c>
      <c r="V241" t="str">
        <f t="shared" si="10"/>
        <v>Gerir administrativa e financeiramente os órgãos do Poder Executivo do Estado.</v>
      </c>
      <c r="W241" t="str">
        <f t="shared" si="11"/>
        <v>Órgãos do Poder Executivo</v>
      </c>
    </row>
    <row r="242" spans="10:23" x14ac:dyDescent="0.25">
      <c r="J242" s="7">
        <v>410007</v>
      </c>
      <c r="K242" s="7">
        <v>4</v>
      </c>
      <c r="L242">
        <v>1635</v>
      </c>
      <c r="M242">
        <v>850</v>
      </c>
      <c r="N242" s="8">
        <v>55904.43</v>
      </c>
      <c r="O242" s="8">
        <v>93203.45</v>
      </c>
      <c r="P242" s="9" t="str">
        <f>VLOOKUP(M242,[1]programas!$A$1:$D$90,2,0)</f>
        <v>Gestão de Pessoas</v>
      </c>
      <c r="Q242" t="str">
        <f t="shared" si="9"/>
        <v>850 - Gestão de Pessoas</v>
      </c>
      <c r="R242" t="str">
        <f>VLOOKUP(L242,[2]subacoes!$A$1:$H$2405,8,0)</f>
        <v>1635 - Administração de pessoal e encargos sociais - SCC</v>
      </c>
      <c r="S242" t="str">
        <f>VLOOKUP(L242,[2]subacoes!$A$1:$H$2405,7,0)</f>
        <v>Servidor remunerado (unidade)</v>
      </c>
      <c r="T242" t="str">
        <f>VLOOKUP(L242,[2]subacoes!$A$1:$H$2405,3,0)</f>
        <v>Maior Valor</v>
      </c>
      <c r="U242" s="10">
        <f>VLOOKUP(L242,[2]subacoes!$A$1:$H$2405,6,0)</f>
        <v>290</v>
      </c>
      <c r="V242" t="str">
        <f t="shared" si="10"/>
        <v>Desenvolver ações administrativas e financeiras visando garantir aos órgãos do Estado, pessoal qualificado, comprometido e motivado à execução das políticas públicas a cargo do Governo do Estado.</v>
      </c>
      <c r="W242" t="str">
        <f t="shared" si="11"/>
        <v>Servidores públicos estaduais</v>
      </c>
    </row>
    <row r="243" spans="10:23" x14ac:dyDescent="0.25">
      <c r="J243" s="6">
        <v>470092</v>
      </c>
      <c r="K243" s="7">
        <v>4</v>
      </c>
      <c r="L243">
        <v>12969</v>
      </c>
      <c r="M243">
        <v>850</v>
      </c>
      <c r="N243" s="8">
        <v>0</v>
      </c>
      <c r="O243" s="8">
        <v>94403</v>
      </c>
      <c r="P243" s="9" t="str">
        <f>VLOOKUP(M243,[1]programas!$A$1:$D$90,2,0)</f>
        <v>Gestão de Pessoas</v>
      </c>
      <c r="Q243" t="str">
        <f t="shared" si="9"/>
        <v>850 - Gestão de Pessoas</v>
      </c>
      <c r="R243" t="str">
        <f>VLOOKUP(L243,[2]subacoes!$A$1:$H$2405,8,0)</f>
        <v>12969 - Capacitação profissional dos agentes públicos - FPS - SEA</v>
      </c>
      <c r="S243" t="str">
        <f>VLOOKUP(L243,[2]subacoes!$A$1:$H$2405,7,0)</f>
        <v>Servidor capacitado (unidade)</v>
      </c>
      <c r="T243" t="str">
        <f>VLOOKUP(L243,[2]subacoes!$A$1:$H$2405,3,0)</f>
        <v>Maior Valor</v>
      </c>
      <c r="U243" s="10">
        <f>VLOOKUP(L243,[2]subacoes!$A$1:$H$2405,6,0)</f>
        <v>50</v>
      </c>
      <c r="V243" t="str">
        <f t="shared" si="10"/>
        <v>Desenvolver ações administrativas e financeiras visando garantir aos órgãos do Estado, pessoal qualificado, comprometido e motivado à execução das políticas públicas a cargo do Governo do Estado.</v>
      </c>
      <c r="W243" t="str">
        <f t="shared" si="11"/>
        <v>Servidores públicos estaduais</v>
      </c>
    </row>
    <row r="244" spans="10:23" x14ac:dyDescent="0.25">
      <c r="J244" s="7">
        <v>270029</v>
      </c>
      <c r="K244" s="7">
        <v>25</v>
      </c>
      <c r="L244">
        <v>13045</v>
      </c>
      <c r="M244">
        <v>950</v>
      </c>
      <c r="N244" s="8">
        <v>0</v>
      </c>
      <c r="O244" s="8">
        <v>95000</v>
      </c>
      <c r="P244" s="9" t="str">
        <f>VLOOKUP(M244,[1]programas!$A$1:$D$90,2,0)</f>
        <v>Defesa dos Interesses Sociais</v>
      </c>
      <c r="Q244" t="str">
        <f t="shared" si="9"/>
        <v>950 - Defesa dos Interesses Sociais</v>
      </c>
      <c r="R244" t="str">
        <f>VLOOKUP(L244,[2]subacoes!$A$1:$H$2405,8,0)</f>
        <v>13045 - Fiscalização e regulação de gás natural canalizado - ARESC</v>
      </c>
      <c r="S244" t="str">
        <f>VLOOKUP(L244,[2]subacoes!$A$1:$H$2405,7,0)</f>
        <v>Concessão fiscalizada (unidade)</v>
      </c>
      <c r="T244" t="str">
        <f>VLOOKUP(L244,[2]subacoes!$A$1:$H$2405,3,0)</f>
        <v>Maior Valor</v>
      </c>
      <c r="U244" s="10">
        <f>VLOOKUP(L244,[2]subacoes!$A$1:$H$2405,6,0)</f>
        <v>1</v>
      </c>
      <c r="V244" t="str">
        <f t="shared" si="10"/>
        <v xml:space="preserve">Assegurar a adequada prestação dos serviços públicos concedidos no estado de Santa Catarina, observando a qualidade, regularidade, continuidade, generalidade, segurança, eficiência e contribuindo para o desenvolvimento sustentável dos setores, garantindo </v>
      </c>
      <c r="W244" t="str">
        <f t="shared" si="11"/>
        <v>Cidadãos catarinenses</v>
      </c>
    </row>
    <row r="245" spans="10:23" x14ac:dyDescent="0.25">
      <c r="J245" s="6">
        <v>470093</v>
      </c>
      <c r="K245" s="7">
        <v>4</v>
      </c>
      <c r="L245">
        <v>2899</v>
      </c>
      <c r="M245">
        <v>900</v>
      </c>
      <c r="N245" s="8">
        <v>95950</v>
      </c>
      <c r="O245" s="8">
        <v>95950</v>
      </c>
      <c r="P245" s="9" t="str">
        <f>VLOOKUP(M245,[1]programas!$A$1:$D$90,2,0)</f>
        <v>Gestão Administrativa - Poder Executivo</v>
      </c>
      <c r="Q245" t="str">
        <f t="shared" si="9"/>
        <v>900 - Gestão Administrativa - Poder Executivo</v>
      </c>
      <c r="R245" t="str">
        <f>VLOOKUP(L245,[2]subacoes!$A$1:$H$2405,8,0)</f>
        <v>2899 - Administração e manutenção dos serviços administrativos gerais - SEA</v>
      </c>
      <c r="S245" t="str">
        <f>VLOOKUP(L245,[2]subacoes!$A$1:$H$2405,7,0)</f>
        <v>Unidade gestora mantida (unidade)</v>
      </c>
      <c r="T245" t="str">
        <f>VLOOKUP(L245,[2]subacoes!$A$1:$H$2405,3,0)</f>
        <v>Maior Valor</v>
      </c>
      <c r="U245" s="10">
        <f>VLOOKUP(L245,[2]subacoes!$A$1:$H$2405,6,0)</f>
        <v>1</v>
      </c>
      <c r="V245" t="str">
        <f t="shared" si="10"/>
        <v>Gerir administrativa e financeiramente os órgãos do Poder Executivo do Estado.</v>
      </c>
      <c r="W245" t="str">
        <f t="shared" si="11"/>
        <v>Órgãos do Poder Executivo</v>
      </c>
    </row>
    <row r="246" spans="10:23" x14ac:dyDescent="0.25">
      <c r="J246" s="7">
        <v>230001</v>
      </c>
      <c r="K246" s="7">
        <v>27</v>
      </c>
      <c r="L246">
        <v>3831</v>
      </c>
      <c r="M246">
        <v>900</v>
      </c>
      <c r="N246" s="8">
        <v>96469.03</v>
      </c>
      <c r="O246" s="8">
        <v>96469.03</v>
      </c>
      <c r="P246" s="9" t="str">
        <f>VLOOKUP(M246,[1]programas!$A$1:$D$90,2,0)</f>
        <v>Gestão Administrativa - Poder Executivo</v>
      </c>
      <c r="Q246" t="str">
        <f t="shared" si="9"/>
        <v>900 - Gestão Administrativa - Poder Executivo</v>
      </c>
      <c r="R246" t="str">
        <f>VLOOKUP(L246,[2]subacoes!$A$1:$H$2405,8,0)</f>
        <v>3831 - Manutenção e modernização dos serviços de tecnologia da informação e comunicação - SOL</v>
      </c>
      <c r="S246" t="str">
        <f>VLOOKUP(L246,[2]subacoes!$A$1:$H$2405,7,0)</f>
        <v>Estação de trabalho mantida (unidade)</v>
      </c>
      <c r="T246" t="str">
        <f>VLOOKUP(L246,[2]subacoes!$A$1:$H$2405,3,0)</f>
        <v>Maior Valor</v>
      </c>
      <c r="U246" s="10">
        <f>VLOOKUP(L246,[2]subacoes!$A$1:$H$2405,6,0)</f>
        <v>153</v>
      </c>
      <c r="V246" t="str">
        <f t="shared" si="10"/>
        <v>Gerir administrativa e financeiramente os órgãos do Poder Executivo do Estado.</v>
      </c>
      <c r="W246" t="str">
        <f t="shared" si="11"/>
        <v>Órgãos do Poder Executivo</v>
      </c>
    </row>
    <row r="247" spans="10:23" x14ac:dyDescent="0.25">
      <c r="J247" s="6">
        <v>470092</v>
      </c>
      <c r="K247" s="7">
        <v>4</v>
      </c>
      <c r="L247">
        <v>12970</v>
      </c>
      <c r="M247">
        <v>850</v>
      </c>
      <c r="N247" s="8">
        <v>0</v>
      </c>
      <c r="O247" s="8">
        <v>97100</v>
      </c>
      <c r="P247" s="9" t="str">
        <f>VLOOKUP(M247,[1]programas!$A$1:$D$90,2,0)</f>
        <v>Gestão de Pessoas</v>
      </c>
      <c r="Q247" t="str">
        <f t="shared" si="9"/>
        <v>850 - Gestão de Pessoas</v>
      </c>
      <c r="R247" t="str">
        <f>VLOOKUP(L247,[2]subacoes!$A$1:$H$2405,8,0)</f>
        <v>12970 - Encargos com estagiários - FPS - SEA</v>
      </c>
      <c r="S247" t="str">
        <f>VLOOKUP(L247,[2]subacoes!$A$1:$H$2405,7,0)</f>
        <v>Estagiário contratado (unidade)</v>
      </c>
      <c r="T247" t="str">
        <f>VLOOKUP(L247,[2]subacoes!$A$1:$H$2405,3,0)</f>
        <v>Maior Valor</v>
      </c>
      <c r="U247" s="10">
        <f>VLOOKUP(L247,[2]subacoes!$A$1:$H$2405,6,0)</f>
        <v>35</v>
      </c>
      <c r="V247" t="str">
        <f t="shared" si="10"/>
        <v>Desenvolver ações administrativas e financeiras visando garantir aos órgãos do Estado, pessoal qualificado, comprometido e motivado à execução das políticas públicas a cargo do Governo do Estado.</v>
      </c>
      <c r="W247" t="str">
        <f t="shared" si="11"/>
        <v>Servidores públicos estaduais</v>
      </c>
    </row>
    <row r="248" spans="10:23" x14ac:dyDescent="0.25">
      <c r="J248" s="6">
        <v>480091</v>
      </c>
      <c r="K248" s="7">
        <v>10</v>
      </c>
      <c r="L248">
        <v>11201</v>
      </c>
      <c r="M248">
        <v>440</v>
      </c>
      <c r="N248" s="8">
        <v>89215.66</v>
      </c>
      <c r="O248" s="8">
        <v>98000</v>
      </c>
      <c r="P248" s="9" t="str">
        <f>VLOOKUP(M248,[1]programas!$A$1:$D$90,2,0)</f>
        <v>Assistência Farmacêutica</v>
      </c>
      <c r="Q248" t="str">
        <f t="shared" si="9"/>
        <v>440 - Assistência Farmacêutica</v>
      </c>
      <c r="R248" t="str">
        <f>VLOOKUP(L248,[2]subacoes!$A$1:$H$2405,8,0)</f>
        <v>11201 - Distribuição de medicamentos do componente estratégico</v>
      </c>
      <c r="S248" t="str">
        <f>VLOOKUP(L248,[2]subacoes!$A$1:$H$2405,7,0)</f>
        <v>Atendimento realizado (unidade)</v>
      </c>
      <c r="T248" t="str">
        <f>VLOOKUP(L248,[2]subacoes!$A$1:$H$2405,3,0)</f>
        <v>Soma</v>
      </c>
      <c r="U248" s="10">
        <f>VLOOKUP(L248,[2]subacoes!$A$1:$H$2405,6,0)</f>
        <v>272000</v>
      </c>
      <c r="V248" t="str">
        <f t="shared" si="10"/>
        <v>Promover a atenção à saúde da população, mediante a adoção de medidas que contribuam para sua qualidade de vida.</v>
      </c>
      <c r="W248" t="str">
        <f t="shared" si="11"/>
        <v>Usuários do SUS</v>
      </c>
    </row>
    <row r="249" spans="10:23" x14ac:dyDescent="0.25">
      <c r="J249" s="7">
        <v>270025</v>
      </c>
      <c r="K249" s="7">
        <v>4</v>
      </c>
      <c r="L249">
        <v>3913</v>
      </c>
      <c r="M249">
        <v>850</v>
      </c>
      <c r="N249" s="8">
        <v>62052.91</v>
      </c>
      <c r="O249" s="8">
        <v>99090</v>
      </c>
      <c r="P249" s="9" t="str">
        <f>VLOOKUP(M249,[1]programas!$A$1:$D$90,2,0)</f>
        <v>Gestão de Pessoas</v>
      </c>
      <c r="Q249" t="str">
        <f t="shared" si="9"/>
        <v>850 - Gestão de Pessoas</v>
      </c>
      <c r="R249" t="str">
        <f>VLOOKUP(L249,[2]subacoes!$A$1:$H$2405,8,0)</f>
        <v>3913 - Encargos com estagiários - IMETRO</v>
      </c>
      <c r="S249" t="str">
        <f>VLOOKUP(L249,[2]subacoes!$A$1:$H$2405,7,0)</f>
        <v>Estagiário contratado (unidade)</v>
      </c>
      <c r="T249" t="str">
        <f>VLOOKUP(L249,[2]subacoes!$A$1:$H$2405,3,0)</f>
        <v>Maior Valor</v>
      </c>
      <c r="U249" s="10">
        <f>VLOOKUP(L249,[2]subacoes!$A$1:$H$2405,6,0)</f>
        <v>14</v>
      </c>
      <c r="V249" t="str">
        <f t="shared" si="10"/>
        <v>Desenvolver ações administrativas e financeiras visando garantir aos órgãos do Estado, pessoal qualificado, comprometido e motivado à execução das políticas públicas a cargo do Governo do Estado.</v>
      </c>
      <c r="W249" t="str">
        <f t="shared" si="11"/>
        <v>Servidores públicos estaduais</v>
      </c>
    </row>
    <row r="250" spans="10:23" x14ac:dyDescent="0.25">
      <c r="J250" s="6">
        <v>160084</v>
      </c>
      <c r="K250" s="7">
        <v>15</v>
      </c>
      <c r="L250">
        <v>11118</v>
      </c>
      <c r="M250">
        <v>300</v>
      </c>
      <c r="N250" s="8">
        <v>0</v>
      </c>
      <c r="O250" s="8">
        <v>100000</v>
      </c>
      <c r="P250" s="9" t="str">
        <f>VLOOKUP(M250,[1]programas!$A$1:$D$90,2,0)</f>
        <v>Qualidade de Vida no Campo e na Cidade</v>
      </c>
      <c r="Q250" t="str">
        <f t="shared" si="9"/>
        <v>300 - Qualidade de Vida no Campo e na Cidade</v>
      </c>
      <c r="R250" t="str">
        <f>VLOOKUP(L250,[2]subacoes!$A$1:$H$2405,8,0)</f>
        <v>11118 - Aquisição, construção, reforma ou manutenção de equipamentos públicos - FUNDOSOCIAL</v>
      </c>
      <c r="S250" t="str">
        <f>VLOOKUP(L250,[2]subacoes!$A$1:$H$2405,7,0)</f>
        <v>Equipamento fornecido (unidade)</v>
      </c>
      <c r="T250" t="str">
        <f>VLOOKUP(L250,[2]subacoes!$A$1:$H$2405,3,0)</f>
        <v>Soma</v>
      </c>
      <c r="U250" s="10">
        <f>VLOOKUP(L250,[2]subacoes!$A$1:$H$2405,6,0)</f>
        <v>60</v>
      </c>
      <c r="V250" t="str">
        <f t="shared" si="10"/>
        <v>Melhorar a infraestrutura do meio rural, pesqueiro e regularização de áreas produtivas.</v>
      </c>
      <c r="W250" t="str">
        <f t="shared" si="11"/>
        <v>Moradores das áreas rurais</v>
      </c>
    </row>
    <row r="251" spans="10:23" x14ac:dyDescent="0.25">
      <c r="J251" s="7">
        <v>270001</v>
      </c>
      <c r="K251" s="7">
        <v>4</v>
      </c>
      <c r="L251">
        <v>13087</v>
      </c>
      <c r="M251">
        <v>850</v>
      </c>
      <c r="N251" s="8">
        <v>0</v>
      </c>
      <c r="O251" s="8">
        <v>100000</v>
      </c>
      <c r="P251" s="9" t="str">
        <f>VLOOKUP(M251,[1]programas!$A$1:$D$90,2,0)</f>
        <v>Gestão de Pessoas</v>
      </c>
      <c r="Q251" t="str">
        <f t="shared" si="9"/>
        <v>850 - Gestão de Pessoas</v>
      </c>
      <c r="R251" t="str">
        <f>VLOOKUP(L251,[2]subacoes!$A$1:$H$2405,8,0)</f>
        <v>13087 - Capacitação profissional dos agentes públicos - SDS</v>
      </c>
      <c r="S251" t="str">
        <f>VLOOKUP(L251,[2]subacoes!$A$1:$H$2405,7,0)</f>
        <v>Servidor capacitado (unidade)</v>
      </c>
      <c r="T251" t="str">
        <f>VLOOKUP(L251,[2]subacoes!$A$1:$H$2405,3,0)</f>
        <v>Soma</v>
      </c>
      <c r="U251" s="10">
        <f>VLOOKUP(L251,[2]subacoes!$A$1:$H$2405,6,0)</f>
        <v>25</v>
      </c>
      <c r="V251" t="str">
        <f t="shared" si="10"/>
        <v>Desenvolver ações administrativas e financeiras visando garantir aos órgãos do Estado, pessoal qualificado, comprometido e motivado à execução das políticas públicas a cargo do Governo do Estado.</v>
      </c>
      <c r="W251" t="str">
        <f t="shared" si="11"/>
        <v>Servidores públicos estaduais</v>
      </c>
    </row>
    <row r="252" spans="10:23" x14ac:dyDescent="0.25">
      <c r="J252" s="11">
        <v>270001</v>
      </c>
      <c r="K252" s="7">
        <v>17</v>
      </c>
      <c r="L252">
        <v>12988</v>
      </c>
      <c r="M252">
        <v>348</v>
      </c>
      <c r="N252" s="8">
        <v>0</v>
      </c>
      <c r="O252" s="8">
        <v>100000</v>
      </c>
      <c r="P252" s="9" t="str">
        <f>VLOOKUP(M252,[1]programas!$A$1:$D$90,2,0)</f>
        <v>Gestão Ambiental Estratégica</v>
      </c>
      <c r="Q252" t="str">
        <f t="shared" si="9"/>
        <v>348 - Gestão Ambiental Estratégica</v>
      </c>
      <c r="R252" t="str">
        <f>VLOOKUP(L252,[2]subacoes!$A$1:$H$2405,8,0)</f>
        <v>12988 - Apoiar os municípios de SC com programa de saneamento</v>
      </c>
      <c r="S252" t="str">
        <f>VLOOKUP(L252,[2]subacoes!$A$1:$H$2405,7,0)</f>
        <v>Plano implantado (unidade)</v>
      </c>
      <c r="T252" t="str">
        <f>VLOOKUP(L252,[2]subacoes!$A$1:$H$2405,3,0)</f>
        <v>Soma</v>
      </c>
      <c r="U252" s="10">
        <f>VLOOKUP(L252,[2]subacoes!$A$1:$H$2405,6,0)</f>
        <v>30</v>
      </c>
      <c r="V252" t="str">
        <f t="shared" si="10"/>
        <v>Realizar a gestão estratégica dos recursos naturais de Santa Catarina unindo a preservação ambiental com as demandas de crescimento econômico do estado. Elaborar, a partir de dados sobre características ambientais de cada região e da identificação das pri</v>
      </c>
      <c r="W252" t="str">
        <f t="shared" si="11"/>
        <v>População catarinense</v>
      </c>
    </row>
    <row r="253" spans="10:23" x14ac:dyDescent="0.25">
      <c r="J253" s="7">
        <v>270025</v>
      </c>
      <c r="K253" s="7">
        <v>4</v>
      </c>
      <c r="L253">
        <v>3956</v>
      </c>
      <c r="M253">
        <v>900</v>
      </c>
      <c r="N253" s="8">
        <v>0</v>
      </c>
      <c r="O253" s="8">
        <v>100000</v>
      </c>
      <c r="P253" s="9" t="str">
        <f>VLOOKUP(M253,[1]programas!$A$1:$D$90,2,0)</f>
        <v>Gestão Administrativa - Poder Executivo</v>
      </c>
      <c r="Q253" t="str">
        <f t="shared" si="9"/>
        <v>900 - Gestão Administrativa - Poder Executivo</v>
      </c>
      <c r="R253" t="str">
        <f>VLOOKUP(L253,[2]subacoes!$A$1:$H$2405,8,0)</f>
        <v>3956 - Manutenção e modernização dos serviços de tecnologia da informação e comunicação - IMETRO</v>
      </c>
      <c r="S253" t="str">
        <f>VLOOKUP(L253,[2]subacoes!$A$1:$H$2405,7,0)</f>
        <v>Estação de trabalho mantida (unidade)</v>
      </c>
      <c r="T253" t="str">
        <f>VLOOKUP(L253,[2]subacoes!$A$1:$H$2405,3,0)</f>
        <v>Maior Valor</v>
      </c>
      <c r="U253" s="10">
        <f>VLOOKUP(L253,[2]subacoes!$A$1:$H$2405,6,0)</f>
        <v>180</v>
      </c>
      <c r="V253" t="str">
        <f t="shared" si="10"/>
        <v>Gerir administrativa e financeiramente os órgãos do Poder Executivo do Estado.</v>
      </c>
      <c r="W253" t="str">
        <f t="shared" si="11"/>
        <v>Órgãos do Poder Executivo</v>
      </c>
    </row>
    <row r="254" spans="10:23" x14ac:dyDescent="0.25">
      <c r="J254" s="6">
        <v>440022</v>
      </c>
      <c r="K254" s="7">
        <v>20</v>
      </c>
      <c r="L254">
        <v>11148</v>
      </c>
      <c r="M254">
        <v>315</v>
      </c>
      <c r="N254" s="8">
        <v>0</v>
      </c>
      <c r="O254" s="8">
        <v>100000</v>
      </c>
      <c r="P254" s="9" t="str">
        <f>VLOOKUP(M254,[1]programas!$A$1:$D$90,2,0)</f>
        <v>Defesa Sanitária Agropecuária</v>
      </c>
      <c r="Q254" t="str">
        <f t="shared" si="9"/>
        <v>315 - Defesa Sanitária Agropecuária</v>
      </c>
      <c r="R254" t="str">
        <f>VLOOKUP(L254,[2]subacoes!$A$1:$H$2405,8,0)</f>
        <v>11148 - Fiscalização de insumos agrícolas</v>
      </c>
      <c r="S254" t="str">
        <f>VLOOKUP(L254,[2]subacoes!$A$1:$H$2405,7,0)</f>
        <v>Estabelecimentos e propriedades fiscalizadas (unidade)</v>
      </c>
      <c r="T254" t="str">
        <f>VLOOKUP(L254,[2]subacoes!$A$1:$H$2405,3,0)</f>
        <v>Soma</v>
      </c>
      <c r="U254" s="10">
        <f>VLOOKUP(L254,[2]subacoes!$A$1:$H$2405,6,0)</f>
        <v>2250</v>
      </c>
      <c r="V254" t="str">
        <f t="shared" si="10"/>
        <v>Promover a sanidade e bem-estar das populações animais e vegetais, seus produtos e subprodutos, a idoneidade dos insumos agropecuários, garantir aspectos higiênico-sanitários de segurança alimentar e preservar o meio ambiente.</v>
      </c>
      <c r="W254" t="str">
        <f t="shared" si="11"/>
        <v>Atores do agronegócio e consumidores</v>
      </c>
    </row>
    <row r="255" spans="10:23" x14ac:dyDescent="0.25">
      <c r="J255" s="6">
        <v>470092</v>
      </c>
      <c r="K255" s="7">
        <v>4</v>
      </c>
      <c r="L255">
        <v>12971</v>
      </c>
      <c r="M255">
        <v>855</v>
      </c>
      <c r="N255" s="8">
        <v>0</v>
      </c>
      <c r="O255" s="8">
        <v>100000</v>
      </c>
      <c r="P255" s="9" t="str">
        <f>VLOOKUP(M255,[1]programas!$A$1:$D$90,2,0)</f>
        <v>Saúde Ocupacional</v>
      </c>
      <c r="Q255" t="str">
        <f t="shared" si="9"/>
        <v>855 - Saúde Ocupacional</v>
      </c>
      <c r="R255" t="str">
        <f>VLOOKUP(L255,[2]subacoes!$A$1:$H$2405,8,0)</f>
        <v>12971 - Saúde e segurança no contexto ocupacional - PFS - SEA</v>
      </c>
      <c r="S255" t="str">
        <f>VLOOKUP(L255,[2]subacoes!$A$1:$H$2405,7,0)</f>
        <v>Servidor atendido (unidade)</v>
      </c>
      <c r="T255" t="str">
        <f>VLOOKUP(L255,[2]subacoes!$A$1:$H$2405,3,0)</f>
        <v>Maior Valor</v>
      </c>
      <c r="U255" s="10">
        <f>VLOOKUP(L255,[2]subacoes!$A$1:$H$2405,6,0)</f>
        <v>190000</v>
      </c>
      <c r="V255" t="str">
        <f t="shared" si="10"/>
        <v>Promover e manter, no ambiente laboral, elevado grau de qualidade de vida no trabalho, protegendo a saúde dos servidores, promovendo o bem-estar físico, mental e social, prevenindo e controlando acidentes e doenças através da redução dos riscos, contribui</v>
      </c>
      <c r="W255" t="str">
        <f t="shared" si="11"/>
        <v>Servidores públicos</v>
      </c>
    </row>
    <row r="256" spans="10:23" x14ac:dyDescent="0.25">
      <c r="J256" s="6">
        <v>480091</v>
      </c>
      <c r="K256" s="7">
        <v>10</v>
      </c>
      <c r="L256">
        <v>14238</v>
      </c>
      <c r="M256">
        <v>101</v>
      </c>
      <c r="N256" s="8">
        <v>0</v>
      </c>
      <c r="O256" s="8">
        <v>100000</v>
      </c>
      <c r="P256" s="9" t="str">
        <f>VLOOKUP(M256,[1]programas!$A$1:$D$90,2,0)</f>
        <v>Acelera Santa Catarina</v>
      </c>
      <c r="Q256" t="str">
        <f t="shared" si="9"/>
        <v>101 - Acelera Santa Catarina</v>
      </c>
      <c r="R256" t="str">
        <f>VLOOKUP(L256,[2]subacoes!$A$1:$H$2405,8,0)</f>
        <v>14238 - Ampliação do Hospital Santa Terezinha de Braço do Norte</v>
      </c>
      <c r="S256" t="str">
        <f>VLOOKUP(L256,[2]subacoes!$A$1:$H$2405,7,0)</f>
        <v>Obra executada (unidade)</v>
      </c>
      <c r="T256" t="str">
        <f>VLOOKUP(L256,[2]subacoes!$A$1:$H$2405,3,0)</f>
        <v>Maior Valor</v>
      </c>
      <c r="U256" s="10">
        <f>VLOOKUP(L256,[2]subacoes!$A$1:$H$2405,6,0)</f>
        <v>1</v>
      </c>
      <c r="V256" t="str">
        <f t="shared" si="10"/>
        <v>Incrementar a estrutura de atendimento das necessidades da sociedade para melhorar a qualidade de vida e a competitividade das empresas catarinenses.</v>
      </c>
      <c r="W256" t="str">
        <f t="shared" si="11"/>
        <v>População catarinense</v>
      </c>
    </row>
    <row r="257" spans="10:23" x14ac:dyDescent="0.25">
      <c r="J257" s="6">
        <v>530001</v>
      </c>
      <c r="K257" s="7">
        <v>26</v>
      </c>
      <c r="L257">
        <v>14510</v>
      </c>
      <c r="M257">
        <v>145</v>
      </c>
      <c r="N257" s="8">
        <v>0</v>
      </c>
      <c r="O257" s="8">
        <v>100000</v>
      </c>
      <c r="P257" s="9" t="str">
        <f>VLOOKUP(M257,[1]programas!$A$1:$D$90,2,0)</f>
        <v>Elaboração de Projetos e Estudos de Infraestrutura</v>
      </c>
      <c r="Q257" t="str">
        <f t="shared" si="9"/>
        <v>145 - Elaboração de Projetos e Estudos de Infraestrutura</v>
      </c>
      <c r="R257" t="str">
        <f>VLOOKUP(L257,[2]subacoes!$A$1:$H$2405,8,0)</f>
        <v>14510 - Elaboração de planos diretores, desenvolvimento institucional e sist de planej rodoviário - BID-VI</v>
      </c>
      <c r="S257" t="str">
        <f>VLOOKUP(L257,[2]subacoes!$A$1:$H$2405,7,0)</f>
        <v>Plano elaborado (unidade)</v>
      </c>
      <c r="T257" t="str">
        <f>VLOOKUP(L257,[2]subacoes!$A$1:$H$2405,3,0)</f>
        <v>Soma</v>
      </c>
      <c r="U257" s="10">
        <f>VLOOKUP(L257,[2]subacoes!$A$1:$H$2405,6,0)</f>
        <v>3</v>
      </c>
      <c r="V257" t="str">
        <f t="shared" si="10"/>
        <v>Planejar a atividade rodoviária do Estado, buscando a modernização do sistema, e promover a recuperação do passivo ambiental rodoviário.</v>
      </c>
      <c r="W257" t="str">
        <f t="shared" si="11"/>
        <v>Administradores públicos</v>
      </c>
    </row>
    <row r="258" spans="10:23" x14ac:dyDescent="0.25">
      <c r="J258" s="11">
        <v>440022</v>
      </c>
      <c r="K258" s="7">
        <v>20</v>
      </c>
      <c r="L258">
        <v>1919</v>
      </c>
      <c r="M258">
        <v>315</v>
      </c>
      <c r="N258" s="8">
        <v>1384.8</v>
      </c>
      <c r="O258" s="8">
        <v>100000</v>
      </c>
      <c r="P258" s="9" t="str">
        <f>VLOOKUP(M258,[1]programas!$A$1:$D$90,2,0)</f>
        <v>Defesa Sanitária Agropecuária</v>
      </c>
      <c r="Q258" t="str">
        <f t="shared" ref="Q258:Q321" si="12">CONCATENATE(M258," - ",P258)</f>
        <v>315 - Defesa Sanitária Agropecuária</v>
      </c>
      <c r="R258" t="str">
        <f>VLOOKUP(L258,[2]subacoes!$A$1:$H$2405,8,0)</f>
        <v>1919 - Laboratório de Defesa Agropecuária</v>
      </c>
      <c r="S258" t="str">
        <f>VLOOKUP(L258,[2]subacoes!$A$1:$H$2405,7,0)</f>
        <v>Amostra analisada (unidade)</v>
      </c>
      <c r="T258" t="str">
        <f>VLOOKUP(L258,[2]subacoes!$A$1:$H$2405,3,0)</f>
        <v>Soma</v>
      </c>
      <c r="U258" s="10">
        <f>VLOOKUP(L258,[2]subacoes!$A$1:$H$2405,6,0)</f>
        <v>5000</v>
      </c>
      <c r="V258" t="str">
        <f t="shared" si="10"/>
        <v>Promover a sanidade e bem-estar das populações animais e vegetais, seus produtos e subprodutos, a idoneidade dos insumos agropecuários, garantir aspectos higiênico-sanitários de segurança alimentar e preservar o meio ambiente.</v>
      </c>
      <c r="W258" t="str">
        <f t="shared" si="11"/>
        <v>Atores do agronegócio e consumidores</v>
      </c>
    </row>
    <row r="259" spans="10:23" x14ac:dyDescent="0.25">
      <c r="J259" s="6">
        <v>470076</v>
      </c>
      <c r="K259" s="7">
        <v>9</v>
      </c>
      <c r="L259">
        <v>14228</v>
      </c>
      <c r="M259">
        <v>860</v>
      </c>
      <c r="N259" s="8">
        <v>22833.97</v>
      </c>
      <c r="O259" s="8">
        <v>100000</v>
      </c>
      <c r="P259" s="9" t="str">
        <f>VLOOKUP(M259,[1]programas!$A$1:$D$90,2,0)</f>
        <v>Gestão Previdenciária</v>
      </c>
      <c r="Q259" t="str">
        <f t="shared" si="12"/>
        <v>860 - Gestão Previdenciária</v>
      </c>
      <c r="R259" t="str">
        <f>VLOOKUP(L259,[2]subacoes!$A$1:$H$2405,8,0)</f>
        <v>14228 - Encargos com inativos - DPE - Fundo Financeiro</v>
      </c>
      <c r="S259" t="str">
        <f>VLOOKUP(L259,[2]subacoes!$A$1:$H$2405,7,0)</f>
        <v>Servidor inativo (unidade)</v>
      </c>
      <c r="T259" t="str">
        <f>VLOOKUP(L259,[2]subacoes!$A$1:$H$2405,3,0)</f>
        <v>Maior Valor</v>
      </c>
      <c r="U259" s="10">
        <f>VLOOKUP(L259,[2]subacoes!$A$1:$H$2405,6,0)</f>
        <v>5</v>
      </c>
      <c r="V259" t="str">
        <f t="shared" ref="V259:V322" si="13">VLOOKUP(M259,$A$1:$D$117,3,0)</f>
        <v>Proporcionar o pagamento de aposentadorias, pensões e demais auxílios previdenciárias, com segurança, para os atuais e futuros beneficiários.</v>
      </c>
      <c r="W259" t="str">
        <f t="shared" ref="W259:W322" si="14">VLOOKUP(M259,$A$1:$D$117,4,0)</f>
        <v>Servidores públicos estaduais</v>
      </c>
    </row>
    <row r="260" spans="10:23" x14ac:dyDescent="0.25">
      <c r="J260" s="6">
        <v>410051</v>
      </c>
      <c r="K260" s="7">
        <v>12</v>
      </c>
      <c r="L260">
        <v>13616</v>
      </c>
      <c r="M260">
        <v>610</v>
      </c>
      <c r="N260" s="8">
        <v>101189.65</v>
      </c>
      <c r="O260" s="8">
        <v>101189.65</v>
      </c>
      <c r="P260" s="9" t="str">
        <f>VLOOKUP(M260,[1]programas!$A$1:$D$90,2,0)</f>
        <v>Educação Básica com Qualidade e Equidade</v>
      </c>
      <c r="Q260" t="str">
        <f t="shared" si="12"/>
        <v>610 - Educação Básica com Qualidade e Equidade</v>
      </c>
      <c r="R260" t="str">
        <f>VLOOKUP(L260,[2]subacoes!$A$1:$H$2405,8,0)</f>
        <v>13616 - Administração e manutenção da Gerência Regional de Educação - ADR - Blumenau</v>
      </c>
      <c r="S260" t="str">
        <f>VLOOKUP(L260,[2]subacoes!$A$1:$H$2405,7,0)</f>
        <v>Unidade gestora mantida (unidade)</v>
      </c>
      <c r="T260" t="str">
        <f>VLOOKUP(L260,[2]subacoes!$A$1:$H$2405,3,0)</f>
        <v>Maior Valor</v>
      </c>
      <c r="U260" s="10">
        <f>VLOOKUP(L260,[2]subacoes!$A$1:$H$2405,6,0)</f>
        <v>1</v>
      </c>
      <c r="V260" t="str">
        <f t="shared" si="13"/>
        <v>Oferecer educação básica com qualidade e equidade para todos os cidadãos catarinenses, assegurando o direito à aprendizagem neste nível de ensino, em idade adequada, promovendo a melhoria dos indicadores educacionais da rede estadual.</v>
      </c>
      <c r="W260" t="str">
        <f t="shared" si="14"/>
        <v>Alunos</v>
      </c>
    </row>
    <row r="261" spans="10:23" x14ac:dyDescent="0.25">
      <c r="J261" s="6">
        <v>530025</v>
      </c>
      <c r="K261" s="7">
        <v>26</v>
      </c>
      <c r="L261">
        <v>1617</v>
      </c>
      <c r="M261">
        <v>140</v>
      </c>
      <c r="N261" s="8">
        <v>106057.74</v>
      </c>
      <c r="O261" s="8">
        <v>106057.74</v>
      </c>
      <c r="P261" s="9" t="str">
        <f>VLOOKUP(M261,[1]programas!$A$1:$D$90,2,0)</f>
        <v>Reabilitação e Aumento de Capacidade de Rodovias</v>
      </c>
      <c r="Q261" t="str">
        <f t="shared" si="12"/>
        <v>140 - Reabilitação e Aumento de Capacidade de Rodovias</v>
      </c>
      <c r="R261" t="str">
        <f>VLOOKUP(L261,[2]subacoes!$A$1:$H$2405,8,0)</f>
        <v>1617 - AP - Reabilitação/aumento de capacidade da SC-418, trecho São Bento do Sul - Fragosos - Divisa SC/PR</v>
      </c>
      <c r="S261" t="str">
        <f>VLOOKUP(L261,[2]subacoes!$A$1:$H$2405,7,0)</f>
        <v>Rodovia reabilitada (km)</v>
      </c>
      <c r="T261" t="str">
        <f>VLOOKUP(L261,[2]subacoes!$A$1:$H$2405,3,0)</f>
        <v>Maior Valor</v>
      </c>
      <c r="U261" s="10">
        <f>VLOOKUP(L261,[2]subacoes!$A$1:$H$2405,6,0)</f>
        <v>0</v>
      </c>
      <c r="V261" t="str">
        <f t="shared" si="13"/>
        <v>Aumentar a capacidade e reabilitar rodovias visando melhorar as condições de segurança e de trafegabilidade nas rodovias do Estado, reduzindo desta forma os custos de transporte.</v>
      </c>
      <c r="W261" t="str">
        <f t="shared" si="14"/>
        <v>Usuários do sistema de transporte</v>
      </c>
    </row>
    <row r="262" spans="10:23" x14ac:dyDescent="0.25">
      <c r="J262" s="6">
        <v>410048</v>
      </c>
      <c r="K262" s="7">
        <v>12</v>
      </c>
      <c r="L262">
        <v>13847</v>
      </c>
      <c r="M262">
        <v>610</v>
      </c>
      <c r="N262" s="8">
        <v>108821.72</v>
      </c>
      <c r="O262" s="8">
        <v>108821.72</v>
      </c>
      <c r="P262" s="9" t="str">
        <f>VLOOKUP(M262,[1]programas!$A$1:$D$90,2,0)</f>
        <v>Educação Básica com Qualidade e Equidade</v>
      </c>
      <c r="Q262" t="str">
        <f t="shared" si="12"/>
        <v>610 - Educação Básica com Qualidade e Equidade</v>
      </c>
      <c r="R262" t="str">
        <f>VLOOKUP(L262,[2]subacoes!$A$1:$H$2405,8,0)</f>
        <v>13847 - Administração e manutenção da Gerência Regional de Educação - ADR - Rio do Sul</v>
      </c>
      <c r="S262" t="str">
        <f>VLOOKUP(L262,[2]subacoes!$A$1:$H$2405,7,0)</f>
        <v>Unidade gestora mantida (unidade)</v>
      </c>
      <c r="T262" t="str">
        <f>VLOOKUP(L262,[2]subacoes!$A$1:$H$2405,3,0)</f>
        <v>Maior Valor</v>
      </c>
      <c r="U262" s="10">
        <f>VLOOKUP(L262,[2]subacoes!$A$1:$H$2405,6,0)</f>
        <v>1</v>
      </c>
      <c r="V262" t="str">
        <f t="shared" si="13"/>
        <v>Oferecer educação básica com qualidade e equidade para todos os cidadãos catarinenses, assegurando o direito à aprendizagem neste nível de ensino, em idade adequada, promovendo a melhoria dos indicadores educacionais da rede estadual.</v>
      </c>
      <c r="W262" t="str">
        <f t="shared" si="14"/>
        <v>Alunos</v>
      </c>
    </row>
    <row r="263" spans="10:23" x14ac:dyDescent="0.25">
      <c r="J263" s="6">
        <v>520092</v>
      </c>
      <c r="K263" s="7">
        <v>4</v>
      </c>
      <c r="L263">
        <v>14244</v>
      </c>
      <c r="M263">
        <v>830</v>
      </c>
      <c r="N263" s="8">
        <v>2475</v>
      </c>
      <c r="O263" s="8">
        <v>109673.69</v>
      </c>
      <c r="P263" s="9" t="str">
        <f>VLOOKUP(M263,[1]programas!$A$1:$D$90,2,0)</f>
        <v>Modernização da Gestão Fiscal</v>
      </c>
      <c r="Q263" t="str">
        <f t="shared" si="12"/>
        <v>830 - Modernização da Gestão Fiscal</v>
      </c>
      <c r="R263" t="str">
        <f>VLOOKUP(L263,[2]subacoes!$A$1:$H$2405,8,0)</f>
        <v>14244 - Gestão arrecadação, fiscalização e combate à sonegação fiscal</v>
      </c>
      <c r="S263" t="str">
        <f>VLOOKUP(L263,[2]subacoes!$A$1:$H$2405,7,0)</f>
        <v>Programa gerenciado (unidade)</v>
      </c>
      <c r="T263" t="str">
        <f>VLOOKUP(L263,[2]subacoes!$A$1:$H$2405,3,0)</f>
        <v>Maior Valor</v>
      </c>
      <c r="U263" s="10">
        <f>VLOOKUP(L263,[2]subacoes!$A$1:$H$2405,6,0)</f>
        <v>1</v>
      </c>
      <c r="V263" t="str">
        <f t="shared" si="13"/>
        <v>Prover o Estado de recursos financeiros suficientes para o atendimento de serviços públicos e investimentos de qualidade; gerir os recursos arrecadados visando à eficiência e eficácia de sua aplicação; e, promover a transparência da gestão.</v>
      </c>
      <c r="W263" t="str">
        <f t="shared" si="14"/>
        <v>Sociedade catarinense</v>
      </c>
    </row>
    <row r="264" spans="10:23" x14ac:dyDescent="0.25">
      <c r="J264" s="7">
        <v>270021</v>
      </c>
      <c r="K264" s="7">
        <v>4</v>
      </c>
      <c r="L264">
        <v>14203</v>
      </c>
      <c r="M264">
        <v>210</v>
      </c>
      <c r="N264" s="8">
        <v>0</v>
      </c>
      <c r="O264" s="8">
        <v>110000</v>
      </c>
      <c r="P264" s="9" t="str">
        <f>VLOOKUP(M264,[1]programas!$A$1:$D$90,2,0)</f>
        <v>Estudos e Projetos para o Desenvolvimento Regional</v>
      </c>
      <c r="Q264" t="str">
        <f t="shared" si="12"/>
        <v>210 - Estudos e Projetos para o Desenvolvimento Regional</v>
      </c>
      <c r="R264" t="str">
        <f>VLOOKUP(L264,[2]subacoes!$A$1:$H$2405,8,0)</f>
        <v>14203 - Provisão para emendas parlamentares</v>
      </c>
      <c r="S264" t="str">
        <f>VLOOKUP(L264,[2]subacoes!$A$1:$H$2405,7,0)</f>
        <v>Projeto executado (unidade)</v>
      </c>
      <c r="T264" t="str">
        <f>VLOOKUP(L264,[2]subacoes!$A$1:$H$2405,3,0)</f>
        <v>Soma</v>
      </c>
      <c r="U264" s="10">
        <f>VLOOKUP(L264,[2]subacoes!$A$1:$H$2405,6,0)</f>
        <v>400</v>
      </c>
      <c r="V264" t="str">
        <f t="shared" si="13"/>
        <v>Promover e realizar estudos e projetos visando o desenvolvimento regional.</v>
      </c>
      <c r="W264" t="str">
        <f t="shared" si="14"/>
        <v>Sociedade catarinense</v>
      </c>
    </row>
    <row r="265" spans="10:23" x14ac:dyDescent="0.25">
      <c r="J265" s="6">
        <v>410038</v>
      </c>
      <c r="K265" s="7">
        <v>4</v>
      </c>
      <c r="L265">
        <v>13634</v>
      </c>
      <c r="M265">
        <v>900</v>
      </c>
      <c r="N265" s="8">
        <v>110529.77</v>
      </c>
      <c r="O265" s="8">
        <v>110529.77</v>
      </c>
      <c r="P265" s="9" t="str">
        <f>VLOOKUP(M265,[1]programas!$A$1:$D$90,2,0)</f>
        <v>Gestão Administrativa - Poder Executivo</v>
      </c>
      <c r="Q265" t="str">
        <f t="shared" si="12"/>
        <v>900 - Gestão Administrativa - Poder Executivo</v>
      </c>
      <c r="R265" t="str">
        <f>VLOOKUP(L265,[2]subacoes!$A$1:$H$2405,8,0)</f>
        <v>13634 - Administração e manutenção dos serviços administrativos gerais - ADR - Maravilha</v>
      </c>
      <c r="S265" t="str">
        <f>VLOOKUP(L265,[2]subacoes!$A$1:$H$2405,7,0)</f>
        <v>Unidade gestora mantida (unidade)</v>
      </c>
      <c r="T265" t="str">
        <f>VLOOKUP(L265,[2]subacoes!$A$1:$H$2405,3,0)</f>
        <v>Maior Valor</v>
      </c>
      <c r="U265" s="10">
        <f>VLOOKUP(L265,[2]subacoes!$A$1:$H$2405,6,0)</f>
        <v>1</v>
      </c>
      <c r="V265" t="str">
        <f t="shared" si="13"/>
        <v>Gerir administrativa e financeiramente os órgãos do Poder Executivo do Estado.</v>
      </c>
      <c r="W265" t="str">
        <f t="shared" si="14"/>
        <v>Órgãos do Poder Executivo</v>
      </c>
    </row>
    <row r="266" spans="10:23" x14ac:dyDescent="0.25">
      <c r="J266" s="6">
        <v>440001</v>
      </c>
      <c r="K266" s="7">
        <v>20</v>
      </c>
      <c r="L266">
        <v>1373</v>
      </c>
      <c r="M266">
        <v>300</v>
      </c>
      <c r="N266" s="8">
        <v>112754.88</v>
      </c>
      <c r="O266" s="8">
        <v>112754.88</v>
      </c>
      <c r="P266" s="9" t="str">
        <f>VLOOKUP(M266,[1]programas!$A$1:$D$90,2,0)</f>
        <v>Qualidade de Vida no Campo e na Cidade</v>
      </c>
      <c r="Q266" t="str">
        <f t="shared" si="12"/>
        <v>300 - Qualidade de Vida no Campo e na Cidade</v>
      </c>
      <c r="R266" t="str">
        <f>VLOOKUP(L266,[2]subacoes!$A$1:$H$2405,8,0)</f>
        <v>1373 - Encargos com estagiários - SAR</v>
      </c>
      <c r="S266" t="str">
        <f>VLOOKUP(L266,[2]subacoes!$A$1:$H$2405,7,0)</f>
        <v>Estagiário contratado (unidade)</v>
      </c>
      <c r="T266" t="str">
        <f>VLOOKUP(L266,[2]subacoes!$A$1:$H$2405,3,0)</f>
        <v>(vazio)</v>
      </c>
      <c r="U266" s="10">
        <f>VLOOKUP(L266,[2]subacoes!$A$1:$H$2405,6,0)</f>
        <v>21</v>
      </c>
      <c r="V266" t="str">
        <f t="shared" si="13"/>
        <v>Melhorar a infraestrutura do meio rural, pesqueiro e regularização de áreas produtivas.</v>
      </c>
      <c r="W266" t="str">
        <f t="shared" si="14"/>
        <v>Moradores das áreas rurais</v>
      </c>
    </row>
    <row r="267" spans="10:23" x14ac:dyDescent="0.25">
      <c r="J267" s="6">
        <v>410039</v>
      </c>
      <c r="K267" s="7">
        <v>12</v>
      </c>
      <c r="L267">
        <v>13658</v>
      </c>
      <c r="M267">
        <v>610</v>
      </c>
      <c r="N267" s="8">
        <v>113332.01</v>
      </c>
      <c r="O267" s="8">
        <v>113332.01</v>
      </c>
      <c r="P267" s="9" t="str">
        <f>VLOOKUP(M267,[1]programas!$A$1:$D$90,2,0)</f>
        <v>Educação Básica com Qualidade e Equidade</v>
      </c>
      <c r="Q267" t="str">
        <f t="shared" si="12"/>
        <v>610 - Educação Básica com Qualidade e Equidade</v>
      </c>
      <c r="R267" t="str">
        <f>VLOOKUP(L267,[2]subacoes!$A$1:$H$2405,8,0)</f>
        <v>13658 - Operacionalização da educação básica - ADR - São Lourenço do Oeste</v>
      </c>
      <c r="S267" t="str">
        <f>VLOOKUP(L267,[2]subacoes!$A$1:$H$2405,7,0)</f>
        <v>Aluno atendido (unidade)</v>
      </c>
      <c r="T267" t="str">
        <f>VLOOKUP(L267,[2]subacoes!$A$1:$H$2405,3,0)</f>
        <v>Maior Valor</v>
      </c>
      <c r="U267" s="10">
        <f>VLOOKUP(L267,[2]subacoes!$A$1:$H$2405,6,0)</f>
        <v>5628</v>
      </c>
      <c r="V267" t="str">
        <f t="shared" si="13"/>
        <v>Oferecer educação básica com qualidade e equidade para todos os cidadãos catarinenses, assegurando o direito à aprendizagem neste nível de ensino, em idade adequada, promovendo a melhoria dos indicadores educacionais da rede estadual.</v>
      </c>
      <c r="W267" t="str">
        <f t="shared" si="14"/>
        <v>Alunos</v>
      </c>
    </row>
    <row r="268" spans="10:23" x14ac:dyDescent="0.25">
      <c r="J268" s="6">
        <v>450022</v>
      </c>
      <c r="K268" s="7">
        <v>12</v>
      </c>
      <c r="L268">
        <v>5318</v>
      </c>
      <c r="M268">
        <v>630</v>
      </c>
      <c r="N268" s="8">
        <v>7579.96</v>
      </c>
      <c r="O268" s="8">
        <v>113573.72</v>
      </c>
      <c r="P268" s="9" t="str">
        <f>VLOOKUP(M268,[1]programas!$A$1:$D$90,2,0)</f>
        <v>Gestão do Ensino Superior</v>
      </c>
      <c r="Q268" t="str">
        <f t="shared" si="12"/>
        <v>630 - Gestão do Ensino Superior</v>
      </c>
      <c r="R268" t="str">
        <f>VLOOKUP(L268,[2]subacoes!$A$1:$H$2405,8,0)</f>
        <v>5318 - Aquisição, construção e reforma de bens imóveis - UDESC/São Bento do Sul</v>
      </c>
      <c r="S268" t="str">
        <f>VLOOKUP(L268,[2]subacoes!$A$1:$H$2405,7,0)</f>
        <v>Obra executada (unidade)</v>
      </c>
      <c r="T268" t="str">
        <f>VLOOKUP(L268,[2]subacoes!$A$1:$H$2405,3,0)</f>
        <v>Maior Valor</v>
      </c>
      <c r="U268" s="10">
        <f>VLOOKUP(L268,[2]subacoes!$A$1:$H$2405,6,0)</f>
        <v>1</v>
      </c>
      <c r="V268" t="str">
        <f t="shared" si="13"/>
        <v>Gerir o ensino superior para garantir a produção, sistematização, socialização e aplicação do conhecimento nos diversos campos do saber, por meio do ensino, da pesquisa e da extensão, indissociavelmente articulados no Estado de Santa Catarina.</v>
      </c>
      <c r="W268" t="str">
        <f t="shared" si="14"/>
        <v>Sociedade, Governo e Servidores públicos estaduais</v>
      </c>
    </row>
    <row r="269" spans="10:23" x14ac:dyDescent="0.25">
      <c r="J269" s="6">
        <v>410047</v>
      </c>
      <c r="K269" s="7">
        <v>14</v>
      </c>
      <c r="L269">
        <v>10924</v>
      </c>
      <c r="M269">
        <v>750</v>
      </c>
      <c r="N269" s="8">
        <v>116587.28</v>
      </c>
      <c r="O269" s="8">
        <v>116587.28</v>
      </c>
      <c r="P269" s="9" t="str">
        <f>VLOOKUP(M269,[1]programas!$A$1:$D$90,2,0)</f>
        <v>Expansão e Modernização do Sistema Prisional e Socioeducativo</v>
      </c>
      <c r="Q269" t="str">
        <f t="shared" si="12"/>
        <v>750 - Expansão e Modernização do Sistema Prisional e Socioeducativo</v>
      </c>
      <c r="R269" t="str">
        <f>VLOOKUP(L269,[2]subacoes!$A$1:$H$2405,8,0)</f>
        <v>10924 - Construção, reforma e ampliação de unidades do sistema prisional e socioeducativo</v>
      </c>
      <c r="S269" t="str">
        <f>VLOOKUP(L269,[2]subacoes!$A$1:$H$2405,7,0)</f>
        <v>Unidade construída (unidade)</v>
      </c>
      <c r="T269" t="str">
        <f>VLOOKUP(L269,[2]subacoes!$A$1:$H$2405,3,0)</f>
        <v>Soma</v>
      </c>
      <c r="U269" s="10">
        <f>VLOOKUP(L269,[2]subacoes!$A$1:$H$2405,6,0)</f>
        <v>60</v>
      </c>
      <c r="V269" t="str">
        <f t="shared" si="13"/>
        <v>Reduzir o déficit de vagas no sistema prisional e socioeducativo e aperfeiçoar a segurança através de investimentos na construção e reforma de instalações físicas, aquisição e instalação de equipamentos e aquisição de viaturas.</v>
      </c>
      <c r="W269" t="str">
        <f t="shared" si="14"/>
        <v>Popul. carcerária e adolescentes sit. infracional</v>
      </c>
    </row>
    <row r="270" spans="10:23" x14ac:dyDescent="0.25">
      <c r="J270" s="7">
        <v>260001</v>
      </c>
      <c r="K270" s="7">
        <v>8</v>
      </c>
      <c r="L270">
        <v>2567</v>
      </c>
      <c r="M270">
        <v>850</v>
      </c>
      <c r="N270" s="8">
        <v>109151.58</v>
      </c>
      <c r="O270" s="8">
        <v>118004.66</v>
      </c>
      <c r="P270" s="9" t="str">
        <f>VLOOKUP(M270,[1]programas!$A$1:$D$90,2,0)</f>
        <v>Gestão de Pessoas</v>
      </c>
      <c r="Q270" t="str">
        <f t="shared" si="12"/>
        <v>850 - Gestão de Pessoas</v>
      </c>
      <c r="R270" t="str">
        <f>VLOOKUP(L270,[2]subacoes!$A$1:$H$2405,8,0)</f>
        <v>2567 - Encargos com estagiários - SST</v>
      </c>
      <c r="S270" t="str">
        <f>VLOOKUP(L270,[2]subacoes!$A$1:$H$2405,7,0)</f>
        <v>Estagiário contratado (unidade)</v>
      </c>
      <c r="T270" t="str">
        <f>VLOOKUP(L270,[2]subacoes!$A$1:$H$2405,3,0)</f>
        <v>Maior Valor</v>
      </c>
      <c r="U270" s="10">
        <f>VLOOKUP(L270,[2]subacoes!$A$1:$H$2405,6,0)</f>
        <v>29</v>
      </c>
      <c r="V270" t="str">
        <f t="shared" si="13"/>
        <v>Desenvolver ações administrativas e financeiras visando garantir aos órgãos do Estado, pessoal qualificado, comprometido e motivado à execução das políticas públicas a cargo do Governo do Estado.</v>
      </c>
      <c r="W270" t="str">
        <f t="shared" si="14"/>
        <v>Servidores públicos estaduais</v>
      </c>
    </row>
    <row r="271" spans="10:23" x14ac:dyDescent="0.25">
      <c r="J271" s="6">
        <v>410041</v>
      </c>
      <c r="K271" s="7">
        <v>4</v>
      </c>
      <c r="L271">
        <v>13702</v>
      </c>
      <c r="M271">
        <v>900</v>
      </c>
      <c r="N271" s="8">
        <v>120342.31</v>
      </c>
      <c r="O271" s="8">
        <v>120342.31</v>
      </c>
      <c r="P271" s="9" t="str">
        <f>VLOOKUP(M271,[1]programas!$A$1:$D$90,2,0)</f>
        <v>Gestão Administrativa - Poder Executivo</v>
      </c>
      <c r="Q271" t="str">
        <f t="shared" si="12"/>
        <v>900 - Gestão Administrativa - Poder Executivo</v>
      </c>
      <c r="R271" t="str">
        <f>VLOOKUP(L271,[2]subacoes!$A$1:$H$2405,8,0)</f>
        <v>13702 - Administração e manutenção dos serviços administrativos gerais - ADR - Xanxerê</v>
      </c>
      <c r="S271" t="str">
        <f>VLOOKUP(L271,[2]subacoes!$A$1:$H$2405,7,0)</f>
        <v>Unidade gestora mantida (unidade)</v>
      </c>
      <c r="T271" t="str">
        <f>VLOOKUP(L271,[2]subacoes!$A$1:$H$2405,3,0)</f>
        <v>Maior Valor</v>
      </c>
      <c r="U271" s="10">
        <f>VLOOKUP(L271,[2]subacoes!$A$1:$H$2405,6,0)</f>
        <v>1</v>
      </c>
      <c r="V271" t="str">
        <f t="shared" si="13"/>
        <v>Gerir administrativa e financeiramente os órgãos do Poder Executivo do Estado.</v>
      </c>
      <c r="W271" t="str">
        <f t="shared" si="14"/>
        <v>Órgãos do Poder Executivo</v>
      </c>
    </row>
    <row r="272" spans="10:23" x14ac:dyDescent="0.25">
      <c r="J272" s="6">
        <v>530025</v>
      </c>
      <c r="K272" s="7">
        <v>26</v>
      </c>
      <c r="L272">
        <v>250</v>
      </c>
      <c r="M272">
        <v>145</v>
      </c>
      <c r="N272" s="8">
        <v>121161.85</v>
      </c>
      <c r="O272" s="8">
        <v>121161.85</v>
      </c>
      <c r="P272" s="9" t="str">
        <f>VLOOKUP(M272,[1]programas!$A$1:$D$90,2,0)</f>
        <v>Elaboração de Projetos e Estudos de Infraestrutura</v>
      </c>
      <c r="Q272" t="str">
        <f t="shared" si="12"/>
        <v>145 - Elaboração de Projetos e Estudos de Infraestrutura</v>
      </c>
      <c r="R272" t="str">
        <f>VLOOKUP(L272,[2]subacoes!$A$1:$H$2405,8,0)</f>
        <v>250 - Levantamentos, estudos e projetos diversos - DEINFRA</v>
      </c>
      <c r="S272" t="str">
        <f>VLOOKUP(L272,[2]subacoes!$A$1:$H$2405,7,0)</f>
        <v>Estudo realizado (unidade)</v>
      </c>
      <c r="T272" t="str">
        <f>VLOOKUP(L272,[2]subacoes!$A$1:$H$2405,3,0)</f>
        <v>Soma</v>
      </c>
      <c r="U272" s="10">
        <f>VLOOKUP(L272,[2]subacoes!$A$1:$H$2405,6,0)</f>
        <v>10</v>
      </c>
      <c r="V272" t="str">
        <f t="shared" si="13"/>
        <v>Planejar a atividade rodoviária do Estado, buscando a modernização do sistema, e promover a recuperação do passivo ambiental rodoviário.</v>
      </c>
      <c r="W272" t="str">
        <f t="shared" si="14"/>
        <v>Administradores públicos</v>
      </c>
    </row>
    <row r="273" spans="10:23" x14ac:dyDescent="0.25">
      <c r="J273" s="6">
        <v>440091</v>
      </c>
      <c r="K273" s="7">
        <v>20</v>
      </c>
      <c r="L273">
        <v>11310</v>
      </c>
      <c r="M273">
        <v>320</v>
      </c>
      <c r="N273" s="8">
        <v>60000</v>
      </c>
      <c r="O273" s="8">
        <v>124579</v>
      </c>
      <c r="P273" s="9" t="str">
        <f>VLOOKUP(M273,[1]programas!$A$1:$D$90,2,0)</f>
        <v>Agricultura Familiar</v>
      </c>
      <c r="Q273" t="str">
        <f t="shared" si="12"/>
        <v>320 - Agricultura Familiar</v>
      </c>
      <c r="R273" t="str">
        <f>VLOOKUP(L273,[2]subacoes!$A$1:$H$2405,8,0)</f>
        <v>11310 - Infraestrutura básica para produtores rurais - FTE</v>
      </c>
      <c r="S273" t="str">
        <f>VLOOKUP(L273,[2]subacoes!$A$1:$H$2405,7,0)</f>
        <v>Família beneficiada (unidade)</v>
      </c>
      <c r="T273" t="str">
        <f>VLOOKUP(L273,[2]subacoes!$A$1:$H$2405,3,0)</f>
        <v>Maior Valor</v>
      </c>
      <c r="U273" s="10">
        <f>VLOOKUP(L273,[2]subacoes!$A$1:$H$2405,6,0)</f>
        <v>36</v>
      </c>
      <c r="V273" t="str">
        <f t="shared" si="13"/>
        <v>Fomentar a infraestrutura e tecnologia de produção nas propriedades rurais e pesqueiras.</v>
      </c>
      <c r="W273" t="str">
        <f t="shared" si="14"/>
        <v>Pessoas do campo</v>
      </c>
    </row>
    <row r="274" spans="10:23" x14ac:dyDescent="0.25">
      <c r="J274" s="6">
        <v>410060</v>
      </c>
      <c r="K274" s="7">
        <v>4</v>
      </c>
      <c r="L274">
        <v>13887</v>
      </c>
      <c r="M274">
        <v>900</v>
      </c>
      <c r="N274" s="8">
        <v>125034.06</v>
      </c>
      <c r="O274" s="8">
        <v>125034.06</v>
      </c>
      <c r="P274" s="9" t="str">
        <f>VLOOKUP(M274,[1]programas!$A$1:$D$90,2,0)</f>
        <v>Gestão Administrativa - Poder Executivo</v>
      </c>
      <c r="Q274" t="str">
        <f t="shared" si="12"/>
        <v>900 - Gestão Administrativa - Poder Executivo</v>
      </c>
      <c r="R274" t="str">
        <f>VLOOKUP(L274,[2]subacoes!$A$1:$H$2405,8,0)</f>
        <v>13887 - Administração e manutenção dos serviços administrativos gerais - ADR - Mafra</v>
      </c>
      <c r="S274" t="str">
        <f>VLOOKUP(L274,[2]subacoes!$A$1:$H$2405,7,0)</f>
        <v>Unidade gestora mantida (unidade)</v>
      </c>
      <c r="T274" t="str">
        <f>VLOOKUP(L274,[2]subacoes!$A$1:$H$2405,3,0)</f>
        <v>Maior Valor</v>
      </c>
      <c r="U274" s="10">
        <f>VLOOKUP(L274,[2]subacoes!$A$1:$H$2405,6,0)</f>
        <v>1</v>
      </c>
      <c r="V274" t="str">
        <f t="shared" si="13"/>
        <v>Gerir administrativa e financeiramente os órgãos do Poder Executivo do Estado.</v>
      </c>
      <c r="W274" t="str">
        <f t="shared" si="14"/>
        <v>Órgãos do Poder Executivo</v>
      </c>
    </row>
    <row r="275" spans="10:23" x14ac:dyDescent="0.25">
      <c r="J275" s="6">
        <v>440093</v>
      </c>
      <c r="K275" s="7">
        <v>20</v>
      </c>
      <c r="L275">
        <v>12415</v>
      </c>
      <c r="M275">
        <v>100</v>
      </c>
      <c r="N275" s="8">
        <v>0</v>
      </c>
      <c r="O275" s="8">
        <v>131925.93</v>
      </c>
      <c r="P275" s="9" t="str">
        <f>VLOOKUP(M275,[1]programas!$A$1:$D$90,2,0)</f>
        <v>Caminhos do Desenvolvimento</v>
      </c>
      <c r="Q275" t="str">
        <f t="shared" si="12"/>
        <v>100 - Caminhos do Desenvolvimento</v>
      </c>
      <c r="R275" t="str">
        <f>VLOOKUP(L275,[2]subacoes!$A$1:$H$2405,8,0)</f>
        <v>12415 - Captação, armazenagem e uso da água na agricultura - FDR</v>
      </c>
      <c r="S275" t="str">
        <f>VLOOKUP(L275,[2]subacoes!$A$1:$H$2405,7,0)</f>
        <v>Família atendida (unidade)</v>
      </c>
      <c r="T275" t="str">
        <f>VLOOKUP(L275,[2]subacoes!$A$1:$H$2405,3,0)</f>
        <v>Maior Valor</v>
      </c>
      <c r="U275" s="10">
        <f>VLOOKUP(L275,[2]subacoes!$A$1:$H$2405,6,0)</f>
        <v>0</v>
      </c>
      <c r="V275" t="str">
        <f t="shared" si="13"/>
        <v>Promover o desenvolvimento econômico, social e ambiental através da melhoria e adequação da infraestrutura de transporte e segurança rodoviária; melhoria da mobilidade urbana; ampliação e melhoria do sistema penitenciário; melhoria da infraestrutura de sa</v>
      </c>
      <c r="W275" t="str">
        <f t="shared" si="14"/>
        <v>População catarinense</v>
      </c>
    </row>
    <row r="276" spans="10:23" x14ac:dyDescent="0.25">
      <c r="J276" s="6">
        <v>440022</v>
      </c>
      <c r="K276" s="7">
        <v>20</v>
      </c>
      <c r="L276">
        <v>1126</v>
      </c>
      <c r="M276">
        <v>300</v>
      </c>
      <c r="N276" s="8">
        <v>133210.48000000001</v>
      </c>
      <c r="O276" s="8">
        <v>133210.48000000001</v>
      </c>
      <c r="P276" s="9" t="str">
        <f>VLOOKUP(M276,[1]programas!$A$1:$D$90,2,0)</f>
        <v>Qualidade de Vida no Campo e na Cidade</v>
      </c>
      <c r="Q276" t="str">
        <f t="shared" si="12"/>
        <v>300 - Qualidade de Vida no Campo e na Cidade</v>
      </c>
      <c r="R276" t="str">
        <f>VLOOKUP(L276,[2]subacoes!$A$1:$H$2405,8,0)</f>
        <v>1126 - Administração e manutenção dos serviços administrativos gerais - SAR</v>
      </c>
      <c r="S276" t="str">
        <f>VLOOKUP(L276,[2]subacoes!$A$1:$H$2405,7,0)</f>
        <v>Unidade gestora mantida (unidade)</v>
      </c>
      <c r="T276" t="str">
        <f>VLOOKUP(L276,[2]subacoes!$A$1:$H$2405,3,0)</f>
        <v>Maior Valor</v>
      </c>
      <c r="U276" s="10">
        <f>VLOOKUP(L276,[2]subacoes!$A$1:$H$2405,6,0)</f>
        <v>1</v>
      </c>
      <c r="V276" t="str">
        <f t="shared" si="13"/>
        <v>Melhorar a infraestrutura do meio rural, pesqueiro e regularização de áreas produtivas.</v>
      </c>
      <c r="W276" t="str">
        <f t="shared" si="14"/>
        <v>Moradores das áreas rurais</v>
      </c>
    </row>
    <row r="277" spans="10:23" x14ac:dyDescent="0.25">
      <c r="J277" s="7">
        <v>160091</v>
      </c>
      <c r="K277" s="7">
        <v>6</v>
      </c>
      <c r="L277">
        <v>12605</v>
      </c>
      <c r="M277">
        <v>101</v>
      </c>
      <c r="N277" s="8">
        <v>4434</v>
      </c>
      <c r="O277" s="8">
        <v>135000</v>
      </c>
      <c r="P277" s="9" t="str">
        <f>VLOOKUP(M277,[1]programas!$A$1:$D$90,2,0)</f>
        <v>Acelera Santa Catarina</v>
      </c>
      <c r="Q277" t="str">
        <f t="shared" si="12"/>
        <v>101 - Acelera Santa Catarina</v>
      </c>
      <c r="R277" t="str">
        <f>VLOOKUP(L277,[2]subacoes!$A$1:$H$2405,8,0)</f>
        <v>12605 - Modernização e integração da tecnologia da informação e comunicação - SSP</v>
      </c>
      <c r="S277" t="str">
        <f>VLOOKUP(L277,[2]subacoes!$A$1:$H$2405,7,0)</f>
        <v>Sistema implantado (unidade)</v>
      </c>
      <c r="T277" t="str">
        <f>VLOOKUP(L277,[2]subacoes!$A$1:$H$2405,3,0)</f>
        <v>Maior Valor</v>
      </c>
      <c r="U277" s="10">
        <f>VLOOKUP(L277,[2]subacoes!$A$1:$H$2405,6,0)</f>
        <v>3</v>
      </c>
      <c r="V277" t="str">
        <f t="shared" si="13"/>
        <v>Incrementar a estrutura de atendimento das necessidades da sociedade para melhorar a qualidade de vida e a competitividade das empresas catarinenses.</v>
      </c>
      <c r="W277" t="str">
        <f t="shared" si="14"/>
        <v>População catarinense</v>
      </c>
    </row>
    <row r="278" spans="10:23" x14ac:dyDescent="0.25">
      <c r="J278" s="6">
        <v>470093</v>
      </c>
      <c r="K278" s="7">
        <v>4</v>
      </c>
      <c r="L278">
        <v>12751</v>
      </c>
      <c r="M278">
        <v>900</v>
      </c>
      <c r="N278" s="8">
        <v>0</v>
      </c>
      <c r="O278" s="8">
        <v>137154.34</v>
      </c>
      <c r="P278" s="9" t="str">
        <f>VLOOKUP(M278,[1]programas!$A$1:$D$90,2,0)</f>
        <v>Gestão Administrativa - Poder Executivo</v>
      </c>
      <c r="Q278" t="str">
        <f t="shared" si="12"/>
        <v>900 - Gestão Administrativa - Poder Executivo</v>
      </c>
      <c r="R278" t="str">
        <f>VLOOKUP(L278,[2]subacoes!$A$1:$H$2405,8,0)</f>
        <v>12751 - Manutenção e modernização dos serviços de tecnologia da informação e comunicação - FUNPAT - SEA</v>
      </c>
      <c r="S278" t="str">
        <f>VLOOKUP(L278,[2]subacoes!$A$1:$H$2405,7,0)</f>
        <v>Estação de trabalho mantida (unidade)</v>
      </c>
      <c r="T278" t="str">
        <f>VLOOKUP(L278,[2]subacoes!$A$1:$H$2405,3,0)</f>
        <v>Maior Valor</v>
      </c>
      <c r="U278" s="10">
        <f>VLOOKUP(L278,[2]subacoes!$A$1:$H$2405,6,0)</f>
        <v>77</v>
      </c>
      <c r="V278" t="str">
        <f t="shared" si="13"/>
        <v>Gerir administrativa e financeiramente os órgãos do Poder Executivo do Estado.</v>
      </c>
      <c r="W278" t="str">
        <f t="shared" si="14"/>
        <v>Órgãos do Poder Executivo</v>
      </c>
    </row>
    <row r="279" spans="10:23" x14ac:dyDescent="0.25">
      <c r="J279" s="6">
        <v>530025</v>
      </c>
      <c r="K279" s="7">
        <v>18</v>
      </c>
      <c r="L279">
        <v>240</v>
      </c>
      <c r="M279">
        <v>145</v>
      </c>
      <c r="N279" s="8">
        <v>141542.94</v>
      </c>
      <c r="O279" s="8">
        <v>141542.94</v>
      </c>
      <c r="P279" s="9" t="str">
        <f>VLOOKUP(M279,[1]programas!$A$1:$D$90,2,0)</f>
        <v>Elaboração de Projetos e Estudos de Infraestrutura</v>
      </c>
      <c r="Q279" t="str">
        <f t="shared" si="12"/>
        <v>145 - Elaboração de Projetos e Estudos de Infraestrutura</v>
      </c>
      <c r="R279" t="str">
        <f>VLOOKUP(L279,[2]subacoes!$A$1:$H$2405,8,0)</f>
        <v>240 - Levantamentos, estudos e projetos relativos a meio ambiente - DEINFRA</v>
      </c>
      <c r="S279" t="str">
        <f>VLOOKUP(L279,[2]subacoes!$A$1:$H$2405,7,0)</f>
        <v>Estudo realizado (unidade)</v>
      </c>
      <c r="T279" t="str">
        <f>VLOOKUP(L279,[2]subacoes!$A$1:$H$2405,3,0)</f>
        <v>Soma</v>
      </c>
      <c r="U279" s="10">
        <f>VLOOKUP(L279,[2]subacoes!$A$1:$H$2405,6,0)</f>
        <v>10</v>
      </c>
      <c r="V279" t="str">
        <f t="shared" si="13"/>
        <v>Planejar a atividade rodoviária do Estado, buscando a modernização do sistema, e promover a recuperação do passivo ambiental rodoviário.</v>
      </c>
      <c r="W279" t="str">
        <f t="shared" si="14"/>
        <v>Administradores públicos</v>
      </c>
    </row>
    <row r="280" spans="10:23" x14ac:dyDescent="0.25">
      <c r="J280" s="6">
        <v>410048</v>
      </c>
      <c r="K280" s="7">
        <v>12</v>
      </c>
      <c r="L280">
        <v>13853</v>
      </c>
      <c r="M280">
        <v>610</v>
      </c>
      <c r="N280" s="8">
        <v>144724.49</v>
      </c>
      <c r="O280" s="8">
        <v>144724.49</v>
      </c>
      <c r="P280" s="9" t="str">
        <f>VLOOKUP(M280,[1]programas!$A$1:$D$90,2,0)</f>
        <v>Educação Básica com Qualidade e Equidade</v>
      </c>
      <c r="Q280" t="str">
        <f t="shared" si="12"/>
        <v>610 - Educação Básica com Qualidade e Equidade</v>
      </c>
      <c r="R280" t="str">
        <f>VLOOKUP(L280,[2]subacoes!$A$1:$H$2405,8,0)</f>
        <v>13853 - AP - Manutenção e reforma de escolas - educação básica - ADR - Rio do Sul</v>
      </c>
      <c r="S280" t="str">
        <f>VLOOKUP(L280,[2]subacoes!$A$1:$H$2405,7,0)</f>
        <v>Escola mantida (unidade)</v>
      </c>
      <c r="T280" t="str">
        <f>VLOOKUP(L280,[2]subacoes!$A$1:$H$2405,3,0)</f>
        <v>Maior Valor</v>
      </c>
      <c r="U280" s="10">
        <f>VLOOKUP(L280,[2]subacoes!$A$1:$H$2405,6,0)</f>
        <v>70</v>
      </c>
      <c r="V280" t="str">
        <f t="shared" si="13"/>
        <v>Oferecer educação básica com qualidade e equidade para todos os cidadãos catarinenses, assegurando o direito à aprendizagem neste nível de ensino, em idade adequada, promovendo a melhoria dos indicadores educacionais da rede estadual.</v>
      </c>
      <c r="W280" t="str">
        <f t="shared" si="14"/>
        <v>Alunos</v>
      </c>
    </row>
    <row r="281" spans="10:23" x14ac:dyDescent="0.25">
      <c r="J281" s="6">
        <v>410040</v>
      </c>
      <c r="K281" s="7">
        <v>26</v>
      </c>
      <c r="L281">
        <v>13690</v>
      </c>
      <c r="M281">
        <v>110</v>
      </c>
      <c r="N281" s="8">
        <v>144938.9</v>
      </c>
      <c r="O281" s="8">
        <v>144938.9</v>
      </c>
      <c r="P281" s="9" t="str">
        <f>VLOOKUP(M281,[1]programas!$A$1:$D$90,2,0)</f>
        <v>Construção de Rodovias</v>
      </c>
      <c r="Q281" t="str">
        <f t="shared" si="12"/>
        <v>110 - Construção de Rodovias</v>
      </c>
      <c r="R281" t="str">
        <f>VLOOKUP(L281,[2]subacoes!$A$1:$H$2405,8,0)</f>
        <v>13690 - Ampliação/duplicação/supervisão - acesso viário ao município de Chapecó</v>
      </c>
      <c r="S281" t="str">
        <f>VLOOKUP(L281,[2]subacoes!$A$1:$H$2405,7,0)</f>
        <v>Obra rodoviária executada (unidade)</v>
      </c>
      <c r="T281" t="str">
        <f>VLOOKUP(L281,[2]subacoes!$A$1:$H$2405,3,0)</f>
        <v>Maior Valor</v>
      </c>
      <c r="U281" s="10">
        <f>VLOOKUP(L281,[2]subacoes!$A$1:$H$2405,6,0)</f>
        <v>0</v>
      </c>
      <c r="V281" t="str">
        <f t="shared" si="13"/>
        <v>Construir, implantar e pavimentar obras rodoviárias, ampliando a rede rodoviária pavimentada do Estado, de forma a propiciar melhores condições de conforto e trafegabilidade aos seus usuários.</v>
      </c>
      <c r="W281" t="str">
        <f t="shared" si="14"/>
        <v>Usuários do sistema de transporte</v>
      </c>
    </row>
    <row r="282" spans="10:23" x14ac:dyDescent="0.25">
      <c r="J282" s="6">
        <v>530025</v>
      </c>
      <c r="K282" s="7">
        <v>26</v>
      </c>
      <c r="L282">
        <v>2002</v>
      </c>
      <c r="M282">
        <v>140</v>
      </c>
      <c r="N282" s="8">
        <v>145175.29</v>
      </c>
      <c r="O282" s="8">
        <v>145175.29</v>
      </c>
      <c r="P282" s="9" t="str">
        <f>VLOOKUP(M282,[1]programas!$A$1:$D$90,2,0)</f>
        <v>Reabilitação e Aumento de Capacidade de Rodovias</v>
      </c>
      <c r="Q282" t="str">
        <f t="shared" si="12"/>
        <v>140 - Reabilitação e Aumento de Capacidade de Rodovias</v>
      </c>
      <c r="R282" t="str">
        <f>VLOOKUP(L282,[2]subacoes!$A$1:$H$2405,8,0)</f>
        <v>2002 - AP - Reabilitação/aum cap SC-283, tr BR-153 -Concórdia- Seara-Chapecó - S Carlos - Palmitos - Mondaí</v>
      </c>
      <c r="S282" t="str">
        <f>VLOOKUP(L282,[2]subacoes!$A$1:$H$2405,7,0)</f>
        <v>Rodovia reabilitada (km)</v>
      </c>
      <c r="T282" t="str">
        <f>VLOOKUP(L282,[2]subacoes!$A$1:$H$2405,3,0)</f>
        <v>Maior Valor</v>
      </c>
      <c r="U282" s="10">
        <f>VLOOKUP(L282,[2]subacoes!$A$1:$H$2405,6,0)</f>
        <v>160</v>
      </c>
      <c r="V282" t="str">
        <f t="shared" si="13"/>
        <v>Aumentar a capacidade e reabilitar rodovias visando melhorar as condições de segurança e de trafegabilidade nas rodovias do Estado, reduzindo desta forma os custos de transporte.</v>
      </c>
      <c r="W282" t="str">
        <f t="shared" si="14"/>
        <v>Usuários do sistema de transporte</v>
      </c>
    </row>
    <row r="283" spans="10:23" x14ac:dyDescent="0.25">
      <c r="J283" s="6">
        <v>480091</v>
      </c>
      <c r="K283" s="7">
        <v>10</v>
      </c>
      <c r="L283">
        <v>14089</v>
      </c>
      <c r="M283">
        <v>420</v>
      </c>
      <c r="N283" s="8">
        <v>145276</v>
      </c>
      <c r="O283" s="8">
        <v>145276</v>
      </c>
      <c r="P283" s="9" t="str">
        <f>VLOOKUP(M283,[1]programas!$A$1:$D$90,2,0)</f>
        <v>Atenção Básica</v>
      </c>
      <c r="Q283" t="str">
        <f t="shared" si="12"/>
        <v>420 - Atenção Básica</v>
      </c>
      <c r="R283" t="str">
        <f>VLOOKUP(L283,[2]subacoes!$A$1:$H$2405,8,0)</f>
        <v>14089 - Realização de exames do programa de triagem neonatal</v>
      </c>
      <c r="S283" t="str">
        <f>VLOOKUP(L283,[2]subacoes!$A$1:$H$2405,7,0)</f>
        <v>Exame realizado (unidade)</v>
      </c>
      <c r="T283" t="str">
        <f>VLOOKUP(L283,[2]subacoes!$A$1:$H$2405,3,0)</f>
        <v>Soma</v>
      </c>
      <c r="U283" s="10">
        <f>VLOOKUP(L283,[2]subacoes!$A$1:$H$2405,6,0)</f>
        <v>180000</v>
      </c>
      <c r="V283" t="str">
        <f t="shared" si="13"/>
        <v>Ampliar o acesso da população aos serviços e promover a qualidade, integralidade, equidade e a humanização na atenção à saúde.</v>
      </c>
      <c r="W283" t="str">
        <f t="shared" si="14"/>
        <v>População catarinense</v>
      </c>
    </row>
    <row r="284" spans="10:23" x14ac:dyDescent="0.25">
      <c r="J284" s="11">
        <v>410053</v>
      </c>
      <c r="K284" s="7">
        <v>26</v>
      </c>
      <c r="L284">
        <v>11126</v>
      </c>
      <c r="M284">
        <v>110</v>
      </c>
      <c r="N284" s="8">
        <v>146504.97</v>
      </c>
      <c r="O284" s="8">
        <v>146504.97</v>
      </c>
      <c r="P284" s="9" t="str">
        <f>VLOOKUP(M284,[1]programas!$A$1:$D$90,2,0)</f>
        <v>Construção de Rodovias</v>
      </c>
      <c r="Q284" t="str">
        <f t="shared" si="12"/>
        <v>110 - Construção de Rodovias</v>
      </c>
      <c r="R284" t="str">
        <f>VLOOKUP(L284,[2]subacoes!$A$1:$H$2405,8,0)</f>
        <v>11126 - Apoio ao sistema viário - FUNDOSOCIAL</v>
      </c>
      <c r="S284" t="str">
        <f>VLOOKUP(L284,[2]subacoes!$A$1:$H$2405,7,0)</f>
        <v>Obra realizada (unidade)</v>
      </c>
      <c r="T284" t="str">
        <f>VLOOKUP(L284,[2]subacoes!$A$1:$H$2405,3,0)</f>
        <v>Soma</v>
      </c>
      <c r="U284" s="10">
        <f>VLOOKUP(L284,[2]subacoes!$A$1:$H$2405,6,0)</f>
        <v>520</v>
      </c>
      <c r="V284" t="str">
        <f t="shared" si="13"/>
        <v>Construir, implantar e pavimentar obras rodoviárias, ampliando a rede rodoviária pavimentada do Estado, de forma a propiciar melhores condições de conforto e trafegabilidade aos seus usuários.</v>
      </c>
      <c r="W284" t="str">
        <f t="shared" si="14"/>
        <v>Usuários do sistema de transporte</v>
      </c>
    </row>
    <row r="285" spans="10:23" x14ac:dyDescent="0.25">
      <c r="J285" s="6">
        <v>410048</v>
      </c>
      <c r="K285" s="7">
        <v>4</v>
      </c>
      <c r="L285">
        <v>13845</v>
      </c>
      <c r="M285">
        <v>900</v>
      </c>
      <c r="N285" s="8">
        <v>146590.78</v>
      </c>
      <c r="O285" s="8">
        <v>146590.78</v>
      </c>
      <c r="P285" s="9" t="str">
        <f>VLOOKUP(M285,[1]programas!$A$1:$D$90,2,0)</f>
        <v>Gestão Administrativa - Poder Executivo</v>
      </c>
      <c r="Q285" t="str">
        <f t="shared" si="12"/>
        <v>900 - Gestão Administrativa - Poder Executivo</v>
      </c>
      <c r="R285" t="str">
        <f>VLOOKUP(L285,[2]subacoes!$A$1:$H$2405,8,0)</f>
        <v>13845 - Administração e manutenção dos serviços administrativos gerais - ADR - Rio do Sul</v>
      </c>
      <c r="S285" t="str">
        <f>VLOOKUP(L285,[2]subacoes!$A$1:$H$2405,7,0)</f>
        <v>Unidade gestora mantida (unidade)</v>
      </c>
      <c r="T285" t="str">
        <f>VLOOKUP(L285,[2]subacoes!$A$1:$H$2405,3,0)</f>
        <v>Maior Valor</v>
      </c>
      <c r="U285" s="10">
        <f>VLOOKUP(L285,[2]subacoes!$A$1:$H$2405,6,0)</f>
        <v>1</v>
      </c>
      <c r="V285" t="str">
        <f t="shared" si="13"/>
        <v>Gerir administrativa e financeiramente os órgãos do Poder Executivo do Estado.</v>
      </c>
      <c r="W285" t="str">
        <f t="shared" si="14"/>
        <v>Órgãos do Poder Executivo</v>
      </c>
    </row>
    <row r="286" spans="10:23" x14ac:dyDescent="0.25">
      <c r="J286" s="6">
        <v>470001</v>
      </c>
      <c r="K286" s="7">
        <v>4</v>
      </c>
      <c r="L286">
        <v>2418</v>
      </c>
      <c r="M286">
        <v>850</v>
      </c>
      <c r="N286" s="8">
        <v>146742.29999999999</v>
      </c>
      <c r="O286" s="8">
        <v>147692.29999999999</v>
      </c>
      <c r="P286" s="9" t="str">
        <f>VLOOKUP(M286,[1]programas!$A$1:$D$90,2,0)</f>
        <v>Gestão de Pessoas</v>
      </c>
      <c r="Q286" t="str">
        <f t="shared" si="12"/>
        <v>850 - Gestão de Pessoas</v>
      </c>
      <c r="R286" t="str">
        <f>VLOOKUP(L286,[2]subacoes!$A$1:$H$2405,8,0)</f>
        <v>2418 - Encargos com estagiários - SEA</v>
      </c>
      <c r="S286" t="str">
        <f>VLOOKUP(L286,[2]subacoes!$A$1:$H$2405,7,0)</f>
        <v>Estagiário contratado (unidade)</v>
      </c>
      <c r="T286" t="str">
        <f>VLOOKUP(L286,[2]subacoes!$A$1:$H$2405,3,0)</f>
        <v>Maior Valor</v>
      </c>
      <c r="U286" s="10">
        <f>VLOOKUP(L286,[2]subacoes!$A$1:$H$2405,6,0)</f>
        <v>40</v>
      </c>
      <c r="V286" t="str">
        <f t="shared" si="13"/>
        <v>Desenvolver ações administrativas e financeiras visando garantir aos órgãos do Estado, pessoal qualificado, comprometido e motivado à execução das políticas públicas a cargo do Governo do Estado.</v>
      </c>
      <c r="W286" t="str">
        <f t="shared" si="14"/>
        <v>Servidores públicos estaduais</v>
      </c>
    </row>
    <row r="287" spans="10:23" x14ac:dyDescent="0.25">
      <c r="J287" s="7">
        <v>160085</v>
      </c>
      <c r="K287" s="7">
        <v>15</v>
      </c>
      <c r="L287">
        <v>11118</v>
      </c>
      <c r="M287">
        <v>300</v>
      </c>
      <c r="N287" s="8">
        <v>150000</v>
      </c>
      <c r="O287" s="8">
        <v>150000</v>
      </c>
      <c r="P287" s="9" t="str">
        <f>VLOOKUP(M287,[1]programas!$A$1:$D$90,2,0)</f>
        <v>Qualidade de Vida no Campo e na Cidade</v>
      </c>
      <c r="Q287" t="str">
        <f t="shared" si="12"/>
        <v>300 - Qualidade de Vida no Campo e na Cidade</v>
      </c>
      <c r="R287" t="str">
        <f>VLOOKUP(L287,[2]subacoes!$A$1:$H$2405,8,0)</f>
        <v>11118 - Aquisição, construção, reforma ou manutenção de equipamentos públicos - FUNDOSOCIAL</v>
      </c>
      <c r="S287" t="str">
        <f>VLOOKUP(L287,[2]subacoes!$A$1:$H$2405,7,0)</f>
        <v>Equipamento fornecido (unidade)</v>
      </c>
      <c r="T287" t="str">
        <f>VLOOKUP(L287,[2]subacoes!$A$1:$H$2405,3,0)</f>
        <v>Soma</v>
      </c>
      <c r="U287" s="10">
        <f>VLOOKUP(L287,[2]subacoes!$A$1:$H$2405,6,0)</f>
        <v>60</v>
      </c>
      <c r="V287" t="str">
        <f t="shared" si="13"/>
        <v>Melhorar a infraestrutura do meio rural, pesqueiro e regularização de áreas produtivas.</v>
      </c>
      <c r="W287" t="str">
        <f t="shared" si="14"/>
        <v>Moradores das áreas rurais</v>
      </c>
    </row>
    <row r="288" spans="10:23" x14ac:dyDescent="0.25">
      <c r="J288" s="6">
        <v>410045</v>
      </c>
      <c r="K288" s="7">
        <v>12</v>
      </c>
      <c r="L288">
        <v>13791</v>
      </c>
      <c r="M288">
        <v>610</v>
      </c>
      <c r="N288" s="8">
        <v>151908.35</v>
      </c>
      <c r="O288" s="8">
        <v>151908.35</v>
      </c>
      <c r="P288" s="9" t="str">
        <f>VLOOKUP(M288,[1]programas!$A$1:$D$90,2,0)</f>
        <v>Educação Básica com Qualidade e Equidade</v>
      </c>
      <c r="Q288" t="str">
        <f t="shared" si="12"/>
        <v>610 - Educação Básica com Qualidade e Equidade</v>
      </c>
      <c r="R288" t="str">
        <f>VLOOKUP(L288,[2]subacoes!$A$1:$H$2405,8,0)</f>
        <v>13791 - Operacionalização da educação básica - ADR - Videira</v>
      </c>
      <c r="S288" t="str">
        <f>VLOOKUP(L288,[2]subacoes!$A$1:$H$2405,7,0)</f>
        <v>Aluno atendido (unidade)</v>
      </c>
      <c r="T288" t="str">
        <f>VLOOKUP(L288,[2]subacoes!$A$1:$H$2405,3,0)</f>
        <v>Maior Valor</v>
      </c>
      <c r="U288" s="10">
        <f>VLOOKUP(L288,[2]subacoes!$A$1:$H$2405,6,0)</f>
        <v>16820</v>
      </c>
      <c r="V288" t="str">
        <f t="shared" si="13"/>
        <v>Oferecer educação básica com qualidade e equidade para todos os cidadãos catarinenses, assegurando o direito à aprendizagem neste nível de ensino, em idade adequada, promovendo a melhoria dos indicadores educacionais da rede estadual.</v>
      </c>
      <c r="W288" t="str">
        <f t="shared" si="14"/>
        <v>Alunos</v>
      </c>
    </row>
    <row r="289" spans="10:23" x14ac:dyDescent="0.25">
      <c r="J289" s="11">
        <v>270001</v>
      </c>
      <c r="K289" s="7">
        <v>18</v>
      </c>
      <c r="L289">
        <v>5024</v>
      </c>
      <c r="M289">
        <v>850</v>
      </c>
      <c r="N289" s="8">
        <v>142271.37</v>
      </c>
      <c r="O289" s="8">
        <v>152500</v>
      </c>
      <c r="P289" s="9" t="str">
        <f>VLOOKUP(M289,[1]programas!$A$1:$D$90,2,0)</f>
        <v>Gestão de Pessoas</v>
      </c>
      <c r="Q289" t="str">
        <f t="shared" si="12"/>
        <v>850 - Gestão de Pessoas</v>
      </c>
      <c r="R289" t="str">
        <f>VLOOKUP(L289,[2]subacoes!$A$1:$H$2405,8,0)</f>
        <v>5024 - Encargos com estagiários - SDS</v>
      </c>
      <c r="S289" t="str">
        <f>VLOOKUP(L289,[2]subacoes!$A$1:$H$2405,7,0)</f>
        <v>Estagiário contratado (unidade)</v>
      </c>
      <c r="T289" t="str">
        <f>VLOOKUP(L289,[2]subacoes!$A$1:$H$2405,3,0)</f>
        <v>Maior Valor</v>
      </c>
      <c r="U289" s="10">
        <f>VLOOKUP(L289,[2]subacoes!$A$1:$H$2405,6,0)</f>
        <v>14</v>
      </c>
      <c r="V289" t="str">
        <f t="shared" si="13"/>
        <v>Desenvolver ações administrativas e financeiras visando garantir aos órgãos do Estado, pessoal qualificado, comprometido e motivado à execução das políticas públicas a cargo do Governo do Estado.</v>
      </c>
      <c r="W289" t="str">
        <f t="shared" si="14"/>
        <v>Servidores públicos estaduais</v>
      </c>
    </row>
    <row r="290" spans="10:23" x14ac:dyDescent="0.25">
      <c r="J290" s="7">
        <v>230022</v>
      </c>
      <c r="K290" s="7">
        <v>4</v>
      </c>
      <c r="L290">
        <v>2899</v>
      </c>
      <c r="M290">
        <v>900</v>
      </c>
      <c r="N290" s="8">
        <v>0</v>
      </c>
      <c r="O290" s="8">
        <v>153255.78</v>
      </c>
      <c r="P290" s="9" t="str">
        <f>VLOOKUP(M290,[1]programas!$A$1:$D$90,2,0)</f>
        <v>Gestão Administrativa - Poder Executivo</v>
      </c>
      <c r="Q290" t="str">
        <f t="shared" si="12"/>
        <v>900 - Gestão Administrativa - Poder Executivo</v>
      </c>
      <c r="R290" t="str">
        <f>VLOOKUP(L290,[2]subacoes!$A$1:$H$2405,8,0)</f>
        <v>2899 - Administração e manutenção dos serviços administrativos gerais - SEA</v>
      </c>
      <c r="S290" t="str">
        <f>VLOOKUP(L290,[2]subacoes!$A$1:$H$2405,7,0)</f>
        <v>Unidade gestora mantida (unidade)</v>
      </c>
      <c r="T290" t="str">
        <f>VLOOKUP(L290,[2]subacoes!$A$1:$H$2405,3,0)</f>
        <v>Maior Valor</v>
      </c>
      <c r="U290" s="10">
        <f>VLOOKUP(L290,[2]subacoes!$A$1:$H$2405,6,0)</f>
        <v>1</v>
      </c>
      <c r="V290" t="str">
        <f t="shared" si="13"/>
        <v>Gerir administrativa e financeiramente os órgãos do Poder Executivo do Estado.</v>
      </c>
      <c r="W290" t="str">
        <f t="shared" si="14"/>
        <v>Órgãos do Poder Executivo</v>
      </c>
    </row>
    <row r="291" spans="10:23" x14ac:dyDescent="0.25">
      <c r="J291" s="7">
        <v>160084</v>
      </c>
      <c r="K291" s="7">
        <v>4</v>
      </c>
      <c r="L291">
        <v>12753</v>
      </c>
      <c r="M291">
        <v>900</v>
      </c>
      <c r="N291" s="8">
        <v>0</v>
      </c>
      <c r="O291" s="8">
        <v>153429.74</v>
      </c>
      <c r="P291" s="9" t="str">
        <f>VLOOKUP(M291,[1]programas!$A$1:$D$90,2,0)</f>
        <v>Gestão Administrativa - Poder Executivo</v>
      </c>
      <c r="Q291" t="str">
        <f t="shared" si="12"/>
        <v>900 - Gestão Administrativa - Poder Executivo</v>
      </c>
      <c r="R291" t="str">
        <f>VLOOKUP(L291,[2]subacoes!$A$1:$H$2405,8,0)</f>
        <v>12753 - Aquisição de veículos e equipamentos - FUNPAT - SEA</v>
      </c>
      <c r="S291" t="str">
        <f>VLOOKUP(L291,[2]subacoes!$A$1:$H$2405,7,0)</f>
        <v>Máquina e equipamento adquirido (unidade)</v>
      </c>
      <c r="T291" t="str">
        <f>VLOOKUP(L291,[2]subacoes!$A$1:$H$2405,3,0)</f>
        <v>Maior Valor</v>
      </c>
      <c r="U291" s="10">
        <f>VLOOKUP(L291,[2]subacoes!$A$1:$H$2405,6,0)</f>
        <v>85</v>
      </c>
      <c r="V291" t="str">
        <f t="shared" si="13"/>
        <v>Gerir administrativa e financeiramente os órgãos do Poder Executivo do Estado.</v>
      </c>
      <c r="W291" t="str">
        <f t="shared" si="14"/>
        <v>Órgãos do Poder Executivo</v>
      </c>
    </row>
    <row r="292" spans="10:23" x14ac:dyDescent="0.25">
      <c r="J292" s="7">
        <v>160097</v>
      </c>
      <c r="K292" s="7">
        <v>6</v>
      </c>
      <c r="L292">
        <v>13128</v>
      </c>
      <c r="M292">
        <v>706</v>
      </c>
      <c r="N292" s="8">
        <v>95871.14</v>
      </c>
      <c r="O292" s="8">
        <v>154000</v>
      </c>
      <c r="P292" s="9" t="str">
        <f>VLOOKUP(M292,[1]programas!$A$1:$D$90,2,0)</f>
        <v>De Olho no Crime</v>
      </c>
      <c r="Q292" t="str">
        <f t="shared" si="12"/>
        <v>706 - De Olho no Crime</v>
      </c>
      <c r="R292" t="str">
        <f>VLOOKUP(L292,[2]subacoes!$A$1:$H$2405,8,0)</f>
        <v>13128 - Inteligência de Segurança Pública - PM</v>
      </c>
      <c r="S292" t="str">
        <f>VLOOKUP(L292,[2]subacoes!$A$1:$H$2405,7,0)</f>
        <v>Atividade de inteligência (unidade)</v>
      </c>
      <c r="T292" t="str">
        <f>VLOOKUP(L292,[2]subacoes!$A$1:$H$2405,3,0)</f>
        <v>Soma</v>
      </c>
      <c r="U292" s="10">
        <f>VLOOKUP(L292,[2]subacoes!$A$1:$H$2405,6,0)</f>
        <v>30000</v>
      </c>
      <c r="V292" t="str">
        <f t="shared" si="13"/>
        <v>Reduzir os índices de criminalidade, violência e desordem e aumentar a sensação de segurança do cidadão.</v>
      </c>
      <c r="W292" t="str">
        <f t="shared" si="14"/>
        <v>Sociedade e cidadão</v>
      </c>
    </row>
    <row r="293" spans="10:23" x14ac:dyDescent="0.25">
      <c r="J293" s="6">
        <v>410057</v>
      </c>
      <c r="K293" s="7">
        <v>4</v>
      </c>
      <c r="L293">
        <v>13843</v>
      </c>
      <c r="M293">
        <v>900</v>
      </c>
      <c r="N293" s="8">
        <v>154719.06</v>
      </c>
      <c r="O293" s="8">
        <v>154719.06</v>
      </c>
      <c r="P293" s="9" t="str">
        <f>VLOOKUP(M293,[1]programas!$A$1:$D$90,2,0)</f>
        <v>Gestão Administrativa - Poder Executivo</v>
      </c>
      <c r="Q293" t="str">
        <f t="shared" si="12"/>
        <v>900 - Gestão Administrativa - Poder Executivo</v>
      </c>
      <c r="R293" t="str">
        <f>VLOOKUP(L293,[2]subacoes!$A$1:$H$2405,8,0)</f>
        <v>13843 - Administração e manutenção dos serviços administrativos gerais - ADR - Araranguá</v>
      </c>
      <c r="S293" t="str">
        <f>VLOOKUP(L293,[2]subacoes!$A$1:$H$2405,7,0)</f>
        <v>Unidade gestora mantida (unidade)</v>
      </c>
      <c r="T293" t="str">
        <f>VLOOKUP(L293,[2]subacoes!$A$1:$H$2405,3,0)</f>
        <v>Maior Valor</v>
      </c>
      <c r="U293" s="10">
        <f>VLOOKUP(L293,[2]subacoes!$A$1:$H$2405,6,0)</f>
        <v>1</v>
      </c>
      <c r="V293" t="str">
        <f t="shared" si="13"/>
        <v>Gerir administrativa e financeiramente os órgãos do Poder Executivo do Estado.</v>
      </c>
      <c r="W293" t="str">
        <f t="shared" si="14"/>
        <v>Órgãos do Poder Executivo</v>
      </c>
    </row>
    <row r="294" spans="10:23" x14ac:dyDescent="0.25">
      <c r="J294" s="6">
        <v>410053</v>
      </c>
      <c r="K294" s="7">
        <v>4</v>
      </c>
      <c r="L294">
        <v>13685</v>
      </c>
      <c r="M294">
        <v>900</v>
      </c>
      <c r="N294" s="8">
        <v>157468.45000000001</v>
      </c>
      <c r="O294" s="8">
        <v>157468.45000000001</v>
      </c>
      <c r="P294" s="9" t="str">
        <f>VLOOKUP(M294,[1]programas!$A$1:$D$90,2,0)</f>
        <v>Gestão Administrativa - Poder Executivo</v>
      </c>
      <c r="Q294" t="str">
        <f t="shared" si="12"/>
        <v>900 - Gestão Administrativa - Poder Executivo</v>
      </c>
      <c r="R294" t="str">
        <f>VLOOKUP(L294,[2]subacoes!$A$1:$H$2405,8,0)</f>
        <v>13685 - Administração e manutenção dos serviços administrativos gerais - ADR - Itajaí</v>
      </c>
      <c r="S294" t="str">
        <f>VLOOKUP(L294,[2]subacoes!$A$1:$H$2405,7,0)</f>
        <v>Unidade gestora mantida (unidade)</v>
      </c>
      <c r="T294" t="str">
        <f>VLOOKUP(L294,[2]subacoes!$A$1:$H$2405,3,0)</f>
        <v>Maior Valor</v>
      </c>
      <c r="U294" s="10">
        <f>VLOOKUP(L294,[2]subacoes!$A$1:$H$2405,6,0)</f>
        <v>1</v>
      </c>
      <c r="V294" t="str">
        <f t="shared" si="13"/>
        <v>Gerir administrativa e financeiramente os órgãos do Poder Executivo do Estado.</v>
      </c>
      <c r="W294" t="str">
        <f t="shared" si="14"/>
        <v>Órgãos do Poder Executivo</v>
      </c>
    </row>
    <row r="295" spans="10:23" x14ac:dyDescent="0.25">
      <c r="J295" s="6">
        <v>470001</v>
      </c>
      <c r="K295" s="7">
        <v>4</v>
      </c>
      <c r="L295">
        <v>1057</v>
      </c>
      <c r="M295">
        <v>870</v>
      </c>
      <c r="N295" s="8">
        <v>160773.47</v>
      </c>
      <c r="O295" s="8">
        <v>160773.47</v>
      </c>
      <c r="P295" s="9" t="str">
        <f>VLOOKUP(M295,[1]programas!$A$1:$D$90,2,0)</f>
        <v>Pensões Especiais</v>
      </c>
      <c r="Q295" t="str">
        <f t="shared" si="12"/>
        <v>870 - Pensões Especiais</v>
      </c>
      <c r="R295" t="str">
        <f>VLOOKUP(L295,[2]subacoes!$A$1:$H$2405,8,0)</f>
        <v>1057 - Pensão às viúvas de Juízes de Paz</v>
      </c>
      <c r="S295" t="str">
        <f>VLOOKUP(L295,[2]subacoes!$A$1:$H$2405,7,0)</f>
        <v>Pessoa beneficiada (unidade)</v>
      </c>
      <c r="T295" t="str">
        <f>VLOOKUP(L295,[2]subacoes!$A$1:$H$2405,3,0)</f>
        <v>Maior Valor</v>
      </c>
      <c r="U295" s="10">
        <f>VLOOKUP(L295,[2]subacoes!$A$1:$H$2405,6,0)</f>
        <v>6</v>
      </c>
      <c r="V295" t="str">
        <f t="shared" si="13"/>
        <v>Garantir a inserção social de pessoas atingidas por moléstias graves definidas em lei, bem como atender demandas sociais ou individuais de projeção social, geradas por fatos extraordinários de repercussão estadual que exijam a intervenção do estado para m</v>
      </c>
      <c r="W295" t="str">
        <f t="shared" si="14"/>
        <v>Pessoas beneficiadas definidas por lei específica</v>
      </c>
    </row>
    <row r="296" spans="10:23" x14ac:dyDescent="0.25">
      <c r="J296" s="6">
        <v>430001</v>
      </c>
      <c r="K296" s="7">
        <v>4</v>
      </c>
      <c r="L296">
        <v>4730</v>
      </c>
      <c r="M296">
        <v>900</v>
      </c>
      <c r="N296" s="8">
        <v>160021.78</v>
      </c>
      <c r="O296" s="8">
        <v>161055.79</v>
      </c>
      <c r="P296" s="9" t="str">
        <f>VLOOKUP(M296,[1]programas!$A$1:$D$90,2,0)</f>
        <v>Gestão Administrativa - Poder Executivo</v>
      </c>
      <c r="Q296" t="str">
        <f t="shared" si="12"/>
        <v>900 - Gestão Administrativa - Poder Executivo</v>
      </c>
      <c r="R296" t="str">
        <f>VLOOKUP(L296,[2]subacoes!$A$1:$H$2405,8,0)</f>
        <v>4730 - Administração e manutenção dos serviços administrativos gerais - PGTC</v>
      </c>
      <c r="S296" t="str">
        <f>VLOOKUP(L296,[2]subacoes!$A$1:$H$2405,7,0)</f>
        <v>Unidade gestora mantida (unidade)</v>
      </c>
      <c r="T296" t="str">
        <f>VLOOKUP(L296,[2]subacoes!$A$1:$H$2405,3,0)</f>
        <v>Maior Valor</v>
      </c>
      <c r="U296" s="10">
        <f>VLOOKUP(L296,[2]subacoes!$A$1:$H$2405,6,0)</f>
        <v>1</v>
      </c>
      <c r="V296" t="str">
        <f t="shared" si="13"/>
        <v>Gerir administrativa e financeiramente os órgãos do Poder Executivo do Estado.</v>
      </c>
      <c r="W296" t="str">
        <f t="shared" si="14"/>
        <v>Órgãos do Poder Executivo</v>
      </c>
    </row>
    <row r="297" spans="10:23" x14ac:dyDescent="0.25">
      <c r="J297" s="6">
        <v>410053</v>
      </c>
      <c r="K297" s="7">
        <v>4</v>
      </c>
      <c r="L297">
        <v>11106</v>
      </c>
      <c r="M297">
        <v>900</v>
      </c>
      <c r="N297" s="8">
        <v>161999.76</v>
      </c>
      <c r="O297" s="8">
        <v>161999.76</v>
      </c>
      <c r="P297" s="9" t="str">
        <f>VLOOKUP(M297,[1]programas!$A$1:$D$90,2,0)</f>
        <v>Gestão Administrativa - Poder Executivo</v>
      </c>
      <c r="Q297" t="str">
        <f t="shared" si="12"/>
        <v>900 - Gestão Administrativa - Poder Executivo</v>
      </c>
      <c r="R297" t="str">
        <f>VLOOKUP(L297,[2]subacoes!$A$1:$H$2405,8,0)</f>
        <v>11106 - Apoio à aquisição, construção, ampliação ou reforma de patrimônio público - FUNDOSOCIAL</v>
      </c>
      <c r="S297" t="str">
        <f>VLOOKUP(L297,[2]subacoes!$A$1:$H$2405,7,0)</f>
        <v>Equipamento fornecido (unidade)</v>
      </c>
      <c r="T297" t="str">
        <f>VLOOKUP(L297,[2]subacoes!$A$1:$H$2405,3,0)</f>
        <v>Soma</v>
      </c>
      <c r="U297" s="10">
        <f>VLOOKUP(L297,[2]subacoes!$A$1:$H$2405,6,0)</f>
        <v>200</v>
      </c>
      <c r="V297" t="str">
        <f t="shared" si="13"/>
        <v>Gerir administrativa e financeiramente os órgãos do Poder Executivo do Estado.</v>
      </c>
      <c r="W297" t="str">
        <f t="shared" si="14"/>
        <v>Órgãos do Poder Executivo</v>
      </c>
    </row>
    <row r="298" spans="10:23" x14ac:dyDescent="0.25">
      <c r="J298" s="6">
        <v>530001</v>
      </c>
      <c r="K298" s="7">
        <v>18</v>
      </c>
      <c r="L298">
        <v>14513</v>
      </c>
      <c r="M298">
        <v>145</v>
      </c>
      <c r="N298" s="8">
        <v>118038.47</v>
      </c>
      <c r="O298" s="8">
        <v>165601.68</v>
      </c>
      <c r="P298" s="9" t="str">
        <f>VLOOKUP(M298,[1]programas!$A$1:$D$90,2,0)</f>
        <v>Elaboração de Projetos e Estudos de Infraestrutura</v>
      </c>
      <c r="Q298" t="str">
        <f t="shared" si="12"/>
        <v>145 - Elaboração de Projetos e Estudos de Infraestrutura</v>
      </c>
      <c r="R298" t="str">
        <f>VLOOKUP(L298,[2]subacoes!$A$1:$H$2405,8,0)</f>
        <v>14513 - Levantamentos, estudos e projetos relativos a meio ambiente</v>
      </c>
      <c r="S298" t="str">
        <f>VLOOKUP(L298,[2]subacoes!$A$1:$H$2405,7,0)</f>
        <v>Estudo realizado (unidade)</v>
      </c>
      <c r="T298" t="str">
        <f>VLOOKUP(L298,[2]subacoes!$A$1:$H$2405,3,0)</f>
        <v>Soma</v>
      </c>
      <c r="U298" s="10">
        <f>VLOOKUP(L298,[2]subacoes!$A$1:$H$2405,6,0)</f>
        <v>10</v>
      </c>
      <c r="V298" t="str">
        <f t="shared" si="13"/>
        <v>Planejar a atividade rodoviária do Estado, buscando a modernização do sistema, e promover a recuperação do passivo ambiental rodoviário.</v>
      </c>
      <c r="W298" t="str">
        <f t="shared" si="14"/>
        <v>Administradores públicos</v>
      </c>
    </row>
    <row r="299" spans="10:23" x14ac:dyDescent="0.25">
      <c r="J299" s="6">
        <v>410042</v>
      </c>
      <c r="K299" s="7">
        <v>4</v>
      </c>
      <c r="L299">
        <v>13720</v>
      </c>
      <c r="M299">
        <v>900</v>
      </c>
      <c r="N299" s="8">
        <v>165881.44</v>
      </c>
      <c r="O299" s="8">
        <v>165881.44</v>
      </c>
      <c r="P299" s="9" t="str">
        <f>VLOOKUP(M299,[1]programas!$A$1:$D$90,2,0)</f>
        <v>Gestão Administrativa - Poder Executivo</v>
      </c>
      <c r="Q299" t="str">
        <f t="shared" si="12"/>
        <v>900 - Gestão Administrativa - Poder Executivo</v>
      </c>
      <c r="R299" t="str">
        <f>VLOOKUP(L299,[2]subacoes!$A$1:$H$2405,8,0)</f>
        <v>13720 - Administração e manutenção dos serviços administrativos gerais - ADR - Concórdia</v>
      </c>
      <c r="S299" t="str">
        <f>VLOOKUP(L299,[2]subacoes!$A$1:$H$2405,7,0)</f>
        <v>Unidade gestora mantida (unidade)</v>
      </c>
      <c r="T299" t="str">
        <f>VLOOKUP(L299,[2]subacoes!$A$1:$H$2405,3,0)</f>
        <v>Maior Valor</v>
      </c>
      <c r="U299" s="10">
        <f>VLOOKUP(L299,[2]subacoes!$A$1:$H$2405,6,0)</f>
        <v>1</v>
      </c>
      <c r="V299" t="str">
        <f t="shared" si="13"/>
        <v>Gerir administrativa e financeiramente os órgãos do Poder Executivo do Estado.</v>
      </c>
      <c r="W299" t="str">
        <f t="shared" si="14"/>
        <v>Órgãos do Poder Executivo</v>
      </c>
    </row>
    <row r="300" spans="10:23" x14ac:dyDescent="0.25">
      <c r="J300" s="6">
        <v>530001</v>
      </c>
      <c r="K300" s="7">
        <v>26</v>
      </c>
      <c r="L300">
        <v>4783</v>
      </c>
      <c r="M300">
        <v>850</v>
      </c>
      <c r="N300" s="8">
        <v>900</v>
      </c>
      <c r="O300" s="8">
        <v>170901</v>
      </c>
      <c r="P300" s="9" t="str">
        <f>VLOOKUP(M300,[1]programas!$A$1:$D$90,2,0)</f>
        <v>Gestão de Pessoas</v>
      </c>
      <c r="Q300" t="str">
        <f t="shared" si="12"/>
        <v>850 - Gestão de Pessoas</v>
      </c>
      <c r="R300" t="str">
        <f>VLOOKUP(L300,[2]subacoes!$A$1:$H$2405,8,0)</f>
        <v>4783 - Capacitação profissional dos agentes públicos - SIE</v>
      </c>
      <c r="S300" t="str">
        <f>VLOOKUP(L300,[2]subacoes!$A$1:$H$2405,7,0)</f>
        <v>Servidor capacitado (unidade)</v>
      </c>
      <c r="T300" t="str">
        <f>VLOOKUP(L300,[2]subacoes!$A$1:$H$2405,3,0)</f>
        <v>Maior Valor</v>
      </c>
      <c r="U300" s="10">
        <f>VLOOKUP(L300,[2]subacoes!$A$1:$H$2405,6,0)</f>
        <v>10</v>
      </c>
      <c r="V300" t="str">
        <f t="shared" si="13"/>
        <v>Desenvolver ações administrativas e financeiras visando garantir aos órgãos do Estado, pessoal qualificado, comprometido e motivado à execução das políticas públicas a cargo do Governo do Estado.</v>
      </c>
      <c r="W300" t="str">
        <f t="shared" si="14"/>
        <v>Servidores públicos estaduais</v>
      </c>
    </row>
    <row r="301" spans="10:23" x14ac:dyDescent="0.25">
      <c r="J301" s="6">
        <v>470092</v>
      </c>
      <c r="K301" s="7">
        <v>24</v>
      </c>
      <c r="L301">
        <v>11570</v>
      </c>
      <c r="M301">
        <v>810</v>
      </c>
      <c r="N301" s="8">
        <v>0</v>
      </c>
      <c r="O301" s="8">
        <v>172623</v>
      </c>
      <c r="P301" s="9" t="str">
        <f>VLOOKUP(M301,[1]programas!$A$1:$D$90,2,0)</f>
        <v>Comunicação do Poder Executivo</v>
      </c>
      <c r="Q301" t="str">
        <f t="shared" si="12"/>
        <v>810 - Comunicação do Poder Executivo</v>
      </c>
      <c r="R301" t="str">
        <f>VLOOKUP(L301,[2]subacoes!$A$1:$H$2405,8,0)</f>
        <v>11570 - Campanhas de caráter social, informativo e institucional - FPS - SEA</v>
      </c>
      <c r="S301" t="str">
        <f>VLOOKUP(L301,[2]subacoes!$A$1:$H$2405,7,0)</f>
        <v>Campanha realizada (unidade)</v>
      </c>
      <c r="T301" t="str">
        <f>VLOOKUP(L301,[2]subacoes!$A$1:$H$2405,3,0)</f>
        <v>Maior Valor</v>
      </c>
      <c r="U301" s="10">
        <f>VLOOKUP(L301,[2]subacoes!$A$1:$H$2405,6,0)</f>
        <v>5</v>
      </c>
      <c r="V301" t="str">
        <f t="shared" si="13"/>
        <v>Fazer prevalecer o direito do cidadão de ser informado e o dever do homem público de informar.</v>
      </c>
      <c r="W301" t="str">
        <f t="shared" si="14"/>
        <v>Cidadãos, investidores, turistas e consumidores</v>
      </c>
    </row>
    <row r="302" spans="10:23" x14ac:dyDescent="0.25">
      <c r="J302" s="6">
        <v>410056</v>
      </c>
      <c r="K302" s="7">
        <v>4</v>
      </c>
      <c r="L302">
        <v>13816</v>
      </c>
      <c r="M302">
        <v>900</v>
      </c>
      <c r="N302" s="8">
        <v>173037.38</v>
      </c>
      <c r="O302" s="8">
        <v>173037.38</v>
      </c>
      <c r="P302" s="9" t="str">
        <f>VLOOKUP(M302,[1]programas!$A$1:$D$90,2,0)</f>
        <v>Gestão Administrativa - Poder Executivo</v>
      </c>
      <c r="Q302" t="str">
        <f t="shared" si="12"/>
        <v>900 - Gestão Administrativa - Poder Executivo</v>
      </c>
      <c r="R302" t="str">
        <f>VLOOKUP(L302,[2]subacoes!$A$1:$H$2405,8,0)</f>
        <v>13816 - Administração e manutenção dos serviços administrativos gerais - ADR - Criciúma</v>
      </c>
      <c r="S302" t="str">
        <f>VLOOKUP(L302,[2]subacoes!$A$1:$H$2405,7,0)</f>
        <v>Unidade gestora mantida (unidade)</v>
      </c>
      <c r="T302" t="str">
        <f>VLOOKUP(L302,[2]subacoes!$A$1:$H$2405,3,0)</f>
        <v>Maior Valor</v>
      </c>
      <c r="U302" s="10">
        <f>VLOOKUP(L302,[2]subacoes!$A$1:$H$2405,6,0)</f>
        <v>1</v>
      </c>
      <c r="V302" t="str">
        <f t="shared" si="13"/>
        <v>Gerir administrativa e financeiramente os órgãos do Poder Executivo do Estado.</v>
      </c>
      <c r="W302" t="str">
        <f t="shared" si="14"/>
        <v>Órgãos do Poder Executivo</v>
      </c>
    </row>
    <row r="303" spans="10:23" x14ac:dyDescent="0.25">
      <c r="J303" s="7">
        <v>260098</v>
      </c>
      <c r="K303" s="7">
        <v>14</v>
      </c>
      <c r="L303">
        <v>14241</v>
      </c>
      <c r="M303">
        <v>745</v>
      </c>
      <c r="N303" s="8">
        <v>0</v>
      </c>
      <c r="O303" s="8">
        <v>176000</v>
      </c>
      <c r="P303" s="9" t="str">
        <f>VLOOKUP(M303,[1]programas!$A$1:$D$90,2,0)</f>
        <v>Fortalecendo Direitos</v>
      </c>
      <c r="Q303" t="str">
        <f t="shared" si="12"/>
        <v>745 - Fortalecendo Direitos</v>
      </c>
      <c r="R303" t="str">
        <f>VLOOKUP(L303,[2]subacoes!$A$1:$H$2405,8,0)</f>
        <v>14241 - Realizar estudos, pesquisas, campanhas educativas e capacitações - FEI</v>
      </c>
      <c r="S303" t="str">
        <f>VLOOKUP(L303,[2]subacoes!$A$1:$H$2405,7,0)</f>
        <v>Ação realizada (unidade)</v>
      </c>
      <c r="T303" t="str">
        <f>VLOOKUP(L303,[2]subacoes!$A$1:$H$2405,3,0)</f>
        <v>Maior Valor</v>
      </c>
      <c r="U303" s="10">
        <f>VLOOKUP(L303,[2]subacoes!$A$1:$H$2405,6,0)</f>
        <v>5</v>
      </c>
      <c r="V303" t="str">
        <f t="shared" si="13"/>
        <v>Fortalecer ações na Resolução de situações de vulnerabilidade e riscos sociais e na violação de direito.</v>
      </c>
      <c r="W303" t="str">
        <f t="shared" si="14"/>
        <v>População hipossuficiente de Santa Catarina</v>
      </c>
    </row>
    <row r="304" spans="10:23" x14ac:dyDescent="0.25">
      <c r="J304" s="6">
        <v>530001</v>
      </c>
      <c r="K304" s="7">
        <v>18</v>
      </c>
      <c r="L304">
        <v>14518</v>
      </c>
      <c r="M304">
        <v>350</v>
      </c>
      <c r="N304" s="8">
        <v>0</v>
      </c>
      <c r="O304" s="8">
        <v>176860</v>
      </c>
      <c r="P304" s="9" t="str">
        <f>VLOOKUP(M304,[1]programas!$A$1:$D$90,2,0)</f>
        <v>Gestão dos Recursos Hídricos</v>
      </c>
      <c r="Q304" t="str">
        <f t="shared" si="12"/>
        <v>350 - Gestão dos Recursos Hídricos</v>
      </c>
      <c r="R304" t="str">
        <f>VLOOKUP(L304,[2]subacoes!$A$1:$H$2405,8,0)</f>
        <v>14518 - Medidas de compensação ambiental decorrentes da construção de obras hidráulicas</v>
      </c>
      <c r="S304" t="str">
        <f>VLOOKUP(L304,[2]subacoes!$A$1:$H$2405,7,0)</f>
        <v>Obra executada (unidade)</v>
      </c>
      <c r="T304" t="str">
        <f>VLOOKUP(L304,[2]subacoes!$A$1:$H$2405,3,0)</f>
        <v>Soma</v>
      </c>
      <c r="U304" s="10">
        <f>VLOOKUP(L304,[2]subacoes!$A$1:$H$2405,6,0)</f>
        <v>2</v>
      </c>
      <c r="V304" t="str">
        <f t="shared" si="13"/>
        <v>Administração das águas catarinenses para que todos os usuários possam utilizá-la com qualidade e quantidade satisfatórias para atendimento aos vários usos. Preservação e conservação da água. Gerir de forma efetiva o direito aos recursos hídricos que comp</v>
      </c>
      <c r="W304" t="str">
        <f t="shared" si="14"/>
        <v>População catarinense</v>
      </c>
    </row>
    <row r="305" spans="10:23" x14ac:dyDescent="0.25">
      <c r="J305" s="11">
        <v>260001</v>
      </c>
      <c r="K305" s="7">
        <v>8</v>
      </c>
      <c r="L305">
        <v>12486</v>
      </c>
      <c r="M305">
        <v>550</v>
      </c>
      <c r="N305" s="8">
        <v>167650.16</v>
      </c>
      <c r="O305" s="8">
        <v>186374.12</v>
      </c>
      <c r="P305" s="9" t="str">
        <f>VLOOKUP(M305,[1]programas!$A$1:$D$90,2,0)</f>
        <v>Comer Bem SC</v>
      </c>
      <c r="Q305" t="str">
        <f t="shared" si="12"/>
        <v>550 - Comer Bem SC</v>
      </c>
      <c r="R305" t="str">
        <f>VLOOKUP(L305,[2]subacoes!$A$1:$H$2405,8,0)</f>
        <v>12486 - Implementação e consolidação das políticas do Sistema Nacional de Segurança Alimentar e Nutricional</v>
      </c>
      <c r="S305" t="str">
        <f>VLOOKUP(L305,[2]subacoes!$A$1:$H$2405,7,0)</f>
        <v>Município atendido (unidade)</v>
      </c>
      <c r="T305" t="str">
        <f>VLOOKUP(L305,[2]subacoes!$A$1:$H$2405,3,0)</f>
        <v>Soma</v>
      </c>
      <c r="U305" s="10">
        <f>VLOOKUP(L305,[2]subacoes!$A$1:$H$2405,6,0)</f>
        <v>74</v>
      </c>
      <c r="V305" t="str">
        <f t="shared" si="13"/>
        <v>Facilitar o acesso ao direito humano a alimentação adequada e saudável.</v>
      </c>
      <c r="W305" t="str">
        <f t="shared" si="14"/>
        <v>População em risco de segurança alimentar</v>
      </c>
    </row>
    <row r="306" spans="10:23" x14ac:dyDescent="0.25">
      <c r="J306" s="7">
        <v>160091</v>
      </c>
      <c r="K306" s="7">
        <v>6</v>
      </c>
      <c r="L306">
        <v>11917</v>
      </c>
      <c r="M306">
        <v>705</v>
      </c>
      <c r="N306" s="8">
        <v>187117.61</v>
      </c>
      <c r="O306" s="8">
        <v>187117.61</v>
      </c>
      <c r="P306" s="9" t="str">
        <f>VLOOKUP(M306,[1]programas!$A$1:$D$90,2,0)</f>
        <v>Segurança Cidadã</v>
      </c>
      <c r="Q306" t="str">
        <f t="shared" si="12"/>
        <v>705 - Segurança Cidadã</v>
      </c>
      <c r="R306" t="str">
        <f>VLOOKUP(L306,[2]subacoes!$A$1:$H$2405,8,0)</f>
        <v>11917 - Programa de proteção à vítima e testemunhas de crimes</v>
      </c>
      <c r="S306" t="str">
        <f>VLOOKUP(L306,[2]subacoes!$A$1:$H$2405,7,0)</f>
        <v>Pessoa protegida (unidade)</v>
      </c>
      <c r="T306" t="str">
        <f>VLOOKUP(L306,[2]subacoes!$A$1:$H$2405,3,0)</f>
        <v>Maior Valor</v>
      </c>
      <c r="U306" s="10">
        <f>VLOOKUP(L306,[2]subacoes!$A$1:$H$2405,6,0)</f>
        <v>35</v>
      </c>
      <c r="V306" t="str">
        <f t="shared" si="13"/>
        <v>Prestar serviços de proteção à vida, ao patrimônio e o meio ambiente, e estabelecer parcerias e proximidade com o cidadão na construção da segurança pública. Garantir o acesso a informação e a emissão de documentos ao cidadão.</v>
      </c>
      <c r="W306" t="str">
        <f t="shared" si="14"/>
        <v>Sociedade e cidadão</v>
      </c>
    </row>
    <row r="307" spans="10:23" x14ac:dyDescent="0.25">
      <c r="J307" s="6">
        <v>530001</v>
      </c>
      <c r="K307" s="7">
        <v>26</v>
      </c>
      <c r="L307">
        <v>14282</v>
      </c>
      <c r="M307">
        <v>115</v>
      </c>
      <c r="N307" s="8">
        <v>0</v>
      </c>
      <c r="O307" s="8">
        <v>188760</v>
      </c>
      <c r="P307" s="9" t="str">
        <f>VLOOKUP(M307,[1]programas!$A$1:$D$90,2,0)</f>
        <v>Gestão do Sistema de Transporte Intermunicipal de Pessoas</v>
      </c>
      <c r="Q307" t="str">
        <f t="shared" si="12"/>
        <v>115 - Gestão do Sistema de Transporte Intermunicipal de Pessoas</v>
      </c>
      <c r="R307" t="str">
        <f>VLOOKUP(L307,[2]subacoes!$A$1:$H$2405,8,0)</f>
        <v>14282 - Realização de estudos, pesquisas e projetos na área de transporte rodoviário</v>
      </c>
      <c r="S307" t="str">
        <f>VLOOKUP(L307,[2]subacoes!$A$1:$H$2405,7,0)</f>
        <v>Estudo realizado (unidade)</v>
      </c>
      <c r="T307" t="str">
        <f>VLOOKUP(L307,[2]subacoes!$A$1:$H$2405,3,0)</f>
        <v>Soma</v>
      </c>
      <c r="U307" s="10">
        <f>VLOOKUP(L307,[2]subacoes!$A$1:$H$2405,6,0)</f>
        <v>1</v>
      </c>
      <c r="V307" t="str">
        <f t="shared" si="13"/>
        <v>Melhorar e modernizar o sistema de transporte intermunicipal de passageiros no estado de Santa Catarina.</v>
      </c>
      <c r="W307" t="str">
        <f t="shared" si="14"/>
        <v>Usuários do sistema de transporte intermunicipal</v>
      </c>
    </row>
    <row r="308" spans="10:23" x14ac:dyDescent="0.25">
      <c r="J308" s="7">
        <v>410011</v>
      </c>
      <c r="K308" s="7">
        <v>23</v>
      </c>
      <c r="L308">
        <v>14570</v>
      </c>
      <c r="M308">
        <v>900</v>
      </c>
      <c r="N308" s="8">
        <v>107191.91</v>
      </c>
      <c r="O308" s="8">
        <v>190060</v>
      </c>
      <c r="P308" s="9" t="str">
        <f>VLOOKUP(M308,[1]programas!$A$1:$D$90,2,0)</f>
        <v>Gestão Administrativa - Poder Executivo</v>
      </c>
      <c r="Q308" t="str">
        <f t="shared" si="12"/>
        <v>900 - Gestão Administrativa - Poder Executivo</v>
      </c>
      <c r="R308" t="str">
        <f>VLOOKUP(L308,[2]subacoes!$A$1:$H$2405,8,0)</f>
        <v>14570 - Manutenção e modernização dos serviços de tecnologia e comunicação - SANTUR</v>
      </c>
      <c r="S308" t="str">
        <f>VLOOKUP(L308,[2]subacoes!$A$1:$H$2405,7,0)</f>
        <v>Estação de trabalho mantida (unidade)</v>
      </c>
      <c r="T308" t="str">
        <f>VLOOKUP(L308,[2]subacoes!$A$1:$H$2405,3,0)</f>
        <v>Maior Valor</v>
      </c>
      <c r="U308" s="10">
        <f>VLOOKUP(L308,[2]subacoes!$A$1:$H$2405,6,0)</f>
        <v>51</v>
      </c>
      <c r="V308" t="str">
        <f t="shared" si="13"/>
        <v>Gerir administrativa e financeiramente os órgãos do Poder Executivo do Estado.</v>
      </c>
      <c r="W308" t="str">
        <f t="shared" si="14"/>
        <v>Órgãos do Poder Executivo</v>
      </c>
    </row>
    <row r="309" spans="10:23" x14ac:dyDescent="0.25">
      <c r="J309" s="6">
        <v>530025</v>
      </c>
      <c r="K309" s="7">
        <v>26</v>
      </c>
      <c r="L309">
        <v>235</v>
      </c>
      <c r="M309">
        <v>145</v>
      </c>
      <c r="N309" s="8">
        <v>198531.77</v>
      </c>
      <c r="O309" s="8">
        <v>198531.77</v>
      </c>
      <c r="P309" s="9" t="str">
        <f>VLOOKUP(M309,[1]programas!$A$1:$D$90,2,0)</f>
        <v>Elaboração de Projetos e Estudos de Infraestrutura</v>
      </c>
      <c r="Q309" t="str">
        <f t="shared" si="12"/>
        <v>145 - Elaboração de Projetos e Estudos de Infraestrutura</v>
      </c>
      <c r="R309" t="str">
        <f>VLOOKUP(L309,[2]subacoes!$A$1:$H$2405,8,0)</f>
        <v>235 - Projetos de engenharia rodoviária - DEINFRA</v>
      </c>
      <c r="S309" t="str">
        <f>VLOOKUP(L309,[2]subacoes!$A$1:$H$2405,7,0)</f>
        <v>Projeto de rodovia elaborado (km)</v>
      </c>
      <c r="T309" t="str">
        <f>VLOOKUP(L309,[2]subacoes!$A$1:$H$2405,3,0)</f>
        <v>Soma</v>
      </c>
      <c r="U309" s="10">
        <f>VLOOKUP(L309,[2]subacoes!$A$1:$H$2405,6,0)</f>
        <v>700</v>
      </c>
      <c r="V309" t="str">
        <f t="shared" si="13"/>
        <v>Planejar a atividade rodoviária do Estado, buscando a modernização do sistema, e promover a recuperação do passivo ambiental rodoviário.</v>
      </c>
      <c r="W309" t="str">
        <f t="shared" si="14"/>
        <v>Administradores públicos</v>
      </c>
    </row>
    <row r="310" spans="10:23" x14ac:dyDescent="0.25">
      <c r="J310" s="7">
        <v>270021</v>
      </c>
      <c r="K310" s="7">
        <v>18</v>
      </c>
      <c r="L310">
        <v>5650</v>
      </c>
      <c r="M310">
        <v>900</v>
      </c>
      <c r="N310" s="8">
        <v>0</v>
      </c>
      <c r="O310" s="8">
        <v>200000</v>
      </c>
      <c r="P310" s="9" t="str">
        <f>VLOOKUP(M310,[1]programas!$A$1:$D$90,2,0)</f>
        <v>Gestão Administrativa - Poder Executivo</v>
      </c>
      <c r="Q310" t="str">
        <f t="shared" si="12"/>
        <v>900 - Gestão Administrativa - Poder Executivo</v>
      </c>
      <c r="R310" t="str">
        <f>VLOOKUP(L310,[2]subacoes!$A$1:$H$2405,8,0)</f>
        <v>5650 - Manutenção e modernização dos serviços de tecnologia da informação e comunicação - IMA</v>
      </c>
      <c r="S310" t="str">
        <f>VLOOKUP(L310,[2]subacoes!$A$1:$H$2405,7,0)</f>
        <v>Estação de trabalho mantida (unidade)</v>
      </c>
      <c r="T310" t="str">
        <f>VLOOKUP(L310,[2]subacoes!$A$1:$H$2405,3,0)</f>
        <v>Maior Valor</v>
      </c>
      <c r="U310" s="10">
        <f>VLOOKUP(L310,[2]subacoes!$A$1:$H$2405,6,0)</f>
        <v>350</v>
      </c>
      <c r="V310" t="str">
        <f t="shared" si="13"/>
        <v>Gerir administrativa e financeiramente os órgãos do Poder Executivo do Estado.</v>
      </c>
      <c r="W310" t="str">
        <f t="shared" si="14"/>
        <v>Órgãos do Poder Executivo</v>
      </c>
    </row>
    <row r="311" spans="10:23" x14ac:dyDescent="0.25">
      <c r="J311" s="7">
        <v>270092</v>
      </c>
      <c r="K311" s="7">
        <v>18</v>
      </c>
      <c r="L311">
        <v>6520</v>
      </c>
      <c r="M311">
        <v>350</v>
      </c>
      <c r="N311" s="8">
        <v>0</v>
      </c>
      <c r="O311" s="8">
        <v>200000</v>
      </c>
      <c r="P311" s="9" t="str">
        <f>VLOOKUP(M311,[1]programas!$A$1:$D$90,2,0)</f>
        <v>Gestão dos Recursos Hídricos</v>
      </c>
      <c r="Q311" t="str">
        <f t="shared" si="12"/>
        <v>350 - Gestão dos Recursos Hídricos</v>
      </c>
      <c r="R311" t="str">
        <f>VLOOKUP(L311,[2]subacoes!$A$1:$H$2405,8,0)</f>
        <v>6520 - Implementar sistema de gestão de Recursos Hídricos</v>
      </c>
      <c r="S311" t="str">
        <f>VLOOKUP(L311,[2]subacoes!$A$1:$H$2405,7,0)</f>
        <v>Sistema implantado (unidade)</v>
      </c>
      <c r="T311" t="str">
        <f>VLOOKUP(L311,[2]subacoes!$A$1:$H$2405,3,0)</f>
        <v>Maior Valor</v>
      </c>
      <c r="U311" s="10">
        <f>VLOOKUP(L311,[2]subacoes!$A$1:$H$2405,6,0)</f>
        <v>1</v>
      </c>
      <c r="V311" t="str">
        <f t="shared" si="13"/>
        <v>Administração das águas catarinenses para que todos os usuários possam utilizá-la com qualidade e quantidade satisfatórias para atendimento aos vários usos. Preservação e conservação da água. Gerir de forma efetiva o direito aos recursos hídricos que comp</v>
      </c>
      <c r="W311" t="str">
        <f t="shared" si="14"/>
        <v>População catarinense</v>
      </c>
    </row>
    <row r="312" spans="10:23" x14ac:dyDescent="0.25">
      <c r="J312" s="6">
        <v>480091</v>
      </c>
      <c r="K312" s="7">
        <v>10</v>
      </c>
      <c r="L312">
        <v>11296</v>
      </c>
      <c r="M312">
        <v>420</v>
      </c>
      <c r="N312" s="8">
        <v>0</v>
      </c>
      <c r="O312" s="8">
        <v>200000</v>
      </c>
      <c r="P312" s="9" t="str">
        <f>VLOOKUP(M312,[1]programas!$A$1:$D$90,2,0)</f>
        <v>Atenção Básica</v>
      </c>
      <c r="Q312" t="str">
        <f t="shared" si="12"/>
        <v>420 - Atenção Básica</v>
      </c>
      <c r="R312" t="str">
        <f>VLOOKUP(L312,[2]subacoes!$A$1:$H$2405,8,0)</f>
        <v>11296 - Manutenção do núcleo do telessaúde</v>
      </c>
      <c r="S312" t="str">
        <f>VLOOKUP(L312,[2]subacoes!$A$1:$H$2405,7,0)</f>
        <v>Consultoria realizada (unidade)</v>
      </c>
      <c r="T312" t="str">
        <f>VLOOKUP(L312,[2]subacoes!$A$1:$H$2405,3,0)</f>
        <v>Soma</v>
      </c>
      <c r="U312" s="10">
        <f>VLOOKUP(L312,[2]subacoes!$A$1:$H$2405,6,0)</f>
        <v>1300</v>
      </c>
      <c r="V312" t="str">
        <f t="shared" si="13"/>
        <v>Ampliar o acesso da população aos serviços e promover a qualidade, integralidade, equidade e a humanização na atenção à saúde.</v>
      </c>
      <c r="W312" t="str">
        <f t="shared" si="14"/>
        <v>População catarinense</v>
      </c>
    </row>
    <row r="313" spans="10:23" x14ac:dyDescent="0.25">
      <c r="J313" s="6">
        <v>450021</v>
      </c>
      <c r="K313" s="7">
        <v>12</v>
      </c>
      <c r="L313">
        <v>11669</v>
      </c>
      <c r="M313">
        <v>520</v>
      </c>
      <c r="N313" s="8">
        <v>1620</v>
      </c>
      <c r="O313" s="8">
        <v>200000</v>
      </c>
      <c r="P313" s="9" t="str">
        <f>VLOOKUP(M313,[1]programas!$A$1:$D$90,2,0)</f>
        <v>Inclusão Social - Identificação e Eliminação de Barreiras</v>
      </c>
      <c r="Q313" t="str">
        <f t="shared" si="12"/>
        <v>520 - Inclusão Social - Identificação e Eliminação de Barreiras</v>
      </c>
      <c r="R313" t="str">
        <f>VLOOKUP(L313,[2]subacoes!$A$1:$H$2405,8,0)</f>
        <v>11669 - Produção de conhecimento na área de educação especial</v>
      </c>
      <c r="S313" t="str">
        <f>VLOOKUP(L313,[2]subacoes!$A$1:$H$2405,7,0)</f>
        <v>Pesquisa em desenvolvimento (unidade)</v>
      </c>
      <c r="T313" t="str">
        <f>VLOOKUP(L313,[2]subacoes!$A$1:$H$2405,3,0)</f>
        <v>Soma</v>
      </c>
      <c r="U313" s="10">
        <f>VLOOKUP(L313,[2]subacoes!$A$1:$H$2405,6,0)</f>
        <v>25</v>
      </c>
      <c r="V313" t="str">
        <f t="shared" si="13"/>
        <v>Incluir as pessoas com deficiência, transtorno do espectro autista, transtorno do déficit de atenção/hiperatividade e altas habilidades/superdotação na sociedade; Formular políticas públicas de atendimento às pessoas público da educação especial; Produzir</v>
      </c>
      <c r="W313" t="str">
        <f t="shared" si="14"/>
        <v>Pessoas com deficiência, TEA, TDAH e superdotação</v>
      </c>
    </row>
    <row r="314" spans="10:23" x14ac:dyDescent="0.25">
      <c r="J314" s="6">
        <v>450021</v>
      </c>
      <c r="K314" s="7">
        <v>12</v>
      </c>
      <c r="L314">
        <v>267</v>
      </c>
      <c r="M314">
        <v>850</v>
      </c>
      <c r="N314" s="8">
        <v>120665.4</v>
      </c>
      <c r="O314" s="8">
        <v>200000</v>
      </c>
      <c r="P314" s="9" t="str">
        <f>VLOOKUP(M314,[1]programas!$A$1:$D$90,2,0)</f>
        <v>Gestão de Pessoas</v>
      </c>
      <c r="Q314" t="str">
        <f t="shared" si="12"/>
        <v>850 - Gestão de Pessoas</v>
      </c>
      <c r="R314" t="str">
        <f>VLOOKUP(L314,[2]subacoes!$A$1:$H$2405,8,0)</f>
        <v>267 - Encargos com estagiários - FCEE</v>
      </c>
      <c r="S314" t="str">
        <f>VLOOKUP(L314,[2]subacoes!$A$1:$H$2405,7,0)</f>
        <v>Estagiário contratado (unidade)</v>
      </c>
      <c r="T314" t="str">
        <f>VLOOKUP(L314,[2]subacoes!$A$1:$H$2405,3,0)</f>
        <v>Maior Valor</v>
      </c>
      <c r="U314" s="10">
        <f>VLOOKUP(L314,[2]subacoes!$A$1:$H$2405,6,0)</f>
        <v>35</v>
      </c>
      <c r="V314" t="str">
        <f t="shared" si="13"/>
        <v>Desenvolver ações administrativas e financeiras visando garantir aos órgãos do Estado, pessoal qualificado, comprometido e motivado à execução das políticas públicas a cargo do Governo do Estado.</v>
      </c>
      <c r="W314" t="str">
        <f t="shared" si="14"/>
        <v>Servidores públicos estaduais</v>
      </c>
    </row>
    <row r="315" spans="10:23" x14ac:dyDescent="0.25">
      <c r="J315" s="6">
        <v>520002</v>
      </c>
      <c r="K315" s="7">
        <v>9</v>
      </c>
      <c r="L315">
        <v>3267</v>
      </c>
      <c r="M315">
        <v>860</v>
      </c>
      <c r="N315" s="8">
        <v>126113.39</v>
      </c>
      <c r="O315" s="8">
        <v>200000</v>
      </c>
      <c r="P315" s="9" t="str">
        <f>VLOOKUP(M315,[1]programas!$A$1:$D$90,2,0)</f>
        <v>Gestão Previdenciária</v>
      </c>
      <c r="Q315" t="str">
        <f t="shared" si="12"/>
        <v>860 - Gestão Previdenciária</v>
      </c>
      <c r="R315" t="str">
        <f>VLOOKUP(L315,[2]subacoes!$A$1:$H$2405,8,0)</f>
        <v>3267 - Auxílio funeral - IPREV - EGE</v>
      </c>
      <c r="S315" t="str">
        <f>VLOOKUP(L315,[2]subacoes!$A$1:$H$2405,7,0)</f>
        <v>Auxílio funeral concedido (unidade)</v>
      </c>
      <c r="T315" t="str">
        <f>VLOOKUP(L315,[2]subacoes!$A$1:$H$2405,3,0)</f>
        <v>Maior Valor</v>
      </c>
      <c r="U315" s="10">
        <f>VLOOKUP(L315,[2]subacoes!$A$1:$H$2405,6,0)</f>
        <v>300</v>
      </c>
      <c r="V315" t="str">
        <f t="shared" si="13"/>
        <v>Proporcionar o pagamento de aposentadorias, pensões e demais auxílios previdenciárias, com segurança, para os atuais e futuros beneficiários.</v>
      </c>
      <c r="W315" t="str">
        <f t="shared" si="14"/>
        <v>Servidores públicos estaduais</v>
      </c>
    </row>
    <row r="316" spans="10:23" x14ac:dyDescent="0.25">
      <c r="J316" s="7">
        <v>230022</v>
      </c>
      <c r="K316" s="7">
        <v>13</v>
      </c>
      <c r="L316">
        <v>4178</v>
      </c>
      <c r="M316">
        <v>850</v>
      </c>
      <c r="N316" s="8">
        <v>197641.93</v>
      </c>
      <c r="O316" s="8">
        <v>200567.2</v>
      </c>
      <c r="P316" s="9" t="str">
        <f>VLOOKUP(M316,[1]programas!$A$1:$D$90,2,0)</f>
        <v>Gestão de Pessoas</v>
      </c>
      <c r="Q316" t="str">
        <f t="shared" si="12"/>
        <v>850 - Gestão de Pessoas</v>
      </c>
      <c r="R316" t="str">
        <f>VLOOKUP(L316,[2]subacoes!$A$1:$H$2405,8,0)</f>
        <v>4178 - Encargos com estagiários - FCC</v>
      </c>
      <c r="S316" t="str">
        <f>VLOOKUP(L316,[2]subacoes!$A$1:$H$2405,7,0)</f>
        <v>Estagiário contratado (unidade)</v>
      </c>
      <c r="T316" t="str">
        <f>VLOOKUP(L316,[2]subacoes!$A$1:$H$2405,3,0)</f>
        <v>Maior Valor</v>
      </c>
      <c r="U316" s="10">
        <f>VLOOKUP(L316,[2]subacoes!$A$1:$H$2405,6,0)</f>
        <v>21</v>
      </c>
      <c r="V316" t="str">
        <f t="shared" si="13"/>
        <v>Desenvolver ações administrativas e financeiras visando garantir aos órgãos do Estado, pessoal qualificado, comprometido e motivado à execução das políticas públicas a cargo do Governo do Estado.</v>
      </c>
      <c r="W316" t="str">
        <f t="shared" si="14"/>
        <v>Servidores públicos estaduais</v>
      </c>
    </row>
    <row r="317" spans="10:23" x14ac:dyDescent="0.25">
      <c r="J317" s="6">
        <v>480091</v>
      </c>
      <c r="K317" s="7">
        <v>10</v>
      </c>
      <c r="L317">
        <v>12490</v>
      </c>
      <c r="M317">
        <v>100</v>
      </c>
      <c r="N317" s="8">
        <v>0</v>
      </c>
      <c r="O317" s="8">
        <v>207000</v>
      </c>
      <c r="P317" s="9" t="str">
        <f>VLOOKUP(M317,[1]programas!$A$1:$D$90,2,0)</f>
        <v>Caminhos do Desenvolvimento</v>
      </c>
      <c r="Q317" t="str">
        <f t="shared" si="12"/>
        <v>100 - Caminhos do Desenvolvimento</v>
      </c>
      <c r="R317" t="str">
        <f>VLOOKUP(L317,[2]subacoes!$A$1:$H$2405,8,0)</f>
        <v>12490 - Construção do centro cirúrgico e UTI do CEPON</v>
      </c>
      <c r="S317" t="str">
        <f>VLOOKUP(L317,[2]subacoes!$A$1:$H$2405,7,0)</f>
        <v>Obra executada (unidade)</v>
      </c>
      <c r="T317" t="str">
        <f>VLOOKUP(L317,[2]subacoes!$A$1:$H$2405,3,0)</f>
        <v>Maior Valor</v>
      </c>
      <c r="U317" s="10">
        <f>VLOOKUP(L317,[2]subacoes!$A$1:$H$2405,6,0)</f>
        <v>1</v>
      </c>
      <c r="V317" t="str">
        <f t="shared" si="13"/>
        <v>Promover o desenvolvimento econômico, social e ambiental através da melhoria e adequação da infraestrutura de transporte e segurança rodoviária; melhoria da mobilidade urbana; ampliação e melhoria do sistema penitenciário; melhoria da infraestrutura de sa</v>
      </c>
      <c r="W317" t="str">
        <f t="shared" si="14"/>
        <v>População catarinense</v>
      </c>
    </row>
    <row r="318" spans="10:23" x14ac:dyDescent="0.25">
      <c r="J318" s="6">
        <v>450021</v>
      </c>
      <c r="K318" s="7">
        <v>3</v>
      </c>
      <c r="L318">
        <v>6499</v>
      </c>
      <c r="M318">
        <v>915</v>
      </c>
      <c r="N318" s="8">
        <v>210000</v>
      </c>
      <c r="O318" s="8">
        <v>210000</v>
      </c>
      <c r="P318" s="9" t="str">
        <f>VLOOKUP(M318,[1]programas!$A$1:$D$90,2,0)</f>
        <v>Gestão Estratégica - Ministério Público</v>
      </c>
      <c r="Q318" t="str">
        <f t="shared" si="12"/>
        <v>915 - Gestão Estratégica - Ministério Público</v>
      </c>
      <c r="R318" t="str">
        <f>VLOOKUP(L318,[2]subacoes!$A$1:$H$2405,8,0)</f>
        <v>6499 - Reconstituição de bens lesados</v>
      </c>
      <c r="S318" t="str">
        <f>VLOOKUP(L318,[2]subacoes!$A$1:$H$2405,7,0)</f>
        <v>Projeto aprovado (unidade)</v>
      </c>
      <c r="T318" t="str">
        <f>VLOOKUP(L318,[2]subacoes!$A$1:$H$2405,3,0)</f>
        <v>Soma</v>
      </c>
      <c r="U318" s="10">
        <f>VLOOKUP(L318,[2]subacoes!$A$1:$H$2405,6,0)</f>
        <v>40</v>
      </c>
      <c r="V318" t="str">
        <f t="shared" si="13"/>
        <v>Garantir para a Sociedade Catarinense o cumprimento das leis, a defesa da democracia e os interesses individuais indisponíveis.</v>
      </c>
      <c r="W318" t="str">
        <f t="shared" si="14"/>
        <v>População residente em Santa Catarina</v>
      </c>
    </row>
    <row r="319" spans="10:23" x14ac:dyDescent="0.25">
      <c r="J319" s="6">
        <v>410044</v>
      </c>
      <c r="K319" s="7">
        <v>4</v>
      </c>
      <c r="L319">
        <v>13756</v>
      </c>
      <c r="M319">
        <v>850</v>
      </c>
      <c r="N319" s="8">
        <v>214332.06</v>
      </c>
      <c r="O319" s="8">
        <v>214332.06</v>
      </c>
      <c r="P319" s="9" t="str">
        <f>VLOOKUP(M319,[1]programas!$A$1:$D$90,2,0)</f>
        <v>Gestão de Pessoas</v>
      </c>
      <c r="Q319" t="str">
        <f t="shared" si="12"/>
        <v>850 - Gestão de Pessoas</v>
      </c>
      <c r="R319" t="str">
        <f>VLOOKUP(L319,[2]subacoes!$A$1:$H$2405,8,0)</f>
        <v>13756 - Administração de pessoal e encargos sociais - ADR - Campos Novos</v>
      </c>
      <c r="S319" t="str">
        <f>VLOOKUP(L319,[2]subacoes!$A$1:$H$2405,7,0)</f>
        <v>Servidor remunerado (unidade)</v>
      </c>
      <c r="T319" t="str">
        <f>VLOOKUP(L319,[2]subacoes!$A$1:$H$2405,3,0)</f>
        <v>Maior Valor</v>
      </c>
      <c r="U319" s="10">
        <f>VLOOKUP(L319,[2]subacoes!$A$1:$H$2405,6,0)</f>
        <v>36</v>
      </c>
      <c r="V319" t="str">
        <f t="shared" si="13"/>
        <v>Desenvolver ações administrativas e financeiras visando garantir aos órgãos do Estado, pessoal qualificado, comprometido e motivado à execução das políticas públicas a cargo do Governo do Estado.</v>
      </c>
      <c r="W319" t="str">
        <f t="shared" si="14"/>
        <v>Servidores públicos estaduais</v>
      </c>
    </row>
    <row r="320" spans="10:23" x14ac:dyDescent="0.25">
      <c r="J320" s="6">
        <v>410045</v>
      </c>
      <c r="K320" s="7">
        <v>12</v>
      </c>
      <c r="L320">
        <v>11490</v>
      </c>
      <c r="M320">
        <v>610</v>
      </c>
      <c r="N320" s="8">
        <v>215187.44</v>
      </c>
      <c r="O320" s="8">
        <v>215187.44</v>
      </c>
      <c r="P320" s="9" t="str">
        <f>VLOOKUP(M320,[1]programas!$A$1:$D$90,2,0)</f>
        <v>Educação Básica com Qualidade e Equidade</v>
      </c>
      <c r="Q320" t="str">
        <f t="shared" si="12"/>
        <v>610 - Educação Básica com Qualidade e Equidade</v>
      </c>
      <c r="R320" t="str">
        <f>VLOOKUP(L320,[2]subacoes!$A$1:$H$2405,8,0)</f>
        <v>11490 - AP - Construção, ampliação ou reforma de unidades escolares - rede física - educação básica</v>
      </c>
      <c r="S320" t="str">
        <f>VLOOKUP(L320,[2]subacoes!$A$1:$H$2405,7,0)</f>
        <v>Escola construída, ampliada ou reformada (unidade)</v>
      </c>
      <c r="T320" t="str">
        <f>VLOOKUP(L320,[2]subacoes!$A$1:$H$2405,3,0)</f>
        <v>Soma</v>
      </c>
      <c r="U320" s="10">
        <f>VLOOKUP(L320,[2]subacoes!$A$1:$H$2405,6,0)</f>
        <v>150</v>
      </c>
      <c r="V320" t="str">
        <f t="shared" si="13"/>
        <v>Oferecer educação básica com qualidade e equidade para todos os cidadãos catarinenses, assegurando o direito à aprendizagem neste nível de ensino, em idade adequada, promovendo a melhoria dos indicadores educacionais da rede estadual.</v>
      </c>
      <c r="W320" t="str">
        <f t="shared" si="14"/>
        <v>Alunos</v>
      </c>
    </row>
    <row r="321" spans="10:23" x14ac:dyDescent="0.25">
      <c r="J321" s="6">
        <v>530025</v>
      </c>
      <c r="K321" s="7">
        <v>26</v>
      </c>
      <c r="L321">
        <v>3844</v>
      </c>
      <c r="M321">
        <v>110</v>
      </c>
      <c r="N321" s="8">
        <v>218913.84</v>
      </c>
      <c r="O321" s="8">
        <v>218913.84</v>
      </c>
      <c r="P321" s="9" t="str">
        <f>VLOOKUP(M321,[1]programas!$A$1:$D$90,2,0)</f>
        <v>Construção de Rodovias</v>
      </c>
      <c r="Q321" t="str">
        <f t="shared" si="12"/>
        <v>110 - Construção de Rodovias</v>
      </c>
      <c r="R321" t="str">
        <f>VLOOKUP(L321,[2]subacoes!$A$1:$H$2405,8,0)</f>
        <v>3844 - Supervisão regional de obras de infraestrutura do Programa BID-VI</v>
      </c>
      <c r="S321" t="str">
        <f>VLOOKUP(L321,[2]subacoes!$A$1:$H$2405,7,0)</f>
        <v>Obra supervisionada (unidade)</v>
      </c>
      <c r="T321" t="str">
        <f>VLOOKUP(L321,[2]subacoes!$A$1:$H$2405,3,0)</f>
        <v>Soma</v>
      </c>
      <c r="U321" s="10">
        <f>VLOOKUP(L321,[2]subacoes!$A$1:$H$2405,6,0)</f>
        <v>3</v>
      </c>
      <c r="V321" t="str">
        <f t="shared" si="13"/>
        <v>Construir, implantar e pavimentar obras rodoviárias, ampliando a rede rodoviária pavimentada do Estado, de forma a propiciar melhores condições de conforto e trafegabilidade aos seus usuários.</v>
      </c>
      <c r="W321" t="str">
        <f t="shared" si="14"/>
        <v>Usuários do sistema de transporte</v>
      </c>
    </row>
    <row r="322" spans="10:23" x14ac:dyDescent="0.25">
      <c r="J322" s="7">
        <v>160084</v>
      </c>
      <c r="K322" s="7">
        <v>6</v>
      </c>
      <c r="L322">
        <v>11775</v>
      </c>
      <c r="M322">
        <v>708</v>
      </c>
      <c r="N322" s="8">
        <v>224620.01</v>
      </c>
      <c r="O322" s="8">
        <v>224620.01</v>
      </c>
      <c r="P322" s="9" t="str">
        <f>VLOOKUP(M322,[1]programas!$A$1:$D$90,2,0)</f>
        <v>Valorização do Servidor - Segurança Pública</v>
      </c>
      <c r="Q322" t="str">
        <f t="shared" ref="Q322:Q385" si="15">CONCATENATE(M322," - ",P322)</f>
        <v>708 - Valorização do Servidor - Segurança Pública</v>
      </c>
      <c r="R322" t="str">
        <f>VLOOKUP(L322,[2]subacoes!$A$1:$H$2405,8,0)</f>
        <v>11775 - Formação e capacitação do servidor - PC</v>
      </c>
      <c r="S322" t="str">
        <f>VLOOKUP(L322,[2]subacoes!$A$1:$H$2405,7,0)</f>
        <v>Servidor capacitado (unidade)</v>
      </c>
      <c r="T322" t="str">
        <f>VLOOKUP(L322,[2]subacoes!$A$1:$H$2405,3,0)</f>
        <v>Soma</v>
      </c>
      <c r="U322" s="10">
        <f>VLOOKUP(L322,[2]subacoes!$A$1:$H$2405,6,0)</f>
        <v>200</v>
      </c>
      <c r="V322" t="str">
        <f t="shared" si="13"/>
        <v>Promover políticas de formação, capacitação, valorização profissional, atenção a saúde e a promoção social dos servidores da segurança pública.</v>
      </c>
      <c r="W322" t="str">
        <f t="shared" si="14"/>
        <v>Servidor e instituições</v>
      </c>
    </row>
    <row r="323" spans="10:23" x14ac:dyDescent="0.25">
      <c r="J323" s="6">
        <v>520092</v>
      </c>
      <c r="K323" s="7">
        <v>4</v>
      </c>
      <c r="L323">
        <v>11397</v>
      </c>
      <c r="M323">
        <v>830</v>
      </c>
      <c r="N323" s="8">
        <v>225287.04000000001</v>
      </c>
      <c r="O323" s="8">
        <v>225287.04000000001</v>
      </c>
      <c r="P323" s="9" t="str">
        <f>VLOOKUP(M323,[1]programas!$A$1:$D$90,2,0)</f>
        <v>Modernização da Gestão Fiscal</v>
      </c>
      <c r="Q323" t="str">
        <f t="shared" si="15"/>
        <v>830 - Modernização da Gestão Fiscal</v>
      </c>
      <c r="R323" t="str">
        <f>VLOOKUP(L323,[2]subacoes!$A$1:$H$2405,8,0)</f>
        <v>11397 - Gestão de arrecadação, fiscalização e combate à sonegação fiscal</v>
      </c>
      <c r="S323" t="str">
        <f>VLOOKUP(L323,[2]subacoes!$A$1:$H$2405,7,0)</f>
        <v>Operação realizada (unidade)</v>
      </c>
      <c r="T323" t="str">
        <f>VLOOKUP(L323,[2]subacoes!$A$1:$H$2405,3,0)</f>
        <v>Soma</v>
      </c>
      <c r="U323" s="10">
        <f>VLOOKUP(L323,[2]subacoes!$A$1:$H$2405,6,0)</f>
        <v>200</v>
      </c>
      <c r="V323" t="str">
        <f t="shared" ref="V323:V386" si="16">VLOOKUP(M323,$A$1:$D$117,3,0)</f>
        <v>Prover o Estado de recursos financeiros suficientes para o atendimento de serviços públicos e investimentos de qualidade; gerir os recursos arrecadados visando à eficiência e eficácia de sua aplicação; e, promover a transparência da gestão.</v>
      </c>
      <c r="W323" t="str">
        <f t="shared" ref="W323:W386" si="17">VLOOKUP(M323,$A$1:$D$117,4,0)</f>
        <v>Sociedade catarinense</v>
      </c>
    </row>
    <row r="324" spans="10:23" x14ac:dyDescent="0.25">
      <c r="J324" s="7">
        <v>230022</v>
      </c>
      <c r="K324" s="7">
        <v>3</v>
      </c>
      <c r="L324">
        <v>6499</v>
      </c>
      <c r="M324">
        <v>915</v>
      </c>
      <c r="N324" s="8">
        <v>28154.59</v>
      </c>
      <c r="O324" s="8">
        <v>225719</v>
      </c>
      <c r="P324" s="9" t="str">
        <f>VLOOKUP(M324,[1]programas!$A$1:$D$90,2,0)</f>
        <v>Gestão Estratégica - Ministério Público</v>
      </c>
      <c r="Q324" t="str">
        <f t="shared" si="15"/>
        <v>915 - Gestão Estratégica - Ministério Público</v>
      </c>
      <c r="R324" t="str">
        <f>VLOOKUP(L324,[2]subacoes!$A$1:$H$2405,8,0)</f>
        <v>6499 - Reconstituição de bens lesados</v>
      </c>
      <c r="S324" t="str">
        <f>VLOOKUP(L324,[2]subacoes!$A$1:$H$2405,7,0)</f>
        <v>Projeto aprovado (unidade)</v>
      </c>
      <c r="T324" t="str">
        <f>VLOOKUP(L324,[2]subacoes!$A$1:$H$2405,3,0)</f>
        <v>Soma</v>
      </c>
      <c r="U324" s="10">
        <f>VLOOKUP(L324,[2]subacoes!$A$1:$H$2405,6,0)</f>
        <v>40</v>
      </c>
      <c r="V324" t="str">
        <f t="shared" si="16"/>
        <v>Garantir para a Sociedade Catarinense o cumprimento das leis, a defesa da democracia e os interesses individuais indisponíveis.</v>
      </c>
      <c r="W324" t="str">
        <f t="shared" si="17"/>
        <v>População residente em Santa Catarina</v>
      </c>
    </row>
    <row r="325" spans="10:23" x14ac:dyDescent="0.25">
      <c r="J325" s="6">
        <v>530025</v>
      </c>
      <c r="K325" s="7">
        <v>26</v>
      </c>
      <c r="L325">
        <v>28</v>
      </c>
      <c r="M325">
        <v>850</v>
      </c>
      <c r="N325" s="8">
        <v>226050.18</v>
      </c>
      <c r="O325" s="8">
        <v>226050.18</v>
      </c>
      <c r="P325" s="9" t="str">
        <f>VLOOKUP(M325,[1]programas!$A$1:$D$90,2,0)</f>
        <v>Gestão de Pessoas</v>
      </c>
      <c r="Q325" t="str">
        <f t="shared" si="15"/>
        <v>850 - Gestão de Pessoas</v>
      </c>
      <c r="R325" t="str">
        <f>VLOOKUP(L325,[2]subacoes!$A$1:$H$2405,8,0)</f>
        <v>28 - Encargos com estagiários - DEINFRA</v>
      </c>
      <c r="S325" t="str">
        <f>VLOOKUP(L325,[2]subacoes!$A$1:$H$2405,7,0)</f>
        <v>Estagiário contratado (unidade)</v>
      </c>
      <c r="T325" t="str">
        <f>VLOOKUP(L325,[2]subacoes!$A$1:$H$2405,3,0)</f>
        <v>Maior Valor</v>
      </c>
      <c r="U325" s="10">
        <f>VLOOKUP(L325,[2]subacoes!$A$1:$H$2405,6,0)</f>
        <v>200</v>
      </c>
      <c r="V325" t="str">
        <f t="shared" si="16"/>
        <v>Desenvolver ações administrativas e financeiras visando garantir aos órgãos do Estado, pessoal qualificado, comprometido e motivado à execução das políticas públicas a cargo do Governo do Estado.</v>
      </c>
      <c r="W325" t="str">
        <f t="shared" si="17"/>
        <v>Servidores públicos estaduais</v>
      </c>
    </row>
    <row r="326" spans="10:23" x14ac:dyDescent="0.25">
      <c r="J326" s="6">
        <v>410047</v>
      </c>
      <c r="K326" s="7">
        <v>12</v>
      </c>
      <c r="L326">
        <v>13832</v>
      </c>
      <c r="M326">
        <v>610</v>
      </c>
      <c r="N326" s="8">
        <v>229039.09</v>
      </c>
      <c r="O326" s="8">
        <v>229039.09</v>
      </c>
      <c r="P326" s="9" t="str">
        <f>VLOOKUP(M326,[1]programas!$A$1:$D$90,2,0)</f>
        <v>Educação Básica com Qualidade e Equidade</v>
      </c>
      <c r="Q326" t="str">
        <f t="shared" si="15"/>
        <v>610 - Educação Básica com Qualidade e Equidade</v>
      </c>
      <c r="R326" t="str">
        <f>VLOOKUP(L326,[2]subacoes!$A$1:$H$2405,8,0)</f>
        <v>13832 - Operacionalização da educação básica - ADR - Curitibanos</v>
      </c>
      <c r="S326" t="str">
        <f>VLOOKUP(L326,[2]subacoes!$A$1:$H$2405,7,0)</f>
        <v>Aluno atendido (unidade)</v>
      </c>
      <c r="T326" t="str">
        <f>VLOOKUP(L326,[2]subacoes!$A$1:$H$2405,3,0)</f>
        <v>Maior Valor</v>
      </c>
      <c r="U326" s="10">
        <f>VLOOKUP(L326,[2]subacoes!$A$1:$H$2405,6,0)</f>
        <v>8477</v>
      </c>
      <c r="V326" t="str">
        <f t="shared" si="16"/>
        <v>Oferecer educação básica com qualidade e equidade para todos os cidadãos catarinenses, assegurando o direito à aprendizagem neste nível de ensino, em idade adequada, promovendo a melhoria dos indicadores educacionais da rede estadual.</v>
      </c>
      <c r="W326" t="str">
        <f t="shared" si="17"/>
        <v>Alunos</v>
      </c>
    </row>
    <row r="327" spans="10:23" x14ac:dyDescent="0.25">
      <c r="J327" s="6">
        <v>410048</v>
      </c>
      <c r="K327" s="7">
        <v>26</v>
      </c>
      <c r="L327">
        <v>11126</v>
      </c>
      <c r="M327">
        <v>110</v>
      </c>
      <c r="N327" s="8">
        <v>229629.56</v>
      </c>
      <c r="O327" s="8">
        <v>229629.56</v>
      </c>
      <c r="P327" s="9" t="str">
        <f>VLOOKUP(M327,[1]programas!$A$1:$D$90,2,0)</f>
        <v>Construção de Rodovias</v>
      </c>
      <c r="Q327" t="str">
        <f t="shared" si="15"/>
        <v>110 - Construção de Rodovias</v>
      </c>
      <c r="R327" t="str">
        <f>VLOOKUP(L327,[2]subacoes!$A$1:$H$2405,8,0)</f>
        <v>11126 - Apoio ao sistema viário - FUNDOSOCIAL</v>
      </c>
      <c r="S327" t="str">
        <f>VLOOKUP(L327,[2]subacoes!$A$1:$H$2405,7,0)</f>
        <v>Obra realizada (unidade)</v>
      </c>
      <c r="T327" t="str">
        <f>VLOOKUP(L327,[2]subacoes!$A$1:$H$2405,3,0)</f>
        <v>Soma</v>
      </c>
      <c r="U327" s="10">
        <f>VLOOKUP(L327,[2]subacoes!$A$1:$H$2405,6,0)</f>
        <v>520</v>
      </c>
      <c r="V327" t="str">
        <f t="shared" si="16"/>
        <v>Construir, implantar e pavimentar obras rodoviárias, ampliando a rede rodoviária pavimentada do Estado, de forma a propiciar melhores condições de conforto e trafegabilidade aos seus usuários.</v>
      </c>
      <c r="W327" t="str">
        <f t="shared" si="17"/>
        <v>Usuários do sistema de transporte</v>
      </c>
    </row>
    <row r="328" spans="10:23" x14ac:dyDescent="0.25">
      <c r="J328" s="6">
        <v>520001</v>
      </c>
      <c r="K328" s="7">
        <v>4</v>
      </c>
      <c r="L328">
        <v>3297</v>
      </c>
      <c r="M328">
        <v>900</v>
      </c>
      <c r="N328" s="8">
        <v>115000</v>
      </c>
      <c r="O328" s="8">
        <v>230723.08</v>
      </c>
      <c r="P328" s="9" t="str">
        <f>VLOOKUP(M328,[1]programas!$A$1:$D$90,2,0)</f>
        <v>Gestão Administrativa - Poder Executivo</v>
      </c>
      <c r="Q328" t="str">
        <f t="shared" si="15"/>
        <v>900 - Gestão Administrativa - Poder Executivo</v>
      </c>
      <c r="R328" t="str">
        <f>VLOOKUP(L328,[2]subacoes!$A$1:$H$2405,8,0)</f>
        <v>3297 - Despesas centralizadas diversas - EGE</v>
      </c>
      <c r="S328" t="str">
        <f>VLOOKUP(L328,[2]subacoes!$A$1:$H$2405,7,0)</f>
        <v>Despesa paga (unidade)</v>
      </c>
      <c r="T328" t="str">
        <f>VLOOKUP(L328,[2]subacoes!$A$1:$H$2405,3,0)</f>
        <v>Maior Valor</v>
      </c>
      <c r="U328" s="10">
        <f>VLOOKUP(L328,[2]subacoes!$A$1:$H$2405,6,0)</f>
        <v>1</v>
      </c>
      <c r="V328" t="str">
        <f t="shared" si="16"/>
        <v>Gerir administrativa e financeiramente os órgãos do Poder Executivo do Estado.</v>
      </c>
      <c r="W328" t="str">
        <f t="shared" si="17"/>
        <v>Órgãos do Poder Executivo</v>
      </c>
    </row>
    <row r="329" spans="10:23" x14ac:dyDescent="0.25">
      <c r="J329" s="6">
        <v>410040</v>
      </c>
      <c r="K329" s="7">
        <v>4</v>
      </c>
      <c r="L329">
        <v>13674</v>
      </c>
      <c r="M329">
        <v>900</v>
      </c>
      <c r="N329" s="8">
        <v>234568.55</v>
      </c>
      <c r="O329" s="8">
        <v>234568.55</v>
      </c>
      <c r="P329" s="9" t="str">
        <f>VLOOKUP(M329,[1]programas!$A$1:$D$90,2,0)</f>
        <v>Gestão Administrativa - Poder Executivo</v>
      </c>
      <c r="Q329" t="str">
        <f t="shared" si="15"/>
        <v>900 - Gestão Administrativa - Poder Executivo</v>
      </c>
      <c r="R329" t="str">
        <f>VLOOKUP(L329,[2]subacoes!$A$1:$H$2405,8,0)</f>
        <v>13674 - Administração e manutenção dos serviços administrativos gerais - ADR - Chapecó</v>
      </c>
      <c r="S329" t="str">
        <f>VLOOKUP(L329,[2]subacoes!$A$1:$H$2405,7,0)</f>
        <v>Unidade gestora mantida (unidade)</v>
      </c>
      <c r="T329" t="str">
        <f>VLOOKUP(L329,[2]subacoes!$A$1:$H$2405,3,0)</f>
        <v>Maior Valor</v>
      </c>
      <c r="U329" s="10">
        <f>VLOOKUP(L329,[2]subacoes!$A$1:$H$2405,6,0)</f>
        <v>1</v>
      </c>
      <c r="V329" t="str">
        <f t="shared" si="16"/>
        <v>Gerir administrativa e financeiramente os órgãos do Poder Executivo do Estado.</v>
      </c>
      <c r="W329" t="str">
        <f t="shared" si="17"/>
        <v>Órgãos do Poder Executivo</v>
      </c>
    </row>
    <row r="330" spans="10:23" x14ac:dyDescent="0.25">
      <c r="J330" s="6">
        <v>410058</v>
      </c>
      <c r="K330" s="7">
        <v>4</v>
      </c>
      <c r="L330">
        <v>13878</v>
      </c>
      <c r="M330">
        <v>900</v>
      </c>
      <c r="N330" s="8">
        <v>236536.11</v>
      </c>
      <c r="O330" s="8">
        <v>236536.11</v>
      </c>
      <c r="P330" s="9" t="str">
        <f>VLOOKUP(M330,[1]programas!$A$1:$D$90,2,0)</f>
        <v>Gestão Administrativa - Poder Executivo</v>
      </c>
      <c r="Q330" t="str">
        <f t="shared" si="15"/>
        <v>900 - Gestão Administrativa - Poder Executivo</v>
      </c>
      <c r="R330" t="str">
        <f>VLOOKUP(L330,[2]subacoes!$A$1:$H$2405,8,0)</f>
        <v>13878 - Administração e manutenção dos serviços administrativos gerais - ADR - Joinville</v>
      </c>
      <c r="S330" t="str">
        <f>VLOOKUP(L330,[2]subacoes!$A$1:$H$2405,7,0)</f>
        <v>Unidade gestora mantida (unidade)</v>
      </c>
      <c r="T330" t="str">
        <f>VLOOKUP(L330,[2]subacoes!$A$1:$H$2405,3,0)</f>
        <v>Maior Valor</v>
      </c>
      <c r="U330" s="10">
        <f>VLOOKUP(L330,[2]subacoes!$A$1:$H$2405,6,0)</f>
        <v>1</v>
      </c>
      <c r="V330" t="str">
        <f t="shared" si="16"/>
        <v>Gerir administrativa e financeiramente os órgãos do Poder Executivo do Estado.</v>
      </c>
      <c r="W330" t="str">
        <f t="shared" si="17"/>
        <v>Órgãos do Poder Executivo</v>
      </c>
    </row>
    <row r="331" spans="10:23" x14ac:dyDescent="0.25">
      <c r="J331" s="7">
        <v>160097</v>
      </c>
      <c r="K331" s="7">
        <v>10</v>
      </c>
      <c r="L331">
        <v>10674</v>
      </c>
      <c r="M331">
        <v>705</v>
      </c>
      <c r="N331" s="8">
        <v>245400</v>
      </c>
      <c r="O331" s="8">
        <v>245400</v>
      </c>
      <c r="P331" s="9" t="str">
        <f>VLOOKUP(M331,[1]programas!$A$1:$D$90,2,0)</f>
        <v>Segurança Cidadã</v>
      </c>
      <c r="Q331" t="str">
        <f t="shared" si="15"/>
        <v>705 - Segurança Cidadã</v>
      </c>
      <c r="R331" t="str">
        <f>VLOOKUP(L331,[2]subacoes!$A$1:$H$2405,8,0)</f>
        <v>10674 - Ampliação e modernização do PROERD - SES</v>
      </c>
      <c r="S331" t="str">
        <f>VLOOKUP(L331,[2]subacoes!$A$1:$H$2405,7,0)</f>
        <v>Criança/adolescente atendida (unidade)</v>
      </c>
      <c r="T331" t="str">
        <f>VLOOKUP(L331,[2]subacoes!$A$1:$H$2405,3,0)</f>
        <v>Maior Valor</v>
      </c>
      <c r="U331" s="10">
        <f>VLOOKUP(L331,[2]subacoes!$A$1:$H$2405,6,0)</f>
        <v>56000</v>
      </c>
      <c r="V331" t="str">
        <f t="shared" si="16"/>
        <v>Prestar serviços de proteção à vida, ao patrimônio e o meio ambiente, e estabelecer parcerias e proximidade com o cidadão na construção da segurança pública. Garantir o acesso a informação e a emissão de documentos ao cidadão.</v>
      </c>
      <c r="W331" t="str">
        <f t="shared" si="17"/>
        <v>Sociedade e cidadão</v>
      </c>
    </row>
    <row r="332" spans="10:23" x14ac:dyDescent="0.25">
      <c r="J332" s="7">
        <v>160097</v>
      </c>
      <c r="K332" s="7">
        <v>2</v>
      </c>
      <c r="L332">
        <v>14039</v>
      </c>
      <c r="M332">
        <v>930</v>
      </c>
      <c r="N332" s="8">
        <v>189780</v>
      </c>
      <c r="O332" s="8">
        <v>247697.16</v>
      </c>
      <c r="P332" s="9" t="str">
        <f>VLOOKUP(M332,[1]programas!$A$1:$D$90,2,0)</f>
        <v>Gestão Administrativa - Poder Judiciário</v>
      </c>
      <c r="Q332" t="str">
        <f t="shared" si="15"/>
        <v>930 - Gestão Administrativa - Poder Judiciário</v>
      </c>
      <c r="R332" t="str">
        <f>VLOOKUP(L332,[2]subacoes!$A$1:$H$2405,8,0)</f>
        <v>14039 - Proteção do patrimônio público e das pessoas - SIDEJUD</v>
      </c>
      <c r="S332" t="str">
        <f>VLOOKUP(L332,[2]subacoes!$A$1:$H$2405,7,0)</f>
        <v>Unidade gestora mantida (unidade)</v>
      </c>
      <c r="T332" t="str">
        <f>VLOOKUP(L332,[2]subacoes!$A$1:$H$2405,3,0)</f>
        <v>Soma</v>
      </c>
      <c r="U332" s="10">
        <f>VLOOKUP(L332,[2]subacoes!$A$1:$H$2405,6,0)</f>
        <v>130</v>
      </c>
      <c r="V332" t="str">
        <f t="shared" si="16"/>
        <v>Gerir administrativa e financeiramente o Poder Judiciário do Estado.</v>
      </c>
      <c r="W332" t="str">
        <f t="shared" si="17"/>
        <v>Gestores</v>
      </c>
    </row>
    <row r="333" spans="10:23" x14ac:dyDescent="0.25">
      <c r="J333" s="7">
        <v>160097</v>
      </c>
      <c r="K333" s="7">
        <v>10</v>
      </c>
      <c r="L333">
        <v>11293</v>
      </c>
      <c r="M333">
        <v>430</v>
      </c>
      <c r="N333" s="8">
        <v>58222</v>
      </c>
      <c r="O333" s="8">
        <v>249999.98</v>
      </c>
      <c r="P333" s="9" t="str">
        <f>VLOOKUP(M333,[1]programas!$A$1:$D$90,2,0)</f>
        <v>Atenção de Média e Alta Complexidade Ambulatorial e Hospitalar</v>
      </c>
      <c r="Q333" t="str">
        <f t="shared" si="15"/>
        <v>430 - Atenção de Média e Alta Complexidade Ambulatorial e Hospitalar</v>
      </c>
      <c r="R333" t="str">
        <f>VLOOKUP(L333,[2]subacoes!$A$1:$H$2405,8,0)</f>
        <v>11293 - Manutenção do Serviço de Atendimento Móvel de Urgência - SAMU</v>
      </c>
      <c r="S333" t="str">
        <f>VLOOKUP(L333,[2]subacoes!$A$1:$H$2405,7,0)</f>
        <v>Unidade mantida (unidade)</v>
      </c>
      <c r="T333" t="str">
        <f>VLOOKUP(L333,[2]subacoes!$A$1:$H$2405,3,0)</f>
        <v>Maior Valor</v>
      </c>
      <c r="U333" s="10">
        <f>VLOOKUP(L333,[2]subacoes!$A$1:$H$2405,6,0)</f>
        <v>124</v>
      </c>
      <c r="V333" t="str">
        <f t="shared" si="16"/>
        <v>Ampliar o acesso da população aos serviços de Média e Alta Complexidade e promover a qualidade, integralidade, equidade e a humanização na atenção à saúde.</v>
      </c>
      <c r="W333" t="str">
        <f t="shared" si="17"/>
        <v>Usuários do Sistema Único de Saúde</v>
      </c>
    </row>
    <row r="334" spans="10:23" x14ac:dyDescent="0.25">
      <c r="J334" s="6">
        <v>410045</v>
      </c>
      <c r="K334" s="7">
        <v>18</v>
      </c>
      <c r="L334">
        <v>12480</v>
      </c>
      <c r="M334">
        <v>730</v>
      </c>
      <c r="N334" s="8">
        <v>250000</v>
      </c>
      <c r="O334" s="8">
        <v>250000</v>
      </c>
      <c r="P334" s="9" t="str">
        <f>VLOOKUP(M334,[1]programas!$A$1:$D$90,2,0)</f>
        <v>Prevenção e Preparação para Desastres</v>
      </c>
      <c r="Q334" t="str">
        <f t="shared" si="15"/>
        <v>730 - Prevenção e Preparação para Desastres</v>
      </c>
      <c r="R334" t="str">
        <f>VLOOKUP(L334,[2]subacoes!$A$1:$H$2405,8,0)</f>
        <v>12480 - Ações Preventivas em Defesa Civil</v>
      </c>
      <c r="S334" t="str">
        <f>VLOOKUP(L334,[2]subacoes!$A$1:$H$2405,7,0)</f>
        <v>Município atendido (unidade)</v>
      </c>
      <c r="T334" t="str">
        <f>VLOOKUP(L334,[2]subacoes!$A$1:$H$2405,3,0)</f>
        <v>Maior Valor</v>
      </c>
      <c r="U334" s="10">
        <f>VLOOKUP(L334,[2]subacoes!$A$1:$H$2405,6,0)</f>
        <v>295</v>
      </c>
      <c r="V334" t="str">
        <f t="shared" si="16"/>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334" t="str">
        <f t="shared" si="17"/>
        <v>População catarinense</v>
      </c>
    </row>
    <row r="335" spans="10:23" x14ac:dyDescent="0.25">
      <c r="J335" s="6">
        <v>410045</v>
      </c>
      <c r="K335" s="7">
        <v>12</v>
      </c>
      <c r="L335">
        <v>12658</v>
      </c>
      <c r="M335">
        <v>626</v>
      </c>
      <c r="N335" s="8">
        <v>250250.78</v>
      </c>
      <c r="O335" s="8">
        <v>250250.78</v>
      </c>
      <c r="P335" s="9" t="str">
        <f>VLOOKUP(M335,[1]programas!$A$1:$D$90,2,0)</f>
        <v>Redução das Desigualdades e Valorização da Diversidade</v>
      </c>
      <c r="Q335" t="str">
        <f t="shared" si="15"/>
        <v>626 - Redução das Desigualdades e Valorização da Diversidade</v>
      </c>
      <c r="R335" t="str">
        <f>VLOOKUP(L335,[2]subacoes!$A$1:$H$2405,8,0)</f>
        <v>12658 - Redução de desigualdades e valorização da diversidade</v>
      </c>
      <c r="S335" t="str">
        <f>VLOOKUP(L335,[2]subacoes!$A$1:$H$2405,7,0)</f>
        <v>Município atendido (unidade)</v>
      </c>
      <c r="T335" t="str">
        <f>VLOOKUP(L335,[2]subacoes!$A$1:$H$2405,3,0)</f>
        <v>Maior Valor</v>
      </c>
      <c r="U335" s="10">
        <f>VLOOKUP(L335,[2]subacoes!$A$1:$H$2405,6,0)</f>
        <v>295</v>
      </c>
      <c r="V335" t="str">
        <f t="shared" si="16"/>
        <v>Reduzir as desigualdades educacionais e valorizar a diversidade promovendo a equidade na educação básica.</v>
      </c>
      <c r="W335" t="str">
        <f t="shared" si="17"/>
        <v>Cidadãos que se enquadram no objetivo do Programa</v>
      </c>
    </row>
    <row r="336" spans="10:23" x14ac:dyDescent="0.25">
      <c r="J336" s="6">
        <v>410041</v>
      </c>
      <c r="K336" s="7">
        <v>12</v>
      </c>
      <c r="L336">
        <v>13712</v>
      </c>
      <c r="M336">
        <v>610</v>
      </c>
      <c r="N336" s="8">
        <v>252742.08</v>
      </c>
      <c r="O336" s="8">
        <v>252742.08</v>
      </c>
      <c r="P336" s="9" t="str">
        <f>VLOOKUP(M336,[1]programas!$A$1:$D$90,2,0)</f>
        <v>Educação Básica com Qualidade e Equidade</v>
      </c>
      <c r="Q336" t="str">
        <f t="shared" si="15"/>
        <v>610 - Educação Básica com Qualidade e Equidade</v>
      </c>
      <c r="R336" t="str">
        <f>VLOOKUP(L336,[2]subacoes!$A$1:$H$2405,8,0)</f>
        <v>13712 - AP - Manutenção e reforma de escolas - educação básica - ADR - Xanxerê</v>
      </c>
      <c r="S336" t="str">
        <f>VLOOKUP(L336,[2]subacoes!$A$1:$H$2405,7,0)</f>
        <v>Escola mantida (unidade)</v>
      </c>
      <c r="T336" t="str">
        <f>VLOOKUP(L336,[2]subacoes!$A$1:$H$2405,3,0)</f>
        <v>Maior Valor</v>
      </c>
      <c r="U336" s="10">
        <f>VLOOKUP(L336,[2]subacoes!$A$1:$H$2405,6,0)</f>
        <v>46</v>
      </c>
      <c r="V336" t="str">
        <f t="shared" si="16"/>
        <v>Oferecer educação básica com qualidade e equidade para todos os cidadãos catarinenses, assegurando o direito à aprendizagem neste nível de ensino, em idade adequada, promovendo a melhoria dos indicadores educacionais da rede estadual.</v>
      </c>
      <c r="W336" t="str">
        <f t="shared" si="17"/>
        <v>Alunos</v>
      </c>
    </row>
    <row r="337" spans="10:23" x14ac:dyDescent="0.25">
      <c r="J337" s="6">
        <v>410047</v>
      </c>
      <c r="K337" s="7">
        <v>4</v>
      </c>
      <c r="L337">
        <v>13819</v>
      </c>
      <c r="M337">
        <v>850</v>
      </c>
      <c r="N337" s="8">
        <v>254375.84</v>
      </c>
      <c r="O337" s="8">
        <v>254375.84</v>
      </c>
      <c r="P337" s="9" t="str">
        <f>VLOOKUP(M337,[1]programas!$A$1:$D$90,2,0)</f>
        <v>Gestão de Pessoas</v>
      </c>
      <c r="Q337" t="str">
        <f t="shared" si="15"/>
        <v>850 - Gestão de Pessoas</v>
      </c>
      <c r="R337" t="str">
        <f>VLOOKUP(L337,[2]subacoes!$A$1:$H$2405,8,0)</f>
        <v>13819 - Administração de pessoal e encargos sociais - ADR - Curitibanos</v>
      </c>
      <c r="S337" t="str">
        <f>VLOOKUP(L337,[2]subacoes!$A$1:$H$2405,7,0)</f>
        <v>Servidor remunerado (unidade)</v>
      </c>
      <c r="T337" t="str">
        <f>VLOOKUP(L337,[2]subacoes!$A$1:$H$2405,3,0)</f>
        <v>Maior Valor</v>
      </c>
      <c r="U337" s="10">
        <f>VLOOKUP(L337,[2]subacoes!$A$1:$H$2405,6,0)</f>
        <v>35</v>
      </c>
      <c r="V337" t="str">
        <f t="shared" si="16"/>
        <v>Desenvolver ações administrativas e financeiras visando garantir aos órgãos do Estado, pessoal qualificado, comprometido e motivado à execução das políticas públicas a cargo do Governo do Estado.</v>
      </c>
      <c r="W337" t="str">
        <f t="shared" si="17"/>
        <v>Servidores públicos estaduais</v>
      </c>
    </row>
    <row r="338" spans="10:23" x14ac:dyDescent="0.25">
      <c r="J338" s="6">
        <v>550091</v>
      </c>
      <c r="K338" s="7">
        <v>6</v>
      </c>
      <c r="L338">
        <v>11915</v>
      </c>
      <c r="M338">
        <v>731</v>
      </c>
      <c r="N338" s="8">
        <v>46128.7</v>
      </c>
      <c r="O338" s="8">
        <v>258743.95</v>
      </c>
      <c r="P338" s="9" t="str">
        <f>VLOOKUP(M338,[1]programas!$A$1:$D$90,2,0)</f>
        <v>Gestão de Riscos e Redução de Desastres</v>
      </c>
      <c r="Q338" t="str">
        <f t="shared" si="15"/>
        <v>731 - Gestão de Riscos e Redução de Desastres</v>
      </c>
      <c r="R338" t="str">
        <f>VLOOKUP(L338,[2]subacoes!$A$1:$H$2405,8,0)</f>
        <v>11915 - Aquisição, atualização e manutenção dos Sistemas de Inteligência em Proteção e Defesa Civil</v>
      </c>
      <c r="S338" t="str">
        <f>VLOOKUP(L338,[2]subacoes!$A$1:$H$2405,7,0)</f>
        <v>Informação disponibilizada (unidade)</v>
      </c>
      <c r="T338" t="str">
        <f>VLOOKUP(L338,[2]subacoes!$A$1:$H$2405,3,0)</f>
        <v>Maior Valor</v>
      </c>
      <c r="U338" s="10">
        <f>VLOOKUP(L338,[2]subacoes!$A$1:$H$2405,6,0)</f>
        <v>1</v>
      </c>
      <c r="V338" t="str">
        <f t="shared" si="16"/>
        <v>Identificar e analisar os riscos; Adotar medidas não estruturas com implantação de planos preventivos de proteção e defesa civil; Informar e capacitar o público para prevenção e autodefesa.</v>
      </c>
      <c r="W338" t="str">
        <f t="shared" si="17"/>
        <v>População catarinense</v>
      </c>
    </row>
    <row r="339" spans="10:23" x14ac:dyDescent="0.25">
      <c r="J339" s="6">
        <v>470001</v>
      </c>
      <c r="K339" s="7">
        <v>4</v>
      </c>
      <c r="L339">
        <v>1055</v>
      </c>
      <c r="M339">
        <v>870</v>
      </c>
      <c r="N339" s="8">
        <v>260222.69</v>
      </c>
      <c r="O339" s="8">
        <v>260222.69</v>
      </c>
      <c r="P339" s="9" t="str">
        <f>VLOOKUP(M339,[1]programas!$A$1:$D$90,2,0)</f>
        <v>Pensões Especiais</v>
      </c>
      <c r="Q339" t="str">
        <f t="shared" si="15"/>
        <v>870 - Pensões Especiais</v>
      </c>
      <c r="R339" t="str">
        <f>VLOOKUP(L339,[2]subacoes!$A$1:$H$2405,8,0)</f>
        <v>1055 - Pensão à família do policial militar morto no cumprimento do dever - Militar Especial</v>
      </c>
      <c r="S339" t="str">
        <f>VLOOKUP(L339,[2]subacoes!$A$1:$H$2405,7,0)</f>
        <v>Pessoa beneficiada (unidade)</v>
      </c>
      <c r="T339" t="str">
        <f>VLOOKUP(L339,[2]subacoes!$A$1:$H$2405,3,0)</f>
        <v>Maior Valor</v>
      </c>
      <c r="U339" s="10">
        <f>VLOOKUP(L339,[2]subacoes!$A$1:$H$2405,6,0)</f>
        <v>9</v>
      </c>
      <c r="V339" t="str">
        <f t="shared" si="16"/>
        <v>Garantir a inserção social de pessoas atingidas por moléstias graves definidas em lei, bem como atender demandas sociais ou individuais de projeção social, geradas por fatos extraordinários de repercussão estadual que exijam a intervenção do estado para m</v>
      </c>
      <c r="W339" t="str">
        <f t="shared" si="17"/>
        <v>Pessoas beneficiadas definidas por lei específica</v>
      </c>
    </row>
    <row r="340" spans="10:23" x14ac:dyDescent="0.25">
      <c r="J340" s="7">
        <v>410011</v>
      </c>
      <c r="K340" s="7">
        <v>23</v>
      </c>
      <c r="L340">
        <v>4600</v>
      </c>
      <c r="M340">
        <v>900</v>
      </c>
      <c r="N340" s="8">
        <v>261819.96</v>
      </c>
      <c r="O340" s="8">
        <v>261819.96</v>
      </c>
      <c r="P340" s="9" t="str">
        <f>VLOOKUP(M340,[1]programas!$A$1:$D$90,2,0)</f>
        <v>Gestão Administrativa - Poder Executivo</v>
      </c>
      <c r="Q340" t="str">
        <f t="shared" si="15"/>
        <v>900 - Gestão Administrativa - Poder Executivo</v>
      </c>
      <c r="R340" t="str">
        <f>VLOOKUP(L340,[2]subacoes!$A$1:$H$2405,8,0)</f>
        <v>4600 - Administração e manutenção dos serviços administrativos gerais - SANTUR</v>
      </c>
      <c r="S340" t="str">
        <f>VLOOKUP(L340,[2]subacoes!$A$1:$H$2405,7,0)</f>
        <v>Unidade gestora mantida (unidade)</v>
      </c>
      <c r="T340" t="str">
        <f>VLOOKUP(L340,[2]subacoes!$A$1:$H$2405,3,0)</f>
        <v>Maior Valor</v>
      </c>
      <c r="U340" s="10">
        <f>VLOOKUP(L340,[2]subacoes!$A$1:$H$2405,6,0)</f>
        <v>1</v>
      </c>
      <c r="V340" t="str">
        <f t="shared" si="16"/>
        <v>Gerir administrativa e financeiramente os órgãos do Poder Executivo do Estado.</v>
      </c>
      <c r="W340" t="str">
        <f t="shared" si="17"/>
        <v>Órgãos do Poder Executivo</v>
      </c>
    </row>
    <row r="341" spans="10:23" x14ac:dyDescent="0.25">
      <c r="J341" s="6">
        <v>550091</v>
      </c>
      <c r="K341" s="7">
        <v>6</v>
      </c>
      <c r="L341">
        <v>11887</v>
      </c>
      <c r="M341">
        <v>731</v>
      </c>
      <c r="N341" s="8">
        <v>167549.79999999999</v>
      </c>
      <c r="O341" s="8">
        <v>262101.84</v>
      </c>
      <c r="P341" s="9" t="str">
        <f>VLOOKUP(M341,[1]programas!$A$1:$D$90,2,0)</f>
        <v>Gestão de Riscos e Redução de Desastres</v>
      </c>
      <c r="Q341" t="str">
        <f t="shared" si="15"/>
        <v>731 - Gestão de Riscos e Redução de Desastres</v>
      </c>
      <c r="R341" t="str">
        <f>VLOOKUP(L341,[2]subacoes!$A$1:$H$2405,8,0)</f>
        <v>11887 - Promoção da educação continuada em proteção e defesa civil</v>
      </c>
      <c r="S341" t="str">
        <f>VLOOKUP(L341,[2]subacoes!$A$1:$H$2405,7,0)</f>
        <v>Membros e servidores capacitados (unidade)</v>
      </c>
      <c r="T341" t="str">
        <f>VLOOKUP(L341,[2]subacoes!$A$1:$H$2405,3,0)</f>
        <v>Soma</v>
      </c>
      <c r="U341" s="10">
        <f>VLOOKUP(L341,[2]subacoes!$A$1:$H$2405,6,0)</f>
        <v>500</v>
      </c>
      <c r="V341" t="str">
        <f t="shared" si="16"/>
        <v>Identificar e analisar os riscos; Adotar medidas não estruturas com implantação de planos preventivos de proteção e defesa civil; Informar e capacitar o público para prevenção e autodefesa.</v>
      </c>
      <c r="W341" t="str">
        <f t="shared" si="17"/>
        <v>População catarinense</v>
      </c>
    </row>
    <row r="342" spans="10:23" x14ac:dyDescent="0.25">
      <c r="J342" s="6">
        <v>410042</v>
      </c>
      <c r="K342" s="7">
        <v>12</v>
      </c>
      <c r="L342">
        <v>13726</v>
      </c>
      <c r="M342">
        <v>610</v>
      </c>
      <c r="N342" s="8">
        <v>264506.94</v>
      </c>
      <c r="O342" s="8">
        <v>264506.94</v>
      </c>
      <c r="P342" s="9" t="str">
        <f>VLOOKUP(M342,[1]programas!$A$1:$D$90,2,0)</f>
        <v>Educação Básica com Qualidade e Equidade</v>
      </c>
      <c r="Q342" t="str">
        <f t="shared" si="15"/>
        <v>610 - Educação Básica com Qualidade e Equidade</v>
      </c>
      <c r="R342" t="str">
        <f>VLOOKUP(L342,[2]subacoes!$A$1:$H$2405,8,0)</f>
        <v>13726 - Manutenção e reforma de escolas - educação básica - ADR - Concórdia</v>
      </c>
      <c r="S342" t="str">
        <f>VLOOKUP(L342,[2]subacoes!$A$1:$H$2405,7,0)</f>
        <v>Escola mantida (unidade)</v>
      </c>
      <c r="T342" t="str">
        <f>VLOOKUP(L342,[2]subacoes!$A$1:$H$2405,3,0)</f>
        <v>Maior Valor</v>
      </c>
      <c r="U342" s="10">
        <f>VLOOKUP(L342,[2]subacoes!$A$1:$H$2405,6,0)</f>
        <v>39</v>
      </c>
      <c r="V342" t="str">
        <f t="shared" si="16"/>
        <v>Oferecer educação básica com qualidade e equidade para todos os cidadãos catarinenses, assegurando o direito à aprendizagem neste nível de ensino, em idade adequada, promovendo a melhoria dos indicadores educacionais da rede estadual.</v>
      </c>
      <c r="W342" t="str">
        <f t="shared" si="17"/>
        <v>Alunos</v>
      </c>
    </row>
    <row r="343" spans="10:23" x14ac:dyDescent="0.25">
      <c r="J343" s="6">
        <v>410038</v>
      </c>
      <c r="K343" s="7">
        <v>12</v>
      </c>
      <c r="L343">
        <v>13644</v>
      </c>
      <c r="M343">
        <v>610</v>
      </c>
      <c r="N343" s="8">
        <v>265552.07</v>
      </c>
      <c r="O343" s="8">
        <v>265552.07</v>
      </c>
      <c r="P343" s="9" t="str">
        <f>VLOOKUP(M343,[1]programas!$A$1:$D$90,2,0)</f>
        <v>Educação Básica com Qualidade e Equidade</v>
      </c>
      <c r="Q343" t="str">
        <f t="shared" si="15"/>
        <v>610 - Educação Básica com Qualidade e Equidade</v>
      </c>
      <c r="R343" t="str">
        <f>VLOOKUP(L343,[2]subacoes!$A$1:$H$2405,8,0)</f>
        <v>13644 - Operacionalização da educação básica - ADR - Maravilha</v>
      </c>
      <c r="S343" t="str">
        <f>VLOOKUP(L343,[2]subacoes!$A$1:$H$2405,7,0)</f>
        <v>Aluno atendido (unidade)</v>
      </c>
      <c r="T343" t="str">
        <f>VLOOKUP(L343,[2]subacoes!$A$1:$H$2405,3,0)</f>
        <v>Maior Valor</v>
      </c>
      <c r="U343" s="10">
        <f>VLOOKUP(L343,[2]subacoes!$A$1:$H$2405,6,0)</f>
        <v>1610.2</v>
      </c>
      <c r="V343" t="str">
        <f t="shared" si="16"/>
        <v>Oferecer educação básica com qualidade e equidade para todos os cidadãos catarinenses, assegurando o direito à aprendizagem neste nível de ensino, em idade adequada, promovendo a melhoria dos indicadores educacionais da rede estadual.</v>
      </c>
      <c r="W343" t="str">
        <f t="shared" si="17"/>
        <v>Alunos</v>
      </c>
    </row>
    <row r="344" spans="10:23" x14ac:dyDescent="0.25">
      <c r="J344" s="11">
        <v>530023</v>
      </c>
      <c r="K344" s="7">
        <v>26</v>
      </c>
      <c r="L344">
        <v>4953</v>
      </c>
      <c r="M344">
        <v>115</v>
      </c>
      <c r="N344" s="8">
        <v>266240</v>
      </c>
      <c r="O344" s="8">
        <v>266240</v>
      </c>
      <c r="P344" s="9" t="str">
        <f>VLOOKUP(M344,[1]programas!$A$1:$D$90,2,0)</f>
        <v>Gestão do Sistema de Transporte Intermunicipal de Pessoas</v>
      </c>
      <c r="Q344" t="str">
        <f t="shared" si="15"/>
        <v>115 - Gestão do Sistema de Transporte Intermunicipal de Pessoas</v>
      </c>
      <c r="R344" t="str">
        <f>VLOOKUP(L344,[2]subacoes!$A$1:$H$2405,8,0)</f>
        <v>4953 - Realização de estudos, pesquisas e projetos na área de transporte rodoviário</v>
      </c>
      <c r="S344" t="str">
        <f>VLOOKUP(L344,[2]subacoes!$A$1:$H$2405,7,0)</f>
        <v>Estudo realizado (unidade)</v>
      </c>
      <c r="T344" t="str">
        <f>VLOOKUP(L344,[2]subacoes!$A$1:$H$2405,3,0)</f>
        <v>Soma</v>
      </c>
      <c r="U344" s="10">
        <f>VLOOKUP(L344,[2]subacoes!$A$1:$H$2405,6,0)</f>
        <v>1</v>
      </c>
      <c r="V344" t="str">
        <f t="shared" si="16"/>
        <v>Melhorar e modernizar o sistema de transporte intermunicipal de passageiros no estado de Santa Catarina.</v>
      </c>
      <c r="W344" t="str">
        <f t="shared" si="17"/>
        <v>Usuários do sistema de transporte intermunicipal</v>
      </c>
    </row>
    <row r="345" spans="10:23" x14ac:dyDescent="0.25">
      <c r="J345" s="6">
        <v>410060</v>
      </c>
      <c r="K345" s="7">
        <v>12</v>
      </c>
      <c r="L345">
        <v>13892</v>
      </c>
      <c r="M345">
        <v>610</v>
      </c>
      <c r="N345" s="8">
        <v>276441.2</v>
      </c>
      <c r="O345" s="8">
        <v>276441.2</v>
      </c>
      <c r="P345" s="9" t="str">
        <f>VLOOKUP(M345,[1]programas!$A$1:$D$90,2,0)</f>
        <v>Educação Básica com Qualidade e Equidade</v>
      </c>
      <c r="Q345" t="str">
        <f t="shared" si="15"/>
        <v>610 - Educação Básica com Qualidade e Equidade</v>
      </c>
      <c r="R345" t="str">
        <f>VLOOKUP(L345,[2]subacoes!$A$1:$H$2405,8,0)</f>
        <v>13892 - AP - Manutenção e reforma de escolas - educação básica - ADR - Mafra</v>
      </c>
      <c r="S345" t="str">
        <f>VLOOKUP(L345,[2]subacoes!$A$1:$H$2405,7,0)</f>
        <v>Escola mantida (unidade)</v>
      </c>
      <c r="T345" t="str">
        <f>VLOOKUP(L345,[2]subacoes!$A$1:$H$2405,3,0)</f>
        <v>Maior Valor</v>
      </c>
      <c r="U345" s="10">
        <f>VLOOKUP(L345,[2]subacoes!$A$1:$H$2405,6,0)</f>
        <v>65</v>
      </c>
      <c r="V345" t="str">
        <f t="shared" si="16"/>
        <v>Oferecer educação básica com qualidade e equidade para todos os cidadãos catarinenses, assegurando o direito à aprendizagem neste nível de ensino, em idade adequada, promovendo a melhoria dos indicadores educacionais da rede estadual.</v>
      </c>
      <c r="W345" t="str">
        <f t="shared" si="17"/>
        <v>Alunos</v>
      </c>
    </row>
    <row r="346" spans="10:23" x14ac:dyDescent="0.25">
      <c r="J346" s="11">
        <v>440001</v>
      </c>
      <c r="K346" s="7">
        <v>15</v>
      </c>
      <c r="L346">
        <v>11118</v>
      </c>
      <c r="M346">
        <v>300</v>
      </c>
      <c r="N346" s="8">
        <v>279971.84999999998</v>
      </c>
      <c r="O346" s="8">
        <v>279971.84999999998</v>
      </c>
      <c r="P346" s="9" t="str">
        <f>VLOOKUP(M346,[1]programas!$A$1:$D$90,2,0)</f>
        <v>Qualidade de Vida no Campo e na Cidade</v>
      </c>
      <c r="Q346" t="str">
        <f t="shared" si="15"/>
        <v>300 - Qualidade de Vida no Campo e na Cidade</v>
      </c>
      <c r="R346" t="str">
        <f>VLOOKUP(L346,[2]subacoes!$A$1:$H$2405,8,0)</f>
        <v>11118 - Aquisição, construção, reforma ou manutenção de equipamentos públicos - FUNDOSOCIAL</v>
      </c>
      <c r="S346" t="str">
        <f>VLOOKUP(L346,[2]subacoes!$A$1:$H$2405,7,0)</f>
        <v>Equipamento fornecido (unidade)</v>
      </c>
      <c r="T346" t="str">
        <f>VLOOKUP(L346,[2]subacoes!$A$1:$H$2405,3,0)</f>
        <v>Soma</v>
      </c>
      <c r="U346" s="10">
        <f>VLOOKUP(L346,[2]subacoes!$A$1:$H$2405,6,0)</f>
        <v>60</v>
      </c>
      <c r="V346" t="str">
        <f t="shared" si="16"/>
        <v>Melhorar a infraestrutura do meio rural, pesqueiro e regularização de áreas produtivas.</v>
      </c>
      <c r="W346" t="str">
        <f t="shared" si="17"/>
        <v>Moradores das áreas rurais</v>
      </c>
    </row>
    <row r="347" spans="10:23" x14ac:dyDescent="0.25">
      <c r="J347" s="6">
        <v>410058</v>
      </c>
      <c r="K347" s="7">
        <v>12</v>
      </c>
      <c r="L347">
        <v>13891</v>
      </c>
      <c r="M347">
        <v>610</v>
      </c>
      <c r="N347" s="8">
        <v>280766.68</v>
      </c>
      <c r="O347" s="8">
        <v>280766.68</v>
      </c>
      <c r="P347" s="9" t="str">
        <f>VLOOKUP(M347,[1]programas!$A$1:$D$90,2,0)</f>
        <v>Educação Básica com Qualidade e Equidade</v>
      </c>
      <c r="Q347" t="str">
        <f t="shared" si="15"/>
        <v>610 - Educação Básica com Qualidade e Equidade</v>
      </c>
      <c r="R347" t="str">
        <f>VLOOKUP(L347,[2]subacoes!$A$1:$H$2405,8,0)</f>
        <v>13891 - AP - Manutenção e reforma de escolas - educação básica - ADR - Joinville</v>
      </c>
      <c r="S347" t="str">
        <f>VLOOKUP(L347,[2]subacoes!$A$1:$H$2405,7,0)</f>
        <v>Escola mantida (unidade)</v>
      </c>
      <c r="T347" t="str">
        <f>VLOOKUP(L347,[2]subacoes!$A$1:$H$2405,3,0)</f>
        <v>Maior Valor</v>
      </c>
      <c r="U347" s="10">
        <f>VLOOKUP(L347,[2]subacoes!$A$1:$H$2405,6,0)</f>
        <v>62</v>
      </c>
      <c r="V347" t="str">
        <f t="shared" si="16"/>
        <v>Oferecer educação básica com qualidade e equidade para todos os cidadãos catarinenses, assegurando o direito à aprendizagem neste nível de ensino, em idade adequada, promovendo a melhoria dos indicadores educacionais da rede estadual.</v>
      </c>
      <c r="W347" t="str">
        <f t="shared" si="17"/>
        <v>Alunos</v>
      </c>
    </row>
    <row r="348" spans="10:23" x14ac:dyDescent="0.25">
      <c r="J348" s="7">
        <v>410011</v>
      </c>
      <c r="K348" s="7">
        <v>23</v>
      </c>
      <c r="L348">
        <v>11496</v>
      </c>
      <c r="M348">
        <v>640</v>
      </c>
      <c r="N348" s="8">
        <v>281968.5</v>
      </c>
      <c r="O348" s="8">
        <v>281968.5</v>
      </c>
      <c r="P348" s="9" t="str">
        <f>VLOOKUP(M348,[1]programas!$A$1:$D$90,2,0)</f>
        <v>Promoção do Turismo Catarinense</v>
      </c>
      <c r="Q348" t="str">
        <f t="shared" si="15"/>
        <v>640 - Promoção do Turismo Catarinense</v>
      </c>
      <c r="R348" t="str">
        <f>VLOOKUP(L348,[2]subacoes!$A$1:$H$2405,8,0)</f>
        <v>11496 - Divulgação do potencial turístico de Santa Catarina em eventos em âmbito regional, estadual e intern</v>
      </c>
      <c r="S348" t="str">
        <f>VLOOKUP(L348,[2]subacoes!$A$1:$H$2405,7,0)</f>
        <v>Evento apoiado e realizado (unidade)</v>
      </c>
      <c r="T348" t="str">
        <f>VLOOKUP(L348,[2]subacoes!$A$1:$H$2405,3,0)</f>
        <v>Soma</v>
      </c>
      <c r="U348" s="10">
        <f>VLOOKUP(L348,[2]subacoes!$A$1:$H$2405,6,0)</f>
        <v>75</v>
      </c>
      <c r="V348" t="str">
        <f t="shared" si="16"/>
        <v>Fomentar o desenvolvimento das atividades turísticas em todas as regiões do estado.</v>
      </c>
      <c r="W348" t="str">
        <f t="shared" si="17"/>
        <v>PF, PJ sem fins lucrativos e Direito Público</v>
      </c>
    </row>
    <row r="349" spans="10:23" x14ac:dyDescent="0.25">
      <c r="J349" s="6">
        <v>540095</v>
      </c>
      <c r="K349" s="7">
        <v>14</v>
      </c>
      <c r="L349">
        <v>11044</v>
      </c>
      <c r="M349">
        <v>750</v>
      </c>
      <c r="N349" s="8">
        <v>282820</v>
      </c>
      <c r="O349" s="8">
        <v>282820</v>
      </c>
      <c r="P349" s="9" t="str">
        <f>VLOOKUP(M349,[1]programas!$A$1:$D$90,2,0)</f>
        <v>Expansão e Modernização do Sistema Prisional e Socioeducativo</v>
      </c>
      <c r="Q349" t="str">
        <f t="shared" si="15"/>
        <v>750 - Expansão e Modernização do Sistema Prisional e Socioeducativo</v>
      </c>
      <c r="R349" t="str">
        <f>VLOOKUP(L349,[2]subacoes!$A$1:$H$2405,8,0)</f>
        <v>11044 - Estruturação e reaparelhamento dos sistemas prisional e socioeducativo - SJC</v>
      </c>
      <c r="S349" t="str">
        <f>VLOOKUP(L349,[2]subacoes!$A$1:$H$2405,7,0)</f>
        <v>Unidade reaparelhada (unidade)</v>
      </c>
      <c r="T349" t="str">
        <f>VLOOKUP(L349,[2]subacoes!$A$1:$H$2405,3,0)</f>
        <v>Maior Valor</v>
      </c>
      <c r="U349" s="10">
        <f>VLOOKUP(L349,[2]subacoes!$A$1:$H$2405,6,0)</f>
        <v>50</v>
      </c>
      <c r="V349" t="str">
        <f t="shared" si="16"/>
        <v>Reduzir o déficit de vagas no sistema prisional e socioeducativo e aperfeiçoar a segurança através de investimentos na construção e reforma de instalações físicas, aquisição e instalação de equipamentos e aquisição de viaturas.</v>
      </c>
      <c r="W349" t="str">
        <f t="shared" si="17"/>
        <v>Popul. carcerária e adolescentes sit. infracional</v>
      </c>
    </row>
    <row r="350" spans="10:23" x14ac:dyDescent="0.25">
      <c r="J350" s="6">
        <v>410041</v>
      </c>
      <c r="K350" s="7">
        <v>12</v>
      </c>
      <c r="L350">
        <v>13706</v>
      </c>
      <c r="M350">
        <v>610</v>
      </c>
      <c r="N350" s="8">
        <v>292312.09999999998</v>
      </c>
      <c r="O350" s="8">
        <v>292312.09999999998</v>
      </c>
      <c r="P350" s="9" t="str">
        <f>VLOOKUP(M350,[1]programas!$A$1:$D$90,2,0)</f>
        <v>Educação Básica com Qualidade e Equidade</v>
      </c>
      <c r="Q350" t="str">
        <f t="shared" si="15"/>
        <v>610 - Educação Básica com Qualidade e Equidade</v>
      </c>
      <c r="R350" t="str">
        <f>VLOOKUP(L350,[2]subacoes!$A$1:$H$2405,8,0)</f>
        <v>13706 - Operacionalização da educação básica - ADR - Xanxerê</v>
      </c>
      <c r="S350" t="str">
        <f>VLOOKUP(L350,[2]subacoes!$A$1:$H$2405,7,0)</f>
        <v>Aluno atendido (unidade)</v>
      </c>
      <c r="T350" t="str">
        <f>VLOOKUP(L350,[2]subacoes!$A$1:$H$2405,3,0)</f>
        <v>Maior Valor</v>
      </c>
      <c r="U350" s="10">
        <f>VLOOKUP(L350,[2]subacoes!$A$1:$H$2405,6,0)</f>
        <v>14270</v>
      </c>
      <c r="V350" t="str">
        <f t="shared" si="16"/>
        <v>Oferecer educação básica com qualidade e equidade para todos os cidadãos catarinenses, assegurando o direito à aprendizagem neste nível de ensino, em idade adequada, promovendo a melhoria dos indicadores educacionais da rede estadual.</v>
      </c>
      <c r="W350" t="str">
        <f t="shared" si="17"/>
        <v>Alunos</v>
      </c>
    </row>
    <row r="351" spans="10:23" x14ac:dyDescent="0.25">
      <c r="J351" s="6">
        <v>410060</v>
      </c>
      <c r="K351" s="7">
        <v>12</v>
      </c>
      <c r="L351">
        <v>12482</v>
      </c>
      <c r="M351">
        <v>610</v>
      </c>
      <c r="N351" s="8">
        <v>295046.77</v>
      </c>
      <c r="O351" s="8">
        <v>295046.77</v>
      </c>
      <c r="P351" s="9" t="str">
        <f>VLOOKUP(M351,[1]programas!$A$1:$D$90,2,0)</f>
        <v>Educação Básica com Qualidade e Equidade</v>
      </c>
      <c r="Q351" t="str">
        <f t="shared" si="15"/>
        <v>610 - Educação Básica com Qualidade e Equidade</v>
      </c>
      <c r="R351" t="str">
        <f>VLOOKUP(L351,[2]subacoes!$A$1:$H$2405,8,0)</f>
        <v>12482 - Manutenção e reforma das escolas de educação básica</v>
      </c>
      <c r="S351" t="str">
        <f>VLOOKUP(L351,[2]subacoes!$A$1:$H$2405,7,0)</f>
        <v>Escola atendida (unidade)</v>
      </c>
      <c r="T351" t="str">
        <f>VLOOKUP(L351,[2]subacoes!$A$1:$H$2405,3,0)</f>
        <v>Maior Valor</v>
      </c>
      <c r="U351" s="10">
        <f>VLOOKUP(L351,[2]subacoes!$A$1:$H$2405,6,0)</f>
        <v>1084</v>
      </c>
      <c r="V351" t="str">
        <f t="shared" si="16"/>
        <v>Oferecer educação básica com qualidade e equidade para todos os cidadãos catarinenses, assegurando o direito à aprendizagem neste nível de ensino, em idade adequada, promovendo a melhoria dos indicadores educacionais da rede estadual.</v>
      </c>
      <c r="W351" t="str">
        <f t="shared" si="17"/>
        <v>Alunos</v>
      </c>
    </row>
    <row r="352" spans="10:23" x14ac:dyDescent="0.25">
      <c r="J352" s="6">
        <v>410055</v>
      </c>
      <c r="K352" s="7">
        <v>4</v>
      </c>
      <c r="L352">
        <v>13772</v>
      </c>
      <c r="M352">
        <v>900</v>
      </c>
      <c r="N352" s="8">
        <v>297723.3</v>
      </c>
      <c r="O352" s="8">
        <v>297723.3</v>
      </c>
      <c r="P352" s="9" t="str">
        <f>VLOOKUP(M352,[1]programas!$A$1:$D$90,2,0)</f>
        <v>Gestão Administrativa - Poder Executivo</v>
      </c>
      <c r="Q352" t="str">
        <f t="shared" si="15"/>
        <v>900 - Gestão Administrativa - Poder Executivo</v>
      </c>
      <c r="R352" t="str">
        <f>VLOOKUP(L352,[2]subacoes!$A$1:$H$2405,8,0)</f>
        <v>13772 - Administração e manutenção dos serviços administrativos gerais - ADR - Tubarão</v>
      </c>
      <c r="S352" t="str">
        <f>VLOOKUP(L352,[2]subacoes!$A$1:$H$2405,7,0)</f>
        <v>Unidade gestora mantida (unidade)</v>
      </c>
      <c r="T352" t="str">
        <f>VLOOKUP(L352,[2]subacoes!$A$1:$H$2405,3,0)</f>
        <v>Maior Valor</v>
      </c>
      <c r="U352" s="10">
        <f>VLOOKUP(L352,[2]subacoes!$A$1:$H$2405,6,0)</f>
        <v>1</v>
      </c>
      <c r="V352" t="str">
        <f t="shared" si="16"/>
        <v>Gerir administrativa e financeiramente os órgãos do Poder Executivo do Estado.</v>
      </c>
      <c r="W352" t="str">
        <f t="shared" si="17"/>
        <v>Órgãos do Poder Executivo</v>
      </c>
    </row>
    <row r="353" spans="10:23" x14ac:dyDescent="0.25">
      <c r="J353" s="6">
        <v>410037</v>
      </c>
      <c r="K353" s="7">
        <v>4</v>
      </c>
      <c r="L353">
        <v>13610</v>
      </c>
      <c r="M353">
        <v>900</v>
      </c>
      <c r="N353" s="8">
        <v>299540.2</v>
      </c>
      <c r="O353" s="8">
        <v>299540.2</v>
      </c>
      <c r="P353" s="9" t="str">
        <f>VLOOKUP(M353,[1]programas!$A$1:$D$90,2,0)</f>
        <v>Gestão Administrativa - Poder Executivo</v>
      </c>
      <c r="Q353" t="str">
        <f t="shared" si="15"/>
        <v>900 - Gestão Administrativa - Poder Executivo</v>
      </c>
      <c r="R353" t="str">
        <f>VLOOKUP(L353,[2]subacoes!$A$1:$H$2405,8,0)</f>
        <v>13610 - Administração e manutenção dos serviços administrativos gerais - ADR - São Miguel do Oeste</v>
      </c>
      <c r="S353" t="str">
        <f>VLOOKUP(L353,[2]subacoes!$A$1:$H$2405,7,0)</f>
        <v>Unidade gestora mantida (unidade)</v>
      </c>
      <c r="T353" t="str">
        <f>VLOOKUP(L353,[2]subacoes!$A$1:$H$2405,3,0)</f>
        <v>Maior Valor</v>
      </c>
      <c r="U353" s="10">
        <f>VLOOKUP(L353,[2]subacoes!$A$1:$H$2405,6,0)</f>
        <v>1</v>
      </c>
      <c r="V353" t="str">
        <f t="shared" si="16"/>
        <v>Gerir administrativa e financeiramente os órgãos do Poder Executivo do Estado.</v>
      </c>
      <c r="W353" t="str">
        <f t="shared" si="17"/>
        <v>Órgãos do Poder Executivo</v>
      </c>
    </row>
    <row r="354" spans="10:23" x14ac:dyDescent="0.25">
      <c r="J354" s="11">
        <v>530001</v>
      </c>
      <c r="K354" s="7">
        <v>26</v>
      </c>
      <c r="L354">
        <v>12939</v>
      </c>
      <c r="M354">
        <v>120</v>
      </c>
      <c r="N354" s="8">
        <v>0</v>
      </c>
      <c r="O354" s="8">
        <v>300000</v>
      </c>
      <c r="P354" s="9" t="str">
        <f>VLOOKUP(M354,[1]programas!$A$1:$D$90,2,0)</f>
        <v>Integração Logística</v>
      </c>
      <c r="Q354" t="str">
        <f t="shared" si="15"/>
        <v>120 - Integração Logística</v>
      </c>
      <c r="R354" t="str">
        <f>VLOOKUP(L354,[2]subacoes!$A$1:$H$2405,8,0)</f>
        <v>12939 - Construção de edificações em aeroportos públicos</v>
      </c>
      <c r="S354" t="str">
        <f>VLOOKUP(L354,[2]subacoes!$A$1:$H$2405,7,0)</f>
        <v>Aeroporto adequado (unidade)</v>
      </c>
      <c r="T354" t="str">
        <f>VLOOKUP(L354,[2]subacoes!$A$1:$H$2405,3,0)</f>
        <v>Maior Valor</v>
      </c>
      <c r="U354" s="10">
        <f>VLOOKUP(L354,[2]subacoes!$A$1:$H$2405,6,0)</f>
        <v>4</v>
      </c>
      <c r="V354" t="str">
        <f t="shared" si="16"/>
        <v>Melhorar, qualificar e administrar aeroportos, portos e ferrovias, entre outras ações que visem consolidar o Estado como centro integrador da plataforma logística do sul do país para os mercados nacionais e internacionais.</v>
      </c>
      <c r="W354" t="str">
        <f t="shared" si="17"/>
        <v>Usuários do sistema de transporte</v>
      </c>
    </row>
    <row r="355" spans="10:23" x14ac:dyDescent="0.25">
      <c r="J355" s="6">
        <v>470022</v>
      </c>
      <c r="K355" s="7">
        <v>9</v>
      </c>
      <c r="L355">
        <v>2069</v>
      </c>
      <c r="M355">
        <v>850</v>
      </c>
      <c r="N355" s="8">
        <v>117241.61</v>
      </c>
      <c r="O355" s="8">
        <v>300000</v>
      </c>
      <c r="P355" s="9" t="str">
        <f>VLOOKUP(M355,[1]programas!$A$1:$D$90,2,0)</f>
        <v>Gestão de Pessoas</v>
      </c>
      <c r="Q355" t="str">
        <f t="shared" si="15"/>
        <v>850 - Gestão de Pessoas</v>
      </c>
      <c r="R355" t="str">
        <f>VLOOKUP(L355,[2]subacoes!$A$1:$H$2405,8,0)</f>
        <v>2069 - Encargos com estagiários - IPREV</v>
      </c>
      <c r="S355" t="str">
        <f>VLOOKUP(L355,[2]subacoes!$A$1:$H$2405,7,0)</f>
        <v>Estagiário contratado (unidade)</v>
      </c>
      <c r="T355" t="str">
        <f>VLOOKUP(L355,[2]subacoes!$A$1:$H$2405,3,0)</f>
        <v>Maior Valor</v>
      </c>
      <c r="U355" s="10">
        <f>VLOOKUP(L355,[2]subacoes!$A$1:$H$2405,6,0)</f>
        <v>30</v>
      </c>
      <c r="V355" t="str">
        <f t="shared" si="16"/>
        <v>Desenvolver ações administrativas e financeiras visando garantir aos órgãos do Estado, pessoal qualificado, comprometido e motivado à execução das políticas públicas a cargo do Governo do Estado.</v>
      </c>
      <c r="W355" t="str">
        <f t="shared" si="17"/>
        <v>Servidores públicos estaduais</v>
      </c>
    </row>
    <row r="356" spans="10:23" x14ac:dyDescent="0.25">
      <c r="J356" s="11">
        <v>530001</v>
      </c>
      <c r="K356" s="7">
        <v>26</v>
      </c>
      <c r="L356">
        <v>4205</v>
      </c>
      <c r="M356">
        <v>850</v>
      </c>
      <c r="N356" s="8">
        <v>152600.57</v>
      </c>
      <c r="O356" s="8">
        <v>301971.82</v>
      </c>
      <c r="P356" s="9" t="str">
        <f>VLOOKUP(M356,[1]programas!$A$1:$D$90,2,0)</f>
        <v>Gestão de Pessoas</v>
      </c>
      <c r="Q356" t="str">
        <f t="shared" si="15"/>
        <v>850 - Gestão de Pessoas</v>
      </c>
      <c r="R356" t="str">
        <f>VLOOKUP(L356,[2]subacoes!$A$1:$H$2405,8,0)</f>
        <v>4205 - Encargos com estagiários - SIE</v>
      </c>
      <c r="S356" t="str">
        <f>VLOOKUP(L356,[2]subacoes!$A$1:$H$2405,7,0)</f>
        <v>Estagiário contratado (unidade)</v>
      </c>
      <c r="T356" t="str">
        <f>VLOOKUP(L356,[2]subacoes!$A$1:$H$2405,3,0)</f>
        <v>Maior Valor</v>
      </c>
      <c r="U356" s="10">
        <f>VLOOKUP(L356,[2]subacoes!$A$1:$H$2405,6,0)</f>
        <v>2</v>
      </c>
      <c r="V356" t="str">
        <f t="shared" si="16"/>
        <v>Desenvolver ações administrativas e financeiras visando garantir aos órgãos do Estado, pessoal qualificado, comprometido e motivado à execução das políticas públicas a cargo do Governo do Estado.</v>
      </c>
      <c r="W356" t="str">
        <f t="shared" si="17"/>
        <v>Servidores públicos estaduais</v>
      </c>
    </row>
    <row r="357" spans="10:23" x14ac:dyDescent="0.25">
      <c r="J357" s="6">
        <v>410062</v>
      </c>
      <c r="K357" s="7">
        <v>4</v>
      </c>
      <c r="L357">
        <v>13934</v>
      </c>
      <c r="M357">
        <v>900</v>
      </c>
      <c r="N357" s="8">
        <v>305524.92</v>
      </c>
      <c r="O357" s="8">
        <v>305524.92</v>
      </c>
      <c r="P357" s="9" t="str">
        <f>VLOOKUP(M357,[1]programas!$A$1:$D$90,2,0)</f>
        <v>Gestão Administrativa - Poder Executivo</v>
      </c>
      <c r="Q357" t="str">
        <f t="shared" si="15"/>
        <v>900 - Gestão Administrativa - Poder Executivo</v>
      </c>
      <c r="R357" t="str">
        <f>VLOOKUP(L357,[2]subacoes!$A$1:$H$2405,8,0)</f>
        <v>13934 - Administração e manutenção dos serviços administrativos gerais - ADR - Lages</v>
      </c>
      <c r="S357" t="str">
        <f>VLOOKUP(L357,[2]subacoes!$A$1:$H$2405,7,0)</f>
        <v>Unidade gestora mantida (unidade)</v>
      </c>
      <c r="T357" t="str">
        <f>VLOOKUP(L357,[2]subacoes!$A$1:$H$2405,3,0)</f>
        <v>Maior Valor</v>
      </c>
      <c r="U357" s="10">
        <f>VLOOKUP(L357,[2]subacoes!$A$1:$H$2405,6,0)</f>
        <v>1</v>
      </c>
      <c r="V357" t="str">
        <f t="shared" si="16"/>
        <v>Gerir administrativa e financeiramente os órgãos do Poder Executivo do Estado.</v>
      </c>
      <c r="W357" t="str">
        <f t="shared" si="17"/>
        <v>Órgãos do Poder Executivo</v>
      </c>
    </row>
    <row r="358" spans="10:23" x14ac:dyDescent="0.25">
      <c r="J358" s="6">
        <v>440023</v>
      </c>
      <c r="K358" s="7">
        <v>18</v>
      </c>
      <c r="L358">
        <v>6488</v>
      </c>
      <c r="M358">
        <v>350</v>
      </c>
      <c r="N358" s="8">
        <v>305880.40000000002</v>
      </c>
      <c r="O358" s="8">
        <v>305880.52</v>
      </c>
      <c r="P358" s="9" t="str">
        <f>VLOOKUP(M358,[1]programas!$A$1:$D$90,2,0)</f>
        <v>Gestão dos Recursos Hídricos</v>
      </c>
      <c r="Q358" t="str">
        <f t="shared" si="15"/>
        <v>350 - Gestão dos Recursos Hídricos</v>
      </c>
      <c r="R358" t="str">
        <f>VLOOKUP(L358,[2]subacoes!$A$1:$H$2405,8,0)</f>
        <v>6488 - Monitorar, controlar e apoiar ações de prevenção de eventos críticos - SDS</v>
      </c>
      <c r="S358" t="str">
        <f>VLOOKUP(L358,[2]subacoes!$A$1:$H$2405,7,0)</f>
        <v>Serviço de monitoramento (unidade)</v>
      </c>
      <c r="T358" t="str">
        <f>VLOOKUP(L358,[2]subacoes!$A$1:$H$2405,3,0)</f>
        <v>Maior Valor</v>
      </c>
      <c r="U358" s="10">
        <f>VLOOKUP(L358,[2]subacoes!$A$1:$H$2405,6,0)</f>
        <v>4</v>
      </c>
      <c r="V358" t="str">
        <f t="shared" si="16"/>
        <v>Administração das águas catarinenses para que todos os usuários possam utilizá-la com qualidade e quantidade satisfatórias para atendimento aos vários usos. Preservação e conservação da água. Gerir de forma efetiva o direito aos recursos hídricos que comp</v>
      </c>
      <c r="W358" t="str">
        <f t="shared" si="17"/>
        <v>População catarinense</v>
      </c>
    </row>
    <row r="359" spans="10:23" x14ac:dyDescent="0.25">
      <c r="J359" s="6">
        <v>410057</v>
      </c>
      <c r="K359" s="7">
        <v>4</v>
      </c>
      <c r="L359">
        <v>13841</v>
      </c>
      <c r="M359">
        <v>850</v>
      </c>
      <c r="N359" s="8">
        <v>312500.07</v>
      </c>
      <c r="O359" s="8">
        <v>312500.07</v>
      </c>
      <c r="P359" s="9" t="str">
        <f>VLOOKUP(M359,[1]programas!$A$1:$D$90,2,0)</f>
        <v>Gestão de Pessoas</v>
      </c>
      <c r="Q359" t="str">
        <f t="shared" si="15"/>
        <v>850 - Gestão de Pessoas</v>
      </c>
      <c r="R359" t="str">
        <f>VLOOKUP(L359,[2]subacoes!$A$1:$H$2405,8,0)</f>
        <v>13841 - Administração de pessoal e encargos sociais - ADR - Araranguá</v>
      </c>
      <c r="S359" t="str">
        <f>VLOOKUP(L359,[2]subacoes!$A$1:$H$2405,7,0)</f>
        <v>Servidor remunerado (unidade)</v>
      </c>
      <c r="T359" t="str">
        <f>VLOOKUP(L359,[2]subacoes!$A$1:$H$2405,3,0)</f>
        <v>Maior Valor</v>
      </c>
      <c r="U359" s="10">
        <f>VLOOKUP(L359,[2]subacoes!$A$1:$H$2405,6,0)</f>
        <v>52</v>
      </c>
      <c r="V359" t="str">
        <f t="shared" si="16"/>
        <v>Desenvolver ações administrativas e financeiras visando garantir aos órgãos do Estado, pessoal qualificado, comprometido e motivado à execução das políticas públicas a cargo do Governo do Estado.</v>
      </c>
      <c r="W359" t="str">
        <f t="shared" si="17"/>
        <v>Servidores públicos estaduais</v>
      </c>
    </row>
    <row r="360" spans="10:23" x14ac:dyDescent="0.25">
      <c r="J360" s="11">
        <v>410037</v>
      </c>
      <c r="K360" s="7">
        <v>12</v>
      </c>
      <c r="L360">
        <v>13617</v>
      </c>
      <c r="M360">
        <v>610</v>
      </c>
      <c r="N360" s="8">
        <v>316785.98</v>
      </c>
      <c r="O360" s="8">
        <v>316785.98</v>
      </c>
      <c r="P360" s="9" t="str">
        <f>VLOOKUP(M360,[1]programas!$A$1:$D$90,2,0)</f>
        <v>Educação Básica com Qualidade e Equidade</v>
      </c>
      <c r="Q360" t="str">
        <f t="shared" si="15"/>
        <v>610 - Educação Básica com Qualidade e Equidade</v>
      </c>
      <c r="R360" t="str">
        <f>VLOOKUP(L360,[2]subacoes!$A$1:$H$2405,8,0)</f>
        <v>13617 - Operacionalização da educação básica - ADR - São Miguel do Oeste</v>
      </c>
      <c r="S360" t="str">
        <f>VLOOKUP(L360,[2]subacoes!$A$1:$H$2405,7,0)</f>
        <v>Aluno atendido (unidade)</v>
      </c>
      <c r="T360" t="str">
        <f>VLOOKUP(L360,[2]subacoes!$A$1:$H$2405,3,0)</f>
        <v>Maior Valor</v>
      </c>
      <c r="U360" s="10">
        <f>VLOOKUP(L360,[2]subacoes!$A$1:$H$2405,6,0)</f>
        <v>13475</v>
      </c>
      <c r="V360" t="str">
        <f t="shared" si="16"/>
        <v>Oferecer educação básica com qualidade e equidade para todos os cidadãos catarinenses, assegurando o direito à aprendizagem neste nível de ensino, em idade adequada, promovendo a melhoria dos indicadores educacionais da rede estadual.</v>
      </c>
      <c r="W360" t="str">
        <f t="shared" si="17"/>
        <v>Alunos</v>
      </c>
    </row>
    <row r="361" spans="10:23" x14ac:dyDescent="0.25">
      <c r="J361" s="7">
        <v>160097</v>
      </c>
      <c r="K361" s="7">
        <v>12</v>
      </c>
      <c r="L361">
        <v>10673</v>
      </c>
      <c r="M361">
        <v>610</v>
      </c>
      <c r="N361" s="8">
        <v>64916</v>
      </c>
      <c r="O361" s="8">
        <v>318815.5</v>
      </c>
      <c r="P361" s="9" t="str">
        <f>VLOOKUP(M361,[1]programas!$A$1:$D$90,2,0)</f>
        <v>Educação Básica com Qualidade e Equidade</v>
      </c>
      <c r="Q361" t="str">
        <f t="shared" si="15"/>
        <v>610 - Educação Básica com Qualidade e Equidade</v>
      </c>
      <c r="R361" t="str">
        <f>VLOOKUP(L361,[2]subacoes!$A$1:$H$2405,8,0)</f>
        <v>10673 - Ampliação e modernização do PROERD - SED</v>
      </c>
      <c r="S361" t="str">
        <f>VLOOKUP(L361,[2]subacoes!$A$1:$H$2405,7,0)</f>
        <v>Criança/adolescente atendida (unidade)</v>
      </c>
      <c r="T361" t="str">
        <f>VLOOKUP(L361,[2]subacoes!$A$1:$H$2405,3,0)</f>
        <v>Maior Valor</v>
      </c>
      <c r="U361" s="10">
        <f>VLOOKUP(L361,[2]subacoes!$A$1:$H$2405,6,0)</f>
        <v>61000</v>
      </c>
      <c r="V361" t="str">
        <f t="shared" si="16"/>
        <v>Oferecer educação básica com qualidade e equidade para todos os cidadãos catarinenses, assegurando o direito à aprendizagem neste nível de ensino, em idade adequada, promovendo a melhoria dos indicadores educacionais da rede estadual.</v>
      </c>
      <c r="W361" t="str">
        <f t="shared" si="17"/>
        <v>Alunos</v>
      </c>
    </row>
    <row r="362" spans="10:23" x14ac:dyDescent="0.25">
      <c r="J362" s="7">
        <v>160091</v>
      </c>
      <c r="K362" s="7">
        <v>6</v>
      </c>
      <c r="L362">
        <v>14076</v>
      </c>
      <c r="M362">
        <v>705</v>
      </c>
      <c r="N362" s="8">
        <v>0</v>
      </c>
      <c r="O362" s="8">
        <v>323620</v>
      </c>
      <c r="P362" s="9" t="str">
        <f>VLOOKUP(M362,[1]programas!$A$1:$D$90,2,0)</f>
        <v>Segurança Cidadã</v>
      </c>
      <c r="Q362" t="str">
        <f t="shared" si="15"/>
        <v>705 - Segurança Cidadã</v>
      </c>
      <c r="R362" t="str">
        <f>VLOOKUP(L362,[2]subacoes!$A$1:$H$2405,8,0)</f>
        <v>14076 - Gestão das atividades de resposta a emergências</v>
      </c>
      <c r="S362" t="str">
        <f>VLOOKUP(L362,[2]subacoes!$A$1:$H$2405,7,0)</f>
        <v>Atendimento realizado (unidade)</v>
      </c>
      <c r="T362" t="str">
        <f>VLOOKUP(L362,[2]subacoes!$A$1:$H$2405,3,0)</f>
        <v>Soma</v>
      </c>
      <c r="U362" s="10">
        <f>VLOOKUP(L362,[2]subacoes!$A$1:$H$2405,6,0)</f>
        <v>175000</v>
      </c>
      <c r="V362" t="str">
        <f t="shared" si="16"/>
        <v>Prestar serviços de proteção à vida, ao patrimônio e o meio ambiente, e estabelecer parcerias e proximidade com o cidadão na construção da segurança pública. Garantir o acesso a informação e a emissão de documentos ao cidadão.</v>
      </c>
      <c r="W362" t="str">
        <f t="shared" si="17"/>
        <v>Sociedade e cidadão</v>
      </c>
    </row>
    <row r="363" spans="10:23" x14ac:dyDescent="0.25">
      <c r="J363" s="6">
        <v>440022</v>
      </c>
      <c r="K363" s="7">
        <v>20</v>
      </c>
      <c r="L363">
        <v>2216</v>
      </c>
      <c r="M363">
        <v>315</v>
      </c>
      <c r="N363" s="8">
        <v>178135.23</v>
      </c>
      <c r="O363" s="8">
        <v>330000</v>
      </c>
      <c r="P363" s="9" t="str">
        <f>VLOOKUP(M363,[1]programas!$A$1:$D$90,2,0)</f>
        <v>Defesa Sanitária Agropecuária</v>
      </c>
      <c r="Q363" t="str">
        <f t="shared" si="15"/>
        <v>315 - Defesa Sanitária Agropecuária</v>
      </c>
      <c r="R363" t="str">
        <f>VLOOKUP(L363,[2]subacoes!$A$1:$H$2405,8,0)</f>
        <v>2216 - Classificação de produtos de origem vegetal</v>
      </c>
      <c r="S363" t="str">
        <f>VLOOKUP(L363,[2]subacoes!$A$1:$H$2405,7,0)</f>
        <v>Produto agrícola classificado (tonelada)</v>
      </c>
      <c r="T363" t="str">
        <f>VLOOKUP(L363,[2]subacoes!$A$1:$H$2405,3,0)</f>
        <v>Soma</v>
      </c>
      <c r="U363" s="10">
        <f>VLOOKUP(L363,[2]subacoes!$A$1:$H$2405,6,0)</f>
        <v>750000</v>
      </c>
      <c r="V363" t="str">
        <f t="shared" si="16"/>
        <v>Promover a sanidade e bem-estar das populações animais e vegetais, seus produtos e subprodutos, a idoneidade dos insumos agropecuários, garantir aspectos higiênico-sanitários de segurança alimentar e preservar o meio ambiente.</v>
      </c>
      <c r="W363" t="str">
        <f t="shared" si="17"/>
        <v>Atores do agronegócio e consumidores</v>
      </c>
    </row>
    <row r="364" spans="10:23" x14ac:dyDescent="0.25">
      <c r="J364" s="6">
        <v>410043</v>
      </c>
      <c r="K364" s="7">
        <v>12</v>
      </c>
      <c r="L364">
        <v>13744</v>
      </c>
      <c r="M364">
        <v>610</v>
      </c>
      <c r="N364" s="8">
        <v>333567.03999999998</v>
      </c>
      <c r="O364" s="8">
        <v>333567.03999999998</v>
      </c>
      <c r="P364" s="9" t="str">
        <f>VLOOKUP(M364,[1]programas!$A$1:$D$90,2,0)</f>
        <v>Educação Básica com Qualidade e Equidade</v>
      </c>
      <c r="Q364" t="str">
        <f t="shared" si="15"/>
        <v>610 - Educação Básica com Qualidade e Equidade</v>
      </c>
      <c r="R364" t="str">
        <f>VLOOKUP(L364,[2]subacoes!$A$1:$H$2405,8,0)</f>
        <v>13744 - Operacionalização da educação básica - ADR - Joaçaba</v>
      </c>
      <c r="S364" t="str">
        <f>VLOOKUP(L364,[2]subacoes!$A$1:$H$2405,7,0)</f>
        <v>Aluno atendido (unidade)</v>
      </c>
      <c r="T364" t="str">
        <f>VLOOKUP(L364,[2]subacoes!$A$1:$H$2405,3,0)</f>
        <v>Maior Valor</v>
      </c>
      <c r="U364" s="10">
        <f>VLOOKUP(L364,[2]subacoes!$A$1:$H$2405,6,0)</f>
        <v>9513</v>
      </c>
      <c r="V364" t="str">
        <f t="shared" si="16"/>
        <v>Oferecer educação básica com qualidade e equidade para todos os cidadãos catarinenses, assegurando o direito à aprendizagem neste nível de ensino, em idade adequada, promovendo a melhoria dos indicadores educacionais da rede estadual.</v>
      </c>
      <c r="W364" t="str">
        <f t="shared" si="17"/>
        <v>Alunos</v>
      </c>
    </row>
    <row r="365" spans="10:23" x14ac:dyDescent="0.25">
      <c r="J365" s="6">
        <v>520001</v>
      </c>
      <c r="K365" s="7">
        <v>4</v>
      </c>
      <c r="L365">
        <v>14092</v>
      </c>
      <c r="M365">
        <v>830</v>
      </c>
      <c r="N365" s="8">
        <v>336259.29</v>
      </c>
      <c r="O365" s="8">
        <v>336259.29</v>
      </c>
      <c r="P365" s="9" t="str">
        <f>VLOOKUP(M365,[1]programas!$A$1:$D$90,2,0)</f>
        <v>Modernização da Gestão Fiscal</v>
      </c>
      <c r="Q365" t="str">
        <f t="shared" si="15"/>
        <v>830 - Modernização da Gestão Fiscal</v>
      </c>
      <c r="R365" t="str">
        <f>VLOOKUP(L365,[2]subacoes!$A$1:$H$2405,8,0)</f>
        <v>14092 - Otimização e correção da aplicação dos recursos públicos</v>
      </c>
      <c r="S365" t="str">
        <f>VLOOKUP(L365,[2]subacoes!$A$1:$H$2405,7,0)</f>
        <v>Ação de auditoria realizada (unidade)</v>
      </c>
      <c r="T365" t="str">
        <f>VLOOKUP(L365,[2]subacoes!$A$1:$H$2405,3,0)</f>
        <v>Soma</v>
      </c>
      <c r="U365" s="10">
        <f>VLOOKUP(L365,[2]subacoes!$A$1:$H$2405,6,0)</f>
        <v>0</v>
      </c>
      <c r="V365" t="str">
        <f t="shared" si="16"/>
        <v>Prover o Estado de recursos financeiros suficientes para o atendimento de serviços públicos e investimentos de qualidade; gerir os recursos arrecadados visando à eficiência e eficácia de sua aplicação; e, promover a transparência da gestão.</v>
      </c>
      <c r="W365" t="str">
        <f t="shared" si="17"/>
        <v>Sociedade catarinense</v>
      </c>
    </row>
    <row r="366" spans="10:23" x14ac:dyDescent="0.25">
      <c r="J366" s="7">
        <v>260093</v>
      </c>
      <c r="K366" s="7">
        <v>8</v>
      </c>
      <c r="L366">
        <v>2286</v>
      </c>
      <c r="M366">
        <v>510</v>
      </c>
      <c r="N366" s="8">
        <v>174954.27</v>
      </c>
      <c r="O366" s="8">
        <v>343249.41</v>
      </c>
      <c r="P366" s="9" t="str">
        <f>VLOOKUP(M366,[1]programas!$A$1:$D$90,2,0)</f>
        <v>Gestão do SUAS</v>
      </c>
      <c r="Q366" t="str">
        <f t="shared" si="15"/>
        <v>510 - Gestão do SUAS</v>
      </c>
      <c r="R366" t="str">
        <f>VLOOKUP(L366,[2]subacoes!$A$1:$H$2405,8,0)</f>
        <v>2286 - Ações de proteção social especial de alta complexidade</v>
      </c>
      <c r="S366" t="str">
        <f>VLOOKUP(L366,[2]subacoes!$A$1:$H$2405,7,0)</f>
        <v>Município beneficiado (unidade)</v>
      </c>
      <c r="T366" t="str">
        <f>VLOOKUP(L366,[2]subacoes!$A$1:$H$2405,3,0)</f>
        <v>(vazio)</v>
      </c>
      <c r="U366" s="10">
        <f>VLOOKUP(L366,[2]subacoes!$A$1:$H$2405,6,0)</f>
        <v>146</v>
      </c>
      <c r="V366" t="str">
        <f t="shared" si="16"/>
        <v>Qualificar a gestão e execução dos serviços, programas, projetos e benefícios socioassistenciais visando a implementação do SUAS em Santa Catarina, objetivando diminuir o número de pessoas em situação de vulnerabilidade, risco e de violação de direitos.</v>
      </c>
      <c r="W366" t="str">
        <f t="shared" si="17"/>
        <v>Famílias e indivíduos em situação vulnerabilidade</v>
      </c>
    </row>
    <row r="367" spans="10:23" x14ac:dyDescent="0.25">
      <c r="J367" s="6">
        <v>530001</v>
      </c>
      <c r="K367" s="7">
        <v>26</v>
      </c>
      <c r="L367">
        <v>14478</v>
      </c>
      <c r="M367">
        <v>140</v>
      </c>
      <c r="N367" s="8">
        <v>0</v>
      </c>
      <c r="O367" s="8">
        <v>345602.95</v>
      </c>
      <c r="P367" s="9" t="str">
        <f>VLOOKUP(M367,[1]programas!$A$1:$D$90,2,0)</f>
        <v>Reabilitação e Aumento de Capacidade de Rodovias</v>
      </c>
      <c r="Q367" t="str">
        <f t="shared" si="15"/>
        <v>140 - Reabilitação e Aumento de Capacidade de Rodovias</v>
      </c>
      <c r="R367" t="str">
        <f>VLOOKUP(L367,[2]subacoes!$A$1:$H$2405,8,0)</f>
        <v>14478 - AP - Reabilitação da SC-114, trecho Otacílio Costa - entroncamento BR-282 (p/ Lages)</v>
      </c>
      <c r="S367" t="str">
        <f>VLOOKUP(L367,[2]subacoes!$A$1:$H$2405,7,0)</f>
        <v>Rodovia reabilitada (km)</v>
      </c>
      <c r="T367" t="str">
        <f>VLOOKUP(L367,[2]subacoes!$A$1:$H$2405,3,0)</f>
        <v>Maior Valor</v>
      </c>
      <c r="U367" s="10">
        <f>VLOOKUP(L367,[2]subacoes!$A$1:$H$2405,6,0)</f>
        <v>50</v>
      </c>
      <c r="V367" t="str">
        <f t="shared" si="16"/>
        <v>Aumentar a capacidade e reabilitar rodovias visando melhorar as condições de segurança e de trafegabilidade nas rodovias do Estado, reduzindo desta forma os custos de transporte.</v>
      </c>
      <c r="W367" t="str">
        <f t="shared" si="17"/>
        <v>Usuários do sistema de transporte</v>
      </c>
    </row>
    <row r="368" spans="10:23" x14ac:dyDescent="0.25">
      <c r="J368" s="6">
        <v>450001</v>
      </c>
      <c r="K368" s="7">
        <v>12</v>
      </c>
      <c r="L368">
        <v>14073</v>
      </c>
      <c r="M368">
        <v>623</v>
      </c>
      <c r="N368" s="8">
        <v>0</v>
      </c>
      <c r="O368" s="8">
        <v>350000</v>
      </c>
      <c r="P368" s="9" t="str">
        <f>VLOOKUP(M368,[1]programas!$A$1:$D$90,2,0)</f>
        <v>Gestão Democrática da Educação</v>
      </c>
      <c r="Q368" t="str">
        <f t="shared" si="15"/>
        <v>623 - Gestão Democrática da Educação</v>
      </c>
      <c r="R368" t="str">
        <f>VLOOKUP(L368,[2]subacoes!$A$1:$H$2405,8,0)</f>
        <v>14073 - Sistemática de avaliação da gestão escolar</v>
      </c>
      <c r="S368" t="str">
        <f>VLOOKUP(L368,[2]subacoes!$A$1:$H$2405,7,0)</f>
        <v>Sistema implantado (unidade)</v>
      </c>
      <c r="T368" t="str">
        <f>VLOOKUP(L368,[2]subacoes!$A$1:$H$2405,3,0)</f>
        <v>Maior Valor</v>
      </c>
      <c r="U368" s="10">
        <f>VLOOKUP(L368,[2]subacoes!$A$1:$H$2405,6,0)</f>
        <v>1</v>
      </c>
      <c r="V368" t="str">
        <f t="shared" si="16"/>
        <v>Promover o princípio da gestão democrática na educação pública, por meio de ações que evidenciem o compromisso com o acesso, a permanência e o êxito na aprendizagem do estudante.</v>
      </c>
      <c r="W368" t="str">
        <f t="shared" si="17"/>
        <v>Alunos</v>
      </c>
    </row>
    <row r="369" spans="10:23" x14ac:dyDescent="0.25">
      <c r="J369" s="7">
        <v>270092</v>
      </c>
      <c r="K369" s="7">
        <v>18</v>
      </c>
      <c r="L369">
        <v>6500</v>
      </c>
      <c r="M369">
        <v>350</v>
      </c>
      <c r="N369" s="8">
        <v>37639.019999999997</v>
      </c>
      <c r="O369" s="8">
        <v>350000</v>
      </c>
      <c r="P369" s="9" t="str">
        <f>VLOOKUP(M369,[1]programas!$A$1:$D$90,2,0)</f>
        <v>Gestão dos Recursos Hídricos</v>
      </c>
      <c r="Q369" t="str">
        <f t="shared" si="15"/>
        <v>350 - Gestão dos Recursos Hídricos</v>
      </c>
      <c r="R369" t="str">
        <f>VLOOKUP(L369,[2]subacoes!$A$1:$H$2405,8,0)</f>
        <v>6500 - Sistema de outorga de direito de uso e cobrança de recursos hídricos - SDS</v>
      </c>
      <c r="S369" t="str">
        <f>VLOOKUP(L369,[2]subacoes!$A$1:$H$2405,7,0)</f>
        <v>Sistema implantado (unidade)</v>
      </c>
      <c r="T369" t="str">
        <f>VLOOKUP(L369,[2]subacoes!$A$1:$H$2405,3,0)</f>
        <v>Soma</v>
      </c>
      <c r="U369" s="10">
        <f>VLOOKUP(L369,[2]subacoes!$A$1:$H$2405,6,0)</f>
        <v>100</v>
      </c>
      <c r="V369" t="str">
        <f t="shared" si="16"/>
        <v>Administração das águas catarinenses para que todos os usuários possam utilizá-la com qualidade e quantidade satisfatórias para atendimento aos vários usos. Preservação e conservação da água. Gerir de forma efetiva o direito aos recursos hídricos que comp</v>
      </c>
      <c r="W369" t="str">
        <f t="shared" si="17"/>
        <v>População catarinense</v>
      </c>
    </row>
    <row r="370" spans="10:23" x14ac:dyDescent="0.25">
      <c r="J370" s="6">
        <v>540095</v>
      </c>
      <c r="K370" s="7">
        <v>14</v>
      </c>
      <c r="L370">
        <v>11043</v>
      </c>
      <c r="M370">
        <v>740</v>
      </c>
      <c r="N370" s="8">
        <v>350515</v>
      </c>
      <c r="O370" s="8">
        <v>350515</v>
      </c>
      <c r="P370" s="9" t="str">
        <f>VLOOKUP(M370,[1]programas!$A$1:$D$90,2,0)</f>
        <v>Gestão do Sistema Prisional e Socioeducativo</v>
      </c>
      <c r="Q370" t="str">
        <f t="shared" si="15"/>
        <v>740 - Gestão do Sistema Prisional e Socioeducativo</v>
      </c>
      <c r="R370" t="str">
        <f>VLOOKUP(L370,[2]subacoes!$A$1:$H$2405,8,0)</f>
        <v>11043 - Gestão dos sistemas prisional e socioeducativo</v>
      </c>
      <c r="S370" t="str">
        <f>VLOOKUP(L370,[2]subacoes!$A$1:$H$2405,7,0)</f>
        <v>Apenado mantido (unidade)</v>
      </c>
      <c r="T370" t="str">
        <f>VLOOKUP(L370,[2]subacoes!$A$1:$H$2405,3,0)</f>
        <v>Maior Valor</v>
      </c>
      <c r="U370" s="10">
        <f>VLOOKUP(L370,[2]subacoes!$A$1:$H$2405,6,0)</f>
        <v>19400</v>
      </c>
      <c r="V370" t="str">
        <f t="shared" si="16"/>
        <v>Aperfeiçoar a gestão das unidades prisionais visando reduzir os custos e aumentar os investimentos, melhorando assim, a qualidade dos serviços e aumentando o número de apenados e adolescentes trabalhando, estudando e reintegrados à sociedade.</v>
      </c>
      <c r="W370" t="str">
        <f t="shared" si="17"/>
        <v>Pop. carcerária e adolescentes em sit. infracional</v>
      </c>
    </row>
    <row r="371" spans="10:23" x14ac:dyDescent="0.25">
      <c r="J371" s="6">
        <v>410048</v>
      </c>
      <c r="K371" s="7">
        <v>12</v>
      </c>
      <c r="L371">
        <v>13852</v>
      </c>
      <c r="M371">
        <v>610</v>
      </c>
      <c r="N371" s="8">
        <v>353096.7</v>
      </c>
      <c r="O371" s="8">
        <v>353096.7</v>
      </c>
      <c r="P371" s="9" t="str">
        <f>VLOOKUP(M371,[1]programas!$A$1:$D$90,2,0)</f>
        <v>Educação Básica com Qualidade e Equidade</v>
      </c>
      <c r="Q371" t="str">
        <f t="shared" si="15"/>
        <v>610 - Educação Básica com Qualidade e Equidade</v>
      </c>
      <c r="R371" t="str">
        <f>VLOOKUP(L371,[2]subacoes!$A$1:$H$2405,8,0)</f>
        <v>13852 - Operacionalização da educação básica - ADR - Rio do Sul</v>
      </c>
      <c r="S371" t="str">
        <f>VLOOKUP(L371,[2]subacoes!$A$1:$H$2405,7,0)</f>
        <v>Aluno atendido (unidade)</v>
      </c>
      <c r="T371" t="str">
        <f>VLOOKUP(L371,[2]subacoes!$A$1:$H$2405,3,0)</f>
        <v>Maior Valor</v>
      </c>
      <c r="U371" s="10">
        <f>VLOOKUP(L371,[2]subacoes!$A$1:$H$2405,6,0)</f>
        <v>30648</v>
      </c>
      <c r="V371" t="str">
        <f t="shared" si="16"/>
        <v>Oferecer educação básica com qualidade e equidade para todos os cidadãos catarinenses, assegurando o direito à aprendizagem neste nível de ensino, em idade adequada, promovendo a melhoria dos indicadores educacionais da rede estadual.</v>
      </c>
      <c r="W371" t="str">
        <f t="shared" si="17"/>
        <v>Alunos</v>
      </c>
    </row>
    <row r="372" spans="10:23" x14ac:dyDescent="0.25">
      <c r="J372" s="6">
        <v>550001</v>
      </c>
      <c r="K372" s="7">
        <v>6</v>
      </c>
      <c r="L372">
        <v>11915</v>
      </c>
      <c r="M372">
        <v>731</v>
      </c>
      <c r="N372" s="8">
        <v>0</v>
      </c>
      <c r="O372" s="8">
        <v>360000</v>
      </c>
      <c r="P372" s="9" t="str">
        <f>VLOOKUP(M372,[1]programas!$A$1:$D$90,2,0)</f>
        <v>Gestão de Riscos e Redução de Desastres</v>
      </c>
      <c r="Q372" t="str">
        <f t="shared" si="15"/>
        <v>731 - Gestão de Riscos e Redução de Desastres</v>
      </c>
      <c r="R372" t="str">
        <f>VLOOKUP(L372,[2]subacoes!$A$1:$H$2405,8,0)</f>
        <v>11915 - Aquisição, atualização e manutenção dos Sistemas de Inteligência em Proteção e Defesa Civil</v>
      </c>
      <c r="S372" t="str">
        <f>VLOOKUP(L372,[2]subacoes!$A$1:$H$2405,7,0)</f>
        <v>Informação disponibilizada (unidade)</v>
      </c>
      <c r="T372" t="str">
        <f>VLOOKUP(L372,[2]subacoes!$A$1:$H$2405,3,0)</f>
        <v>Maior Valor</v>
      </c>
      <c r="U372" s="10">
        <f>VLOOKUP(L372,[2]subacoes!$A$1:$H$2405,6,0)</f>
        <v>1</v>
      </c>
      <c r="V372" t="str">
        <f t="shared" si="16"/>
        <v>Identificar e analisar os riscos; Adotar medidas não estruturas com implantação de planos preventivos de proteção e defesa civil; Informar e capacitar o público para prevenção e autodefesa.</v>
      </c>
      <c r="W372" t="str">
        <f t="shared" si="17"/>
        <v>População catarinense</v>
      </c>
    </row>
    <row r="373" spans="10:23" x14ac:dyDescent="0.25">
      <c r="J373" s="11">
        <v>270024</v>
      </c>
      <c r="K373" s="7">
        <v>18</v>
      </c>
      <c r="L373">
        <v>6516</v>
      </c>
      <c r="M373">
        <v>350</v>
      </c>
      <c r="N373" s="8">
        <v>360000</v>
      </c>
      <c r="O373" s="8">
        <v>360000</v>
      </c>
      <c r="P373" s="9" t="str">
        <f>VLOOKUP(M373,[1]programas!$A$1:$D$90,2,0)</f>
        <v>Gestão dos Recursos Hídricos</v>
      </c>
      <c r="Q373" t="str">
        <f t="shared" si="15"/>
        <v>350 - Gestão dos Recursos Hídricos</v>
      </c>
      <c r="R373" t="str">
        <f>VLOOKUP(L373,[2]subacoes!$A$1:$H$2405,8,0)</f>
        <v>6516 - Elaboração e implem do plano estadual de recursos hídricos e planos de bacias hidrog - SDS</v>
      </c>
      <c r="S373" t="str">
        <f>VLOOKUP(L373,[2]subacoes!$A$1:$H$2405,7,0)</f>
        <v>Plano elaborado (unidade)</v>
      </c>
      <c r="T373" t="str">
        <f>VLOOKUP(L373,[2]subacoes!$A$1:$H$2405,3,0)</f>
        <v>Maior Valor</v>
      </c>
      <c r="U373" s="10">
        <f>VLOOKUP(L373,[2]subacoes!$A$1:$H$2405,6,0)</f>
        <v>1</v>
      </c>
      <c r="V373" t="str">
        <f t="shared" si="16"/>
        <v>Administração das águas catarinenses para que todos os usuários possam utilizá-la com qualidade e quantidade satisfatórias para atendimento aos vários usos. Preservação e conservação da água. Gerir de forma efetiva o direito aos recursos hídricos que comp</v>
      </c>
      <c r="W373" t="str">
        <f t="shared" si="17"/>
        <v>População catarinense</v>
      </c>
    </row>
    <row r="374" spans="10:23" x14ac:dyDescent="0.25">
      <c r="J374" s="6">
        <v>410062</v>
      </c>
      <c r="K374" s="7">
        <v>12</v>
      </c>
      <c r="L374">
        <v>13945</v>
      </c>
      <c r="M374">
        <v>610</v>
      </c>
      <c r="N374" s="8">
        <v>361708.2</v>
      </c>
      <c r="O374" s="8">
        <v>361708.2</v>
      </c>
      <c r="P374" s="9" t="str">
        <f>VLOOKUP(M374,[1]programas!$A$1:$D$90,2,0)</f>
        <v>Educação Básica com Qualidade e Equidade</v>
      </c>
      <c r="Q374" t="str">
        <f t="shared" si="15"/>
        <v>610 - Educação Básica com Qualidade e Equidade</v>
      </c>
      <c r="R374" t="str">
        <f>VLOOKUP(L374,[2]subacoes!$A$1:$H$2405,8,0)</f>
        <v>13945 - AP - Manutenção e reforma de escolas - educação básica - ADR - Lages</v>
      </c>
      <c r="S374" t="str">
        <f>VLOOKUP(L374,[2]subacoes!$A$1:$H$2405,7,0)</f>
        <v>Escola mantida (unidade)</v>
      </c>
      <c r="T374" t="str">
        <f>VLOOKUP(L374,[2]subacoes!$A$1:$H$2405,3,0)</f>
        <v>Maior Valor</v>
      </c>
      <c r="U374" s="10">
        <f>VLOOKUP(L374,[2]subacoes!$A$1:$H$2405,6,0)</f>
        <v>56</v>
      </c>
      <c r="V374" t="str">
        <f t="shared" si="16"/>
        <v>Oferecer educação básica com qualidade e equidade para todos os cidadãos catarinenses, assegurando o direito à aprendizagem neste nível de ensino, em idade adequada, promovendo a melhoria dos indicadores educacionais da rede estadual.</v>
      </c>
      <c r="W374" t="str">
        <f t="shared" si="17"/>
        <v>Alunos</v>
      </c>
    </row>
    <row r="375" spans="10:23" x14ac:dyDescent="0.25">
      <c r="J375" s="6">
        <v>410056</v>
      </c>
      <c r="K375" s="7">
        <v>12</v>
      </c>
      <c r="L375">
        <v>11490</v>
      </c>
      <c r="M375">
        <v>610</v>
      </c>
      <c r="N375" s="8">
        <v>367851.23</v>
      </c>
      <c r="O375" s="8">
        <v>367851.23</v>
      </c>
      <c r="P375" s="9" t="str">
        <f>VLOOKUP(M375,[1]programas!$A$1:$D$90,2,0)</f>
        <v>Educação Básica com Qualidade e Equidade</v>
      </c>
      <c r="Q375" t="str">
        <f t="shared" si="15"/>
        <v>610 - Educação Básica com Qualidade e Equidade</v>
      </c>
      <c r="R375" t="str">
        <f>VLOOKUP(L375,[2]subacoes!$A$1:$H$2405,8,0)</f>
        <v>11490 - AP - Construção, ampliação ou reforma de unidades escolares - rede física - educação básica</v>
      </c>
      <c r="S375" t="str">
        <f>VLOOKUP(L375,[2]subacoes!$A$1:$H$2405,7,0)</f>
        <v>Escola construída, ampliada ou reformada (unidade)</v>
      </c>
      <c r="T375" t="str">
        <f>VLOOKUP(L375,[2]subacoes!$A$1:$H$2405,3,0)</f>
        <v>Soma</v>
      </c>
      <c r="U375" s="10">
        <f>VLOOKUP(L375,[2]subacoes!$A$1:$H$2405,6,0)</f>
        <v>150</v>
      </c>
      <c r="V375" t="str">
        <f t="shared" si="16"/>
        <v>Oferecer educação básica com qualidade e equidade para todos os cidadãos catarinenses, assegurando o direito à aprendizagem neste nível de ensino, em idade adequada, promovendo a melhoria dos indicadores educacionais da rede estadual.</v>
      </c>
      <c r="W375" t="str">
        <f t="shared" si="17"/>
        <v>Alunos</v>
      </c>
    </row>
    <row r="376" spans="10:23" x14ac:dyDescent="0.25">
      <c r="J376" s="6">
        <v>550091</v>
      </c>
      <c r="K376" s="7">
        <v>6</v>
      </c>
      <c r="L376">
        <v>12991</v>
      </c>
      <c r="M376">
        <v>900</v>
      </c>
      <c r="N376" s="8">
        <v>203281.71</v>
      </c>
      <c r="O376" s="8">
        <v>369403.75</v>
      </c>
      <c r="P376" s="9" t="str">
        <f>VLOOKUP(M376,[1]programas!$A$1:$D$90,2,0)</f>
        <v>Gestão Administrativa - Poder Executivo</v>
      </c>
      <c r="Q376" t="str">
        <f t="shared" si="15"/>
        <v>900 - Gestão Administrativa - Poder Executivo</v>
      </c>
      <c r="R376" t="str">
        <f>VLOOKUP(L376,[2]subacoes!$A$1:$H$2405,8,0)</f>
        <v>12991 - Manutenção e modernização dos serviços de tecnologia da informação e comunicação - SDC</v>
      </c>
      <c r="S376" t="str">
        <f>VLOOKUP(L376,[2]subacoes!$A$1:$H$2405,7,0)</f>
        <v>Estação de trabalho mantida (unidade)</v>
      </c>
      <c r="T376" t="str">
        <f>VLOOKUP(L376,[2]subacoes!$A$1:$H$2405,3,0)</f>
        <v>Maior Valor</v>
      </c>
      <c r="U376" s="10">
        <f>VLOOKUP(L376,[2]subacoes!$A$1:$H$2405,6,0)</f>
        <v>100</v>
      </c>
      <c r="V376" t="str">
        <f t="shared" si="16"/>
        <v>Gerir administrativa e financeiramente os órgãos do Poder Executivo do Estado.</v>
      </c>
      <c r="W376" t="str">
        <f t="shared" si="17"/>
        <v>Órgãos do Poder Executivo</v>
      </c>
    </row>
    <row r="377" spans="10:23" x14ac:dyDescent="0.25">
      <c r="J377" s="6">
        <v>470001</v>
      </c>
      <c r="K377" s="7">
        <v>4</v>
      </c>
      <c r="L377">
        <v>1052</v>
      </c>
      <c r="M377">
        <v>870</v>
      </c>
      <c r="N377" s="8">
        <v>377779.6</v>
      </c>
      <c r="O377" s="8">
        <v>377779.6</v>
      </c>
      <c r="P377" s="9" t="str">
        <f>VLOOKUP(M377,[1]programas!$A$1:$D$90,2,0)</f>
        <v>Pensões Especiais</v>
      </c>
      <c r="Q377" t="str">
        <f t="shared" si="15"/>
        <v>870 - Pensões Especiais</v>
      </c>
      <c r="R377" t="str">
        <f>VLOOKUP(L377,[2]subacoes!$A$1:$H$2405,8,0)</f>
        <v>1052 - Pensão a ex-servidor que não contribui para a previdência/IPESC</v>
      </c>
      <c r="S377" t="str">
        <f>VLOOKUP(L377,[2]subacoes!$A$1:$H$2405,7,0)</f>
        <v>Pessoa beneficiada (unidade)</v>
      </c>
      <c r="T377" t="str">
        <f>VLOOKUP(L377,[2]subacoes!$A$1:$H$2405,3,0)</f>
        <v>Maior Valor</v>
      </c>
      <c r="U377" s="10">
        <f>VLOOKUP(L377,[2]subacoes!$A$1:$H$2405,6,0)</f>
        <v>23</v>
      </c>
      <c r="V377" t="str">
        <f t="shared" si="16"/>
        <v>Garantir a inserção social de pessoas atingidas por moléstias graves definidas em lei, bem como atender demandas sociais ou individuais de projeção social, geradas por fatos extraordinários de repercussão estadual que exijam a intervenção do estado para m</v>
      </c>
      <c r="W377" t="str">
        <f t="shared" si="17"/>
        <v>Pessoas beneficiadas definidas por lei específica</v>
      </c>
    </row>
    <row r="378" spans="10:23" x14ac:dyDescent="0.25">
      <c r="J378" s="6">
        <v>520002</v>
      </c>
      <c r="K378" s="7">
        <v>2</v>
      </c>
      <c r="L378">
        <v>14040</v>
      </c>
      <c r="M378">
        <v>930</v>
      </c>
      <c r="N378" s="8">
        <v>290440.86</v>
      </c>
      <c r="O378" s="8">
        <v>381425.52</v>
      </c>
      <c r="P378" s="9" t="str">
        <f>VLOOKUP(M378,[1]programas!$A$1:$D$90,2,0)</f>
        <v>Gestão Administrativa - Poder Judiciário</v>
      </c>
      <c r="Q378" t="str">
        <f t="shared" si="15"/>
        <v>930 - Gestão Administrativa - Poder Judiciário</v>
      </c>
      <c r="R378" t="str">
        <f>VLOOKUP(L378,[2]subacoes!$A$1:$H$2405,8,0)</f>
        <v>14040 - Serviços financeiros e encargos - TJ</v>
      </c>
      <c r="S378" t="str">
        <f>VLOOKUP(L378,[2]subacoes!$A$1:$H$2405,7,0)</f>
        <v>Unidade gestora mantida (unidade)</v>
      </c>
      <c r="T378" t="str">
        <f>VLOOKUP(L378,[2]subacoes!$A$1:$H$2405,3,0)</f>
        <v>Soma</v>
      </c>
      <c r="U378" s="10">
        <f>VLOOKUP(L378,[2]subacoes!$A$1:$H$2405,6,0)</f>
        <v>1</v>
      </c>
      <c r="V378" t="str">
        <f t="shared" si="16"/>
        <v>Gerir administrativa e financeiramente o Poder Judiciário do Estado.</v>
      </c>
      <c r="W378" t="str">
        <f t="shared" si="17"/>
        <v>Gestores</v>
      </c>
    </row>
    <row r="379" spans="10:23" x14ac:dyDescent="0.25">
      <c r="J379" s="6">
        <v>410057</v>
      </c>
      <c r="K379" s="7">
        <v>12</v>
      </c>
      <c r="L379">
        <v>13861</v>
      </c>
      <c r="M379">
        <v>610</v>
      </c>
      <c r="N379" s="8">
        <v>387531</v>
      </c>
      <c r="O379" s="8">
        <v>387531</v>
      </c>
      <c r="P379" s="9" t="str">
        <f>VLOOKUP(M379,[1]programas!$A$1:$D$90,2,0)</f>
        <v>Educação Básica com Qualidade e Equidade</v>
      </c>
      <c r="Q379" t="str">
        <f t="shared" si="15"/>
        <v>610 - Educação Básica com Qualidade e Equidade</v>
      </c>
      <c r="R379" t="str">
        <f>VLOOKUP(L379,[2]subacoes!$A$1:$H$2405,8,0)</f>
        <v>13861 - Operacionalização da educação básica - ADR - Araranguá</v>
      </c>
      <c r="S379" t="str">
        <f>VLOOKUP(L379,[2]subacoes!$A$1:$H$2405,7,0)</f>
        <v>Aluno atendido (unidade)</v>
      </c>
      <c r="T379" t="str">
        <f>VLOOKUP(L379,[2]subacoes!$A$1:$H$2405,3,0)</f>
        <v>Maior Valor</v>
      </c>
      <c r="U379" s="10">
        <f>VLOOKUP(L379,[2]subacoes!$A$1:$H$2405,6,0)</f>
        <v>1776.6</v>
      </c>
      <c r="V379" t="str">
        <f t="shared" si="16"/>
        <v>Oferecer educação básica com qualidade e equidade para todos os cidadãos catarinenses, assegurando o direito à aprendizagem neste nível de ensino, em idade adequada, promovendo a melhoria dos indicadores educacionais da rede estadual.</v>
      </c>
      <c r="W379" t="str">
        <f t="shared" si="17"/>
        <v>Alunos</v>
      </c>
    </row>
    <row r="380" spans="10:23" x14ac:dyDescent="0.25">
      <c r="J380" s="6">
        <v>410048</v>
      </c>
      <c r="K380" s="7">
        <v>10</v>
      </c>
      <c r="L380">
        <v>5429</v>
      </c>
      <c r="M380">
        <v>430</v>
      </c>
      <c r="N380" s="8">
        <v>393893.37</v>
      </c>
      <c r="O380" s="8">
        <v>393893.37</v>
      </c>
      <c r="P380" s="9" t="str">
        <f>VLOOKUP(M380,[1]programas!$A$1:$D$90,2,0)</f>
        <v>Atenção de Média e Alta Complexidade Ambulatorial e Hospitalar</v>
      </c>
      <c r="Q380" t="str">
        <f t="shared" si="15"/>
        <v>430 - Atenção de Média e Alta Complexidade Ambulatorial e Hospitalar</v>
      </c>
      <c r="R380" t="str">
        <f>VLOOKUP(L380,[2]subacoes!$A$1:$H$2405,8,0)</f>
        <v>5429 - Manutenção das unidades assistenciais sob administração da Secretaria de Estado da Saúde</v>
      </c>
      <c r="S380" t="str">
        <f>VLOOKUP(L380,[2]subacoes!$A$1:$H$2405,7,0)</f>
        <v>Paciente atendido (unidade)</v>
      </c>
      <c r="T380" t="str">
        <f>VLOOKUP(L380,[2]subacoes!$A$1:$H$2405,3,0)</f>
        <v>Soma</v>
      </c>
      <c r="U380" s="10">
        <f>VLOOKUP(L380,[2]subacoes!$A$1:$H$2405,6,0)</f>
        <v>750000</v>
      </c>
      <c r="V380" t="str">
        <f t="shared" si="16"/>
        <v>Ampliar o acesso da população aos serviços de Média e Alta Complexidade e promover a qualidade, integralidade, equidade e a humanização na atenção à saúde.</v>
      </c>
      <c r="W380" t="str">
        <f t="shared" si="17"/>
        <v>Usuários do Sistema Único de Saúde</v>
      </c>
    </row>
    <row r="381" spans="10:23" x14ac:dyDescent="0.25">
      <c r="J381" s="6">
        <v>520030</v>
      </c>
      <c r="K381" s="7">
        <v>4</v>
      </c>
      <c r="L381">
        <v>11484</v>
      </c>
      <c r="M381">
        <v>825</v>
      </c>
      <c r="N381" s="8">
        <v>157222</v>
      </c>
      <c r="O381" s="8">
        <v>394845</v>
      </c>
      <c r="P381" s="9" t="str">
        <f>VLOOKUP(M381,[1]programas!$A$1:$D$90,2,0)</f>
        <v>Formação de Gestores Públicos</v>
      </c>
      <c r="Q381" t="str">
        <f t="shared" si="15"/>
        <v>825 - Formação de Gestores Públicos</v>
      </c>
      <c r="R381" t="str">
        <f>VLOOKUP(L381,[2]subacoes!$A$1:$H$2405,8,0)</f>
        <v>11484 - Cursos Ciclo Curto - Capacitação - ENA</v>
      </c>
      <c r="S381" t="str">
        <f>VLOOKUP(L381,[2]subacoes!$A$1:$H$2405,7,0)</f>
        <v>Servidor capacitado (unidade)</v>
      </c>
      <c r="T381" t="str">
        <f>VLOOKUP(L381,[2]subacoes!$A$1:$H$2405,3,0)</f>
        <v>Maior Valor</v>
      </c>
      <c r="U381" s="10">
        <f>VLOOKUP(L381,[2]subacoes!$A$1:$H$2405,6,0)</f>
        <v>1200</v>
      </c>
      <c r="V381" t="str">
        <f t="shared" si="16"/>
        <v>Desenvolver cursos ciclo longo e cursos ciclo curto, capacitar servidores e funcionários públicos dos diversos órgãos/entes públicos nas diversas esferas, sempre voltadas para o resultado e cidadania e o atendimento na prestação de serviços com eficiência</v>
      </c>
      <c r="W381" t="str">
        <f t="shared" si="17"/>
        <v>Servidores públicos</v>
      </c>
    </row>
    <row r="382" spans="10:23" x14ac:dyDescent="0.25">
      <c r="J382" s="6">
        <v>450022</v>
      </c>
      <c r="K382" s="7">
        <v>12</v>
      </c>
      <c r="L382">
        <v>5852</v>
      </c>
      <c r="M382">
        <v>850</v>
      </c>
      <c r="N382" s="8">
        <v>354981.02</v>
      </c>
      <c r="O382" s="8">
        <v>395992.92</v>
      </c>
      <c r="P382" s="9" t="str">
        <f>VLOOKUP(M382,[1]programas!$A$1:$D$90,2,0)</f>
        <v>Gestão de Pessoas</v>
      </c>
      <c r="Q382" t="str">
        <f t="shared" si="15"/>
        <v>850 - Gestão de Pessoas</v>
      </c>
      <c r="R382" t="str">
        <f>VLOOKUP(L382,[2]subacoes!$A$1:$H$2405,8,0)</f>
        <v>5852 - Capacitação profissional dos agentes públicos - UDESC</v>
      </c>
      <c r="S382" t="str">
        <f>VLOOKUP(L382,[2]subacoes!$A$1:$H$2405,7,0)</f>
        <v>Servidor capacitado (unidade)</v>
      </c>
      <c r="T382" t="str">
        <f>VLOOKUP(L382,[2]subacoes!$A$1:$H$2405,3,0)</f>
        <v>Maior Valor</v>
      </c>
      <c r="U382" s="10">
        <f>VLOOKUP(L382,[2]subacoes!$A$1:$H$2405,6,0)</f>
        <v>200</v>
      </c>
      <c r="V382" t="str">
        <f t="shared" si="16"/>
        <v>Desenvolver ações administrativas e financeiras visando garantir aos órgãos do Estado, pessoal qualificado, comprometido e motivado à execução das políticas públicas a cargo do Governo do Estado.</v>
      </c>
      <c r="W382" t="str">
        <f t="shared" si="17"/>
        <v>Servidores públicos estaduais</v>
      </c>
    </row>
    <row r="383" spans="10:23" x14ac:dyDescent="0.25">
      <c r="J383" s="11">
        <v>270001</v>
      </c>
      <c r="K383" s="7">
        <v>18</v>
      </c>
      <c r="L383">
        <v>9374</v>
      </c>
      <c r="M383">
        <v>348</v>
      </c>
      <c r="N383" s="8">
        <v>0</v>
      </c>
      <c r="O383" s="8">
        <v>400000</v>
      </c>
      <c r="P383" s="9" t="str">
        <f>VLOOKUP(M383,[1]programas!$A$1:$D$90,2,0)</f>
        <v>Gestão Ambiental Estratégica</v>
      </c>
      <c r="Q383" t="str">
        <f t="shared" si="15"/>
        <v>348 - Gestão Ambiental Estratégica</v>
      </c>
      <c r="R383" t="str">
        <f>VLOOKUP(L383,[2]subacoes!$A$1:$H$2405,8,0)</f>
        <v>9374 - Apoio a Projetos de Gestão, Fiscalização e Preservação Ambiental</v>
      </c>
      <c r="S383" t="str">
        <f>VLOOKUP(L383,[2]subacoes!$A$1:$H$2405,7,0)</f>
        <v>Projeto apoiado (unidade)</v>
      </c>
      <c r="T383" t="str">
        <f>VLOOKUP(L383,[2]subacoes!$A$1:$H$2405,3,0)</f>
        <v>Soma</v>
      </c>
      <c r="U383" s="10">
        <f>VLOOKUP(L383,[2]subacoes!$A$1:$H$2405,6,0)</f>
        <v>6</v>
      </c>
      <c r="V383" t="str">
        <f t="shared" si="16"/>
        <v>Realizar a gestão estratégica dos recursos naturais de Santa Catarina unindo a preservação ambiental com as demandas de crescimento econômico do estado. Elaborar, a partir de dados sobre características ambientais de cada região e da identificação das pri</v>
      </c>
      <c r="W383" t="str">
        <f t="shared" si="17"/>
        <v>População catarinense</v>
      </c>
    </row>
    <row r="384" spans="10:23" x14ac:dyDescent="0.25">
      <c r="J384" s="6">
        <v>270095</v>
      </c>
      <c r="K384" s="7">
        <v>18</v>
      </c>
      <c r="L384">
        <v>12984</v>
      </c>
      <c r="M384">
        <v>348</v>
      </c>
      <c r="N384" s="8">
        <v>74716.84</v>
      </c>
      <c r="O384" s="8">
        <v>400000</v>
      </c>
      <c r="P384" s="9" t="str">
        <f>VLOOKUP(M384,[1]programas!$A$1:$D$90,2,0)</f>
        <v>Gestão Ambiental Estratégica</v>
      </c>
      <c r="Q384" t="str">
        <f t="shared" si="15"/>
        <v>348 - Gestão Ambiental Estratégica</v>
      </c>
      <c r="R384" t="str">
        <f>VLOOKUP(L384,[2]subacoes!$A$1:$H$2405,8,0)</f>
        <v>12984 - Organização e gestão do FMUC</v>
      </c>
      <c r="S384" t="str">
        <f>VLOOKUP(L384,[2]subacoes!$A$1:$H$2405,7,0)</f>
        <v>Unidade gestora mantida (unidade)</v>
      </c>
      <c r="T384" t="str">
        <f>VLOOKUP(L384,[2]subacoes!$A$1:$H$2405,3,0)</f>
        <v>Maior Valor</v>
      </c>
      <c r="U384" s="10">
        <f>VLOOKUP(L384,[2]subacoes!$A$1:$H$2405,6,0)</f>
        <v>1</v>
      </c>
      <c r="V384" t="str">
        <f t="shared" si="16"/>
        <v>Realizar a gestão estratégica dos recursos naturais de Santa Catarina unindo a preservação ambiental com as demandas de crescimento econômico do estado. Elaborar, a partir de dados sobre características ambientais de cada região e da identificação das pri</v>
      </c>
      <c r="W384" t="str">
        <f t="shared" si="17"/>
        <v>População catarinense</v>
      </c>
    </row>
    <row r="385" spans="10:23" x14ac:dyDescent="0.25">
      <c r="J385" s="7">
        <v>270001</v>
      </c>
      <c r="K385" s="7">
        <v>4</v>
      </c>
      <c r="L385">
        <v>12434</v>
      </c>
      <c r="M385">
        <v>900</v>
      </c>
      <c r="N385" s="8">
        <v>270164.58</v>
      </c>
      <c r="O385" s="8">
        <v>400000</v>
      </c>
      <c r="P385" s="9" t="str">
        <f>VLOOKUP(M385,[1]programas!$A$1:$D$90,2,0)</f>
        <v>Gestão Administrativa - Poder Executivo</v>
      </c>
      <c r="Q385" t="str">
        <f t="shared" si="15"/>
        <v>900 - Gestão Administrativa - Poder Executivo</v>
      </c>
      <c r="R385" t="str">
        <f>VLOOKUP(L385,[2]subacoes!$A$1:$H$2405,8,0)</f>
        <v>12434 - Operacionalização do CECOP</v>
      </c>
      <c r="S385" t="str">
        <f>VLOOKUP(L385,[2]subacoes!$A$1:$H$2405,7,0)</f>
        <v>Plano de gestão (unidade)</v>
      </c>
      <c r="T385" t="str">
        <f>VLOOKUP(L385,[2]subacoes!$A$1:$H$2405,3,0)</f>
        <v>Maior Valor</v>
      </c>
      <c r="U385" s="10">
        <f>VLOOKUP(L385,[2]subacoes!$A$1:$H$2405,6,0)</f>
        <v>1</v>
      </c>
      <c r="V385" t="str">
        <f t="shared" si="16"/>
        <v>Gerir administrativa e financeiramente os órgãos do Poder Executivo do Estado.</v>
      </c>
      <c r="W385" t="str">
        <f t="shared" si="17"/>
        <v>Órgãos do Poder Executivo</v>
      </c>
    </row>
    <row r="386" spans="10:23" x14ac:dyDescent="0.25">
      <c r="J386" s="11">
        <v>520001</v>
      </c>
      <c r="K386" s="7">
        <v>4</v>
      </c>
      <c r="L386">
        <v>4133</v>
      </c>
      <c r="M386">
        <v>850</v>
      </c>
      <c r="N386" s="8">
        <v>388149.62</v>
      </c>
      <c r="O386" s="8">
        <v>400777.92</v>
      </c>
      <c r="P386" s="9" t="str">
        <f>VLOOKUP(M386,[1]programas!$A$1:$D$90,2,0)</f>
        <v>Gestão de Pessoas</v>
      </c>
      <c r="Q386" t="str">
        <f t="shared" ref="Q386:Q449" si="18">CONCATENATE(M386," - ",P386)</f>
        <v>850 - Gestão de Pessoas</v>
      </c>
      <c r="R386" t="str">
        <f>VLOOKUP(L386,[2]subacoes!$A$1:$H$2405,8,0)</f>
        <v>4133 - Encargos com estagiários - SEF</v>
      </c>
      <c r="S386" t="str">
        <f>VLOOKUP(L386,[2]subacoes!$A$1:$H$2405,7,0)</f>
        <v>Estagiário contratado (unidade)</v>
      </c>
      <c r="T386" t="str">
        <f>VLOOKUP(L386,[2]subacoes!$A$1:$H$2405,3,0)</f>
        <v>Maior Valor</v>
      </c>
      <c r="U386" s="10">
        <f>VLOOKUP(L386,[2]subacoes!$A$1:$H$2405,6,0)</f>
        <v>100</v>
      </c>
      <c r="V386" t="str">
        <f t="shared" si="16"/>
        <v>Desenvolver ações administrativas e financeiras visando garantir aos órgãos do Estado, pessoal qualificado, comprometido e motivado à execução das políticas públicas a cargo do Governo do Estado.</v>
      </c>
      <c r="W386" t="str">
        <f t="shared" si="17"/>
        <v>Servidores públicos estaduais</v>
      </c>
    </row>
    <row r="387" spans="10:23" x14ac:dyDescent="0.25">
      <c r="J387" s="6">
        <v>410041</v>
      </c>
      <c r="K387" s="7">
        <v>4</v>
      </c>
      <c r="L387">
        <v>13696</v>
      </c>
      <c r="M387">
        <v>850</v>
      </c>
      <c r="N387" s="8">
        <v>401792.98</v>
      </c>
      <c r="O387" s="8">
        <v>401792.98</v>
      </c>
      <c r="P387" s="9" t="str">
        <f>VLOOKUP(M387,[1]programas!$A$1:$D$90,2,0)</f>
        <v>Gestão de Pessoas</v>
      </c>
      <c r="Q387" t="str">
        <f t="shared" si="18"/>
        <v>850 - Gestão de Pessoas</v>
      </c>
      <c r="R387" t="str">
        <f>VLOOKUP(L387,[2]subacoes!$A$1:$H$2405,8,0)</f>
        <v>13696 - Administração de pessoal e encargos sociais - ADR - Xanxerê</v>
      </c>
      <c r="S387" t="str">
        <f>VLOOKUP(L387,[2]subacoes!$A$1:$H$2405,7,0)</f>
        <v>Servidor remunerado (unidade)</v>
      </c>
      <c r="T387" t="str">
        <f>VLOOKUP(L387,[2]subacoes!$A$1:$H$2405,3,0)</f>
        <v>Maior Valor</v>
      </c>
      <c r="U387" s="10">
        <f>VLOOKUP(L387,[2]subacoes!$A$1:$H$2405,6,0)</f>
        <v>42</v>
      </c>
      <c r="V387" t="str">
        <f t="shared" ref="V387:V450" si="19">VLOOKUP(M387,$A$1:$D$117,3,0)</f>
        <v>Desenvolver ações administrativas e financeiras visando garantir aos órgãos do Estado, pessoal qualificado, comprometido e motivado à execução das políticas públicas a cargo do Governo do Estado.</v>
      </c>
      <c r="W387" t="str">
        <f t="shared" ref="W387:W450" si="20">VLOOKUP(M387,$A$1:$D$117,4,0)</f>
        <v>Servidores públicos estaduais</v>
      </c>
    </row>
    <row r="388" spans="10:23" x14ac:dyDescent="0.25">
      <c r="J388" s="7">
        <v>270024</v>
      </c>
      <c r="K388" s="7">
        <v>18</v>
      </c>
      <c r="L388">
        <v>11681</v>
      </c>
      <c r="M388">
        <v>348</v>
      </c>
      <c r="N388" s="8">
        <v>402058</v>
      </c>
      <c r="O388" s="8">
        <v>402058</v>
      </c>
      <c r="P388" s="9" t="str">
        <f>VLOOKUP(M388,[1]programas!$A$1:$D$90,2,0)</f>
        <v>Gestão Ambiental Estratégica</v>
      </c>
      <c r="Q388" t="str">
        <f t="shared" si="18"/>
        <v>348 - Gestão Ambiental Estratégica</v>
      </c>
      <c r="R388" t="str">
        <f>VLOOKUP(L388,[2]subacoes!$A$1:$H$2405,8,0)</f>
        <v>11681 - Apoio a projetos de Mudanças Climáticas</v>
      </c>
      <c r="S388" t="str">
        <f>VLOOKUP(L388,[2]subacoes!$A$1:$H$2405,7,0)</f>
        <v>Projeto apoiado (unidade)</v>
      </c>
      <c r="T388" t="str">
        <f>VLOOKUP(L388,[2]subacoes!$A$1:$H$2405,3,0)</f>
        <v>Soma</v>
      </c>
      <c r="U388" s="10">
        <f>VLOOKUP(L388,[2]subacoes!$A$1:$H$2405,6,0)</f>
        <v>3</v>
      </c>
      <c r="V388" t="str">
        <f t="shared" si="19"/>
        <v>Realizar a gestão estratégica dos recursos naturais de Santa Catarina unindo a preservação ambiental com as demandas de crescimento econômico do estado. Elaborar, a partir de dados sobre características ambientais de cada região e da identificação das pri</v>
      </c>
      <c r="W388" t="str">
        <f t="shared" si="20"/>
        <v>População catarinense</v>
      </c>
    </row>
    <row r="389" spans="10:23" x14ac:dyDescent="0.25">
      <c r="J389" s="6">
        <v>410045</v>
      </c>
      <c r="K389" s="7">
        <v>10</v>
      </c>
      <c r="L389">
        <v>11205</v>
      </c>
      <c r="M389">
        <v>410</v>
      </c>
      <c r="N389" s="8">
        <v>405693.26</v>
      </c>
      <c r="O389" s="8">
        <v>405693.26</v>
      </c>
      <c r="P389" s="9" t="str">
        <f>VLOOKUP(M389,[1]programas!$A$1:$D$90,2,0)</f>
        <v>Vigilância em Saúde</v>
      </c>
      <c r="Q389" t="str">
        <f t="shared" si="18"/>
        <v>410 - Vigilância em Saúde</v>
      </c>
      <c r="R389" t="str">
        <f>VLOOKUP(L389,[2]subacoes!$A$1:$H$2405,8,0)</f>
        <v>11205 - Manutenção das ações de Vigilância Epidemiológica</v>
      </c>
      <c r="S389" t="str">
        <f>VLOOKUP(L389,[2]subacoes!$A$1:$H$2405,7,0)</f>
        <v>Ação realizada (unidade)</v>
      </c>
      <c r="T389" t="str">
        <f>VLOOKUP(L389,[2]subacoes!$A$1:$H$2405,3,0)</f>
        <v>Soma</v>
      </c>
      <c r="U389" s="10">
        <f>VLOOKUP(L389,[2]subacoes!$A$1:$H$2405,6,0)</f>
        <v>5</v>
      </c>
      <c r="V389" t="str">
        <f t="shared" si="19"/>
        <v>Reduzir os riscos decorrentes de fatores ambientais e antropogênicos (sociais, econômicos, culturais e étnico-raciais), que contribuem para a ocorrência de problemas de saúde na população; Prevenir e controlar doenças, outros agravos e riscos à saúde da p</v>
      </c>
      <c r="W389" t="str">
        <f t="shared" si="20"/>
        <v>População catarinense</v>
      </c>
    </row>
    <row r="390" spans="10:23" x14ac:dyDescent="0.25">
      <c r="J390" s="6">
        <v>410053</v>
      </c>
      <c r="K390" s="7">
        <v>4</v>
      </c>
      <c r="L390">
        <v>13692</v>
      </c>
      <c r="M390">
        <v>850</v>
      </c>
      <c r="N390" s="8">
        <v>413610.68</v>
      </c>
      <c r="O390" s="8">
        <v>413610.68</v>
      </c>
      <c r="P390" s="9" t="str">
        <f>VLOOKUP(M390,[1]programas!$A$1:$D$90,2,0)</f>
        <v>Gestão de Pessoas</v>
      </c>
      <c r="Q390" t="str">
        <f t="shared" si="18"/>
        <v>850 - Gestão de Pessoas</v>
      </c>
      <c r="R390" t="str">
        <f>VLOOKUP(L390,[2]subacoes!$A$1:$H$2405,8,0)</f>
        <v>13692 - Administração de pessoal e encargos sociais - ADR - Itajaí</v>
      </c>
      <c r="S390" t="str">
        <f>VLOOKUP(L390,[2]subacoes!$A$1:$H$2405,7,0)</f>
        <v>Servidor remunerado (unidade)</v>
      </c>
      <c r="T390" t="str">
        <f>VLOOKUP(L390,[2]subacoes!$A$1:$H$2405,3,0)</f>
        <v>Maior Valor</v>
      </c>
      <c r="U390" s="10">
        <f>VLOOKUP(L390,[2]subacoes!$A$1:$H$2405,6,0)</f>
        <v>71</v>
      </c>
      <c r="V390" t="str">
        <f t="shared" si="19"/>
        <v>Desenvolver ações administrativas e financeiras visando garantir aos órgãos do Estado, pessoal qualificado, comprometido e motivado à execução das políticas públicas a cargo do Governo do Estado.</v>
      </c>
      <c r="W390" t="str">
        <f t="shared" si="20"/>
        <v>Servidores públicos estaduais</v>
      </c>
    </row>
    <row r="391" spans="10:23" x14ac:dyDescent="0.25">
      <c r="J391" s="7">
        <v>160085</v>
      </c>
      <c r="K391" s="7">
        <v>3</v>
      </c>
      <c r="L391">
        <v>6499</v>
      </c>
      <c r="M391">
        <v>915</v>
      </c>
      <c r="N391" s="8">
        <v>415000</v>
      </c>
      <c r="O391" s="8">
        <v>415000</v>
      </c>
      <c r="P391" s="9" t="str">
        <f>VLOOKUP(M391,[1]programas!$A$1:$D$90,2,0)</f>
        <v>Gestão Estratégica - Ministério Público</v>
      </c>
      <c r="Q391" t="str">
        <f t="shared" si="18"/>
        <v>915 - Gestão Estratégica - Ministério Público</v>
      </c>
      <c r="R391" t="str">
        <f>VLOOKUP(L391,[2]subacoes!$A$1:$H$2405,8,0)</f>
        <v>6499 - Reconstituição de bens lesados</v>
      </c>
      <c r="S391" t="str">
        <f>VLOOKUP(L391,[2]subacoes!$A$1:$H$2405,7,0)</f>
        <v>Projeto aprovado (unidade)</v>
      </c>
      <c r="T391" t="str">
        <f>VLOOKUP(L391,[2]subacoes!$A$1:$H$2405,3,0)</f>
        <v>Soma</v>
      </c>
      <c r="U391" s="10">
        <f>VLOOKUP(L391,[2]subacoes!$A$1:$H$2405,6,0)</f>
        <v>40</v>
      </c>
      <c r="V391" t="str">
        <f t="shared" si="19"/>
        <v>Garantir para a Sociedade Catarinense o cumprimento das leis, a defesa da democracia e os interesses individuais indisponíveis.</v>
      </c>
      <c r="W391" t="str">
        <f t="shared" si="20"/>
        <v>População residente em Santa Catarina</v>
      </c>
    </row>
    <row r="392" spans="10:23" x14ac:dyDescent="0.25">
      <c r="J392" s="7">
        <v>270001</v>
      </c>
      <c r="K392" s="7">
        <v>19</v>
      </c>
      <c r="L392">
        <v>12987</v>
      </c>
      <c r="M392">
        <v>346</v>
      </c>
      <c r="N392" s="8">
        <v>0</v>
      </c>
      <c r="O392" s="8">
        <v>416820.24</v>
      </c>
      <c r="P392" s="9" t="str">
        <f>VLOOKUP(M392,[1]programas!$A$1:$D$90,2,0)</f>
        <v>Tecnologia e Inovação para o Desenvolvimento Sustentável</v>
      </c>
      <c r="Q392" t="str">
        <f t="shared" si="18"/>
        <v>346 - Tecnologia e Inovação para o Desenvolvimento Sustentável</v>
      </c>
      <c r="R392" t="str">
        <f>VLOOKUP(L392,[2]subacoes!$A$1:$H$2405,8,0)</f>
        <v>12987 - Implementar o Programa Catarinense de Inovação em SC</v>
      </c>
      <c r="S392" t="str">
        <f>VLOOKUP(L392,[2]subacoes!$A$1:$H$2405,7,0)</f>
        <v>Plano de gestão (unidade)</v>
      </c>
      <c r="T392" t="str">
        <f>VLOOKUP(L392,[2]subacoes!$A$1:$H$2405,3,0)</f>
        <v>Soma</v>
      </c>
      <c r="U392" s="10">
        <f>VLOOKUP(L392,[2]subacoes!$A$1:$H$2405,6,0)</f>
        <v>4</v>
      </c>
      <c r="V392" t="str">
        <f t="shared" si="19"/>
        <v>Promover e incentivar a tecnologia e a inovação em Santa Catarina através de ações para ampliar o acesso de empreendedores a informações e novas tecnologias, de estímulo financeiro a pequenas empresas de inovação tecnológica e da criação de ambientes de i</v>
      </c>
      <c r="W392" t="str">
        <f t="shared" si="20"/>
        <v>Empreendedores catarinenses</v>
      </c>
    </row>
    <row r="393" spans="10:23" x14ac:dyDescent="0.25">
      <c r="J393" s="6">
        <v>450001</v>
      </c>
      <c r="K393" s="7">
        <v>12</v>
      </c>
      <c r="L393">
        <v>5582</v>
      </c>
      <c r="M393">
        <v>625</v>
      </c>
      <c r="N393" s="8">
        <v>158011.38</v>
      </c>
      <c r="O393" s="8">
        <v>419541</v>
      </c>
      <c r="P393" s="9" t="str">
        <f>VLOOKUP(M393,[1]programas!$A$1:$D$90,2,0)</f>
        <v>Valorização dos Profissionais da Educação</v>
      </c>
      <c r="Q393" t="str">
        <f t="shared" si="18"/>
        <v>625 - Valorização dos Profissionais da Educação</v>
      </c>
      <c r="R393" t="str">
        <f>VLOOKUP(L393,[2]subacoes!$A$1:$H$2405,8,0)</f>
        <v>5582 - Capacitação profissional dos agentes públicos - SED</v>
      </c>
      <c r="S393" t="str">
        <f>VLOOKUP(L393,[2]subacoes!$A$1:$H$2405,7,0)</f>
        <v>Servidor capacitado (unidade)</v>
      </c>
      <c r="T393" t="str">
        <f>VLOOKUP(L393,[2]subacoes!$A$1:$H$2405,3,0)</f>
        <v>Maior Valor</v>
      </c>
      <c r="U393" s="10">
        <f>VLOOKUP(L393,[2]subacoes!$A$1:$H$2405,6,0)</f>
        <v>600</v>
      </c>
      <c r="V393" t="str">
        <f t="shared" si="19"/>
        <v>Valorizar os profissionais da educação básica e profissional de Santa Catarina, dando efetividade ao Plano de Carreira dos Profissionais do Magistério de Santa Catarina no que se refere ao estímulo para o exercício da docência por meio de remuneração, for</v>
      </c>
      <c r="W393" t="str">
        <f t="shared" si="20"/>
        <v>Profissionais da educação básica e profissional</v>
      </c>
    </row>
    <row r="394" spans="10:23" x14ac:dyDescent="0.25">
      <c r="J394" s="6">
        <v>410048</v>
      </c>
      <c r="K394" s="7">
        <v>12</v>
      </c>
      <c r="L394">
        <v>11490</v>
      </c>
      <c r="M394">
        <v>610</v>
      </c>
      <c r="N394" s="8">
        <v>422025.89</v>
      </c>
      <c r="O394" s="8">
        <v>422025.89</v>
      </c>
      <c r="P394" s="9" t="str">
        <f>VLOOKUP(M394,[1]programas!$A$1:$D$90,2,0)</f>
        <v>Educação Básica com Qualidade e Equidade</v>
      </c>
      <c r="Q394" t="str">
        <f t="shared" si="18"/>
        <v>610 - Educação Básica com Qualidade e Equidade</v>
      </c>
      <c r="R394" t="str">
        <f>VLOOKUP(L394,[2]subacoes!$A$1:$H$2405,8,0)</f>
        <v>11490 - AP - Construção, ampliação ou reforma de unidades escolares - rede física - educação básica</v>
      </c>
      <c r="S394" t="str">
        <f>VLOOKUP(L394,[2]subacoes!$A$1:$H$2405,7,0)</f>
        <v>Escola construída, ampliada ou reformada (unidade)</v>
      </c>
      <c r="T394" t="str">
        <f>VLOOKUP(L394,[2]subacoes!$A$1:$H$2405,3,0)</f>
        <v>Soma</v>
      </c>
      <c r="U394" s="10">
        <f>VLOOKUP(L394,[2]subacoes!$A$1:$H$2405,6,0)</f>
        <v>150</v>
      </c>
      <c r="V394" t="str">
        <f t="shared" si="19"/>
        <v>Oferecer educação básica com qualidade e equidade para todos os cidadãos catarinenses, assegurando o direito à aprendizagem neste nível de ensino, em idade adequada, promovendo a melhoria dos indicadores educacionais da rede estadual.</v>
      </c>
      <c r="W394" t="str">
        <f t="shared" si="20"/>
        <v>Alunos</v>
      </c>
    </row>
    <row r="395" spans="10:23" x14ac:dyDescent="0.25">
      <c r="J395" s="6">
        <v>450001</v>
      </c>
      <c r="K395" s="7">
        <v>12</v>
      </c>
      <c r="L395">
        <v>10673</v>
      </c>
      <c r="M395">
        <v>610</v>
      </c>
      <c r="N395" s="8">
        <v>0</v>
      </c>
      <c r="O395" s="8">
        <v>424190.5</v>
      </c>
      <c r="P395" s="9" t="str">
        <f>VLOOKUP(M395,[1]programas!$A$1:$D$90,2,0)</f>
        <v>Educação Básica com Qualidade e Equidade</v>
      </c>
      <c r="Q395" t="str">
        <f t="shared" si="18"/>
        <v>610 - Educação Básica com Qualidade e Equidade</v>
      </c>
      <c r="R395" t="str">
        <f>VLOOKUP(L395,[2]subacoes!$A$1:$H$2405,8,0)</f>
        <v>10673 - Ampliação e modernização do PROERD - SED</v>
      </c>
      <c r="S395" t="str">
        <f>VLOOKUP(L395,[2]subacoes!$A$1:$H$2405,7,0)</f>
        <v>Criança/adolescente atendida (unidade)</v>
      </c>
      <c r="T395" t="str">
        <f>VLOOKUP(L395,[2]subacoes!$A$1:$H$2405,3,0)</f>
        <v>Maior Valor</v>
      </c>
      <c r="U395" s="10">
        <f>VLOOKUP(L395,[2]subacoes!$A$1:$H$2405,6,0)</f>
        <v>61000</v>
      </c>
      <c r="V395" t="str">
        <f t="shared" si="19"/>
        <v>Oferecer educação básica com qualidade e equidade para todos os cidadãos catarinenses, assegurando o direito à aprendizagem neste nível de ensino, em idade adequada, promovendo a melhoria dos indicadores educacionais da rede estadual.</v>
      </c>
      <c r="W395" t="str">
        <f t="shared" si="20"/>
        <v>Alunos</v>
      </c>
    </row>
    <row r="396" spans="10:23" x14ac:dyDescent="0.25">
      <c r="J396" s="6">
        <v>410059</v>
      </c>
      <c r="K396" s="7">
        <v>4</v>
      </c>
      <c r="L396">
        <v>13953</v>
      </c>
      <c r="M396">
        <v>850</v>
      </c>
      <c r="N396" s="8">
        <v>425658.35</v>
      </c>
      <c r="O396" s="8">
        <v>425658.35</v>
      </c>
      <c r="P396" s="9" t="str">
        <f>VLOOKUP(M396,[1]programas!$A$1:$D$90,2,0)</f>
        <v>Gestão de Pessoas</v>
      </c>
      <c r="Q396" t="str">
        <f t="shared" si="18"/>
        <v>850 - Gestão de Pessoas</v>
      </c>
      <c r="R396" t="str">
        <f>VLOOKUP(L396,[2]subacoes!$A$1:$H$2405,8,0)</f>
        <v>13953 - Administração de pessoal e encargos sociais - ADR - Jaraguá do Sul</v>
      </c>
      <c r="S396" t="str">
        <f>VLOOKUP(L396,[2]subacoes!$A$1:$H$2405,7,0)</f>
        <v>Servidor remunerado (unidade)</v>
      </c>
      <c r="T396" t="str">
        <f>VLOOKUP(L396,[2]subacoes!$A$1:$H$2405,3,0)</f>
        <v>Maior Valor</v>
      </c>
      <c r="U396" s="10">
        <f>VLOOKUP(L396,[2]subacoes!$A$1:$H$2405,6,0)</f>
        <v>47</v>
      </c>
      <c r="V396" t="str">
        <f t="shared" si="19"/>
        <v>Desenvolver ações administrativas e financeiras visando garantir aos órgãos do Estado, pessoal qualificado, comprometido e motivado à execução das políticas públicas a cargo do Governo do Estado.</v>
      </c>
      <c r="W396" t="str">
        <f t="shared" si="20"/>
        <v>Servidores públicos estaduais</v>
      </c>
    </row>
    <row r="397" spans="10:23" x14ac:dyDescent="0.25">
      <c r="J397" s="6">
        <v>410040</v>
      </c>
      <c r="K397" s="7">
        <v>26</v>
      </c>
      <c r="L397">
        <v>11126</v>
      </c>
      <c r="M397">
        <v>110</v>
      </c>
      <c r="N397" s="8">
        <v>427011.01</v>
      </c>
      <c r="O397" s="8">
        <v>427011.01</v>
      </c>
      <c r="P397" s="9" t="str">
        <f>VLOOKUP(M397,[1]programas!$A$1:$D$90,2,0)</f>
        <v>Construção de Rodovias</v>
      </c>
      <c r="Q397" t="str">
        <f t="shared" si="18"/>
        <v>110 - Construção de Rodovias</v>
      </c>
      <c r="R397" t="str">
        <f>VLOOKUP(L397,[2]subacoes!$A$1:$H$2405,8,0)</f>
        <v>11126 - Apoio ao sistema viário - FUNDOSOCIAL</v>
      </c>
      <c r="S397" t="str">
        <f>VLOOKUP(L397,[2]subacoes!$A$1:$H$2405,7,0)</f>
        <v>Obra realizada (unidade)</v>
      </c>
      <c r="T397" t="str">
        <f>VLOOKUP(L397,[2]subacoes!$A$1:$H$2405,3,0)</f>
        <v>Soma</v>
      </c>
      <c r="U397" s="10">
        <f>VLOOKUP(L397,[2]subacoes!$A$1:$H$2405,6,0)</f>
        <v>520</v>
      </c>
      <c r="V397" t="str">
        <f t="shared" si="19"/>
        <v>Construir, implantar e pavimentar obras rodoviárias, ampliando a rede rodoviária pavimentada do Estado, de forma a propiciar melhores condições de conforto e trafegabilidade aos seus usuários.</v>
      </c>
      <c r="W397" t="str">
        <f t="shared" si="20"/>
        <v>Usuários do sistema de transporte</v>
      </c>
    </row>
    <row r="398" spans="10:23" x14ac:dyDescent="0.25">
      <c r="J398" s="11">
        <v>480091</v>
      </c>
      <c r="K398" s="7">
        <v>10</v>
      </c>
      <c r="L398">
        <v>11481</v>
      </c>
      <c r="M398">
        <v>400</v>
      </c>
      <c r="N398" s="8">
        <v>300885.71000000002</v>
      </c>
      <c r="O398" s="8">
        <v>427366.35</v>
      </c>
      <c r="P398" s="9" t="str">
        <f>VLOOKUP(M398,[1]programas!$A$1:$D$90,2,0)</f>
        <v>Gestão do SUS</v>
      </c>
      <c r="Q398" t="str">
        <f t="shared" si="18"/>
        <v>400 - Gestão do SUS</v>
      </c>
      <c r="R398" t="str">
        <f>VLOOKUP(L398,[2]subacoes!$A$1:$H$2405,8,0)</f>
        <v>11481 - Manutenção dos serviços administrativos gerais das Gerências de Saúde/ADRs</v>
      </c>
      <c r="S398" t="str">
        <f>VLOOKUP(L398,[2]subacoes!$A$1:$H$2405,7,0)</f>
        <v>Unidade gestora mantida (unidade)</v>
      </c>
      <c r="T398" t="str">
        <f>VLOOKUP(L398,[2]subacoes!$A$1:$H$2405,3,0)</f>
        <v>Maior Valor</v>
      </c>
      <c r="U398" s="10">
        <f>VLOOKUP(L398,[2]subacoes!$A$1:$H$2405,6,0)</f>
        <v>20</v>
      </c>
      <c r="V398" t="str">
        <f t="shared" si="19"/>
        <v>Fortalecer a gestão do SUS nas esferas de governo estadual e municipal e atuar de forma intersetorial para identificar e reduzir desigualdades e vulnerabilidades sociais.</v>
      </c>
      <c r="W398" t="str">
        <f t="shared" si="20"/>
        <v>Profissionais do SUS</v>
      </c>
    </row>
    <row r="399" spans="10:23" x14ac:dyDescent="0.25">
      <c r="J399" s="7">
        <v>260093</v>
      </c>
      <c r="K399" s="7">
        <v>8</v>
      </c>
      <c r="L399">
        <v>9462</v>
      </c>
      <c r="M399">
        <v>510</v>
      </c>
      <c r="N399" s="8">
        <v>72105.86</v>
      </c>
      <c r="O399" s="8">
        <v>427625.64</v>
      </c>
      <c r="P399" s="9" t="str">
        <f>VLOOKUP(M399,[1]programas!$A$1:$D$90,2,0)</f>
        <v>Gestão do SUAS</v>
      </c>
      <c r="Q399" t="str">
        <f t="shared" si="18"/>
        <v>510 - Gestão do SUAS</v>
      </c>
      <c r="R399" t="str">
        <f>VLOOKUP(L399,[2]subacoes!$A$1:$H$2405,8,0)</f>
        <v>9462 - Gestão Estadual do Sistema Único de Assistência Social</v>
      </c>
      <c r="S399" t="str">
        <f>VLOOKUP(L399,[2]subacoes!$A$1:$H$2405,7,0)</f>
        <v>Ação realizada (unidade)</v>
      </c>
      <c r="T399" t="str">
        <f>VLOOKUP(L399,[2]subacoes!$A$1:$H$2405,3,0)</f>
        <v>(vazio)</v>
      </c>
      <c r="U399" s="10">
        <f>VLOOKUP(L399,[2]subacoes!$A$1:$H$2405,6,0)</f>
        <v>20</v>
      </c>
      <c r="V399" t="str">
        <f t="shared" si="19"/>
        <v>Qualificar a gestão e execução dos serviços, programas, projetos e benefícios socioassistenciais visando a implementação do SUAS em Santa Catarina, objetivando diminuir o número de pessoas em situação de vulnerabilidade, risco e de violação de direitos.</v>
      </c>
      <c r="W399" t="str">
        <f t="shared" si="20"/>
        <v>Famílias e indivíduos em situação vulnerabilidade</v>
      </c>
    </row>
    <row r="400" spans="10:23" x14ac:dyDescent="0.25">
      <c r="J400" s="6">
        <v>530001</v>
      </c>
      <c r="K400" s="7">
        <v>26</v>
      </c>
      <c r="L400">
        <v>14432</v>
      </c>
      <c r="M400">
        <v>110</v>
      </c>
      <c r="N400" s="8">
        <v>10144.959999999999</v>
      </c>
      <c r="O400" s="8">
        <v>429302.7</v>
      </c>
      <c r="P400" s="9" t="str">
        <f>VLOOKUP(M400,[1]programas!$A$1:$D$90,2,0)</f>
        <v>Construção de Rodovias</v>
      </c>
      <c r="Q400" t="str">
        <f t="shared" si="18"/>
        <v>110 - Construção de Rodovias</v>
      </c>
      <c r="R400" t="str">
        <f>VLOOKUP(L400,[2]subacoes!$A$1:$H$2405,8,0)</f>
        <v>14432 - Medidas de compensação ambiental</v>
      </c>
      <c r="S400" t="str">
        <f>VLOOKUP(L400,[2]subacoes!$A$1:$H$2405,7,0)</f>
        <v>Compensação ambiental (km)</v>
      </c>
      <c r="T400" t="str">
        <f>VLOOKUP(L400,[2]subacoes!$A$1:$H$2405,3,0)</f>
        <v>Soma</v>
      </c>
      <c r="U400" s="10">
        <f>VLOOKUP(L400,[2]subacoes!$A$1:$H$2405,6,0)</f>
        <v>200</v>
      </c>
      <c r="V400" t="str">
        <f t="shared" si="19"/>
        <v>Construir, implantar e pavimentar obras rodoviárias, ampliando a rede rodoviária pavimentada do Estado, de forma a propiciar melhores condições de conforto e trafegabilidade aos seus usuários.</v>
      </c>
      <c r="W400" t="str">
        <f t="shared" si="20"/>
        <v>Usuários do sistema de transporte</v>
      </c>
    </row>
    <row r="401" spans="10:23" x14ac:dyDescent="0.25">
      <c r="J401" s="7">
        <v>160091</v>
      </c>
      <c r="K401" s="7">
        <v>6</v>
      </c>
      <c r="L401">
        <v>11846</v>
      </c>
      <c r="M401">
        <v>707</v>
      </c>
      <c r="N401" s="8">
        <v>410174.4</v>
      </c>
      <c r="O401" s="8">
        <v>431577.71</v>
      </c>
      <c r="P401" s="9" t="str">
        <f>VLOOKUP(M401,[1]programas!$A$1:$D$90,2,0)</f>
        <v>Suporte Institucional Integrado</v>
      </c>
      <c r="Q401" t="str">
        <f t="shared" si="18"/>
        <v>707 - Suporte Institucional Integrado</v>
      </c>
      <c r="R401" t="str">
        <f>VLOOKUP(L401,[2]subacoes!$A$1:$H$2405,8,0)</f>
        <v>11846 - Manutenção e reforma de instalações físicas - PC</v>
      </c>
      <c r="S401" t="str">
        <f>VLOOKUP(L401,[2]subacoes!$A$1:$H$2405,7,0)</f>
        <v>Unidade reformada/ampliada/adequada (unidade)</v>
      </c>
      <c r="T401" t="str">
        <f>VLOOKUP(L401,[2]subacoes!$A$1:$H$2405,3,0)</f>
        <v>Soma</v>
      </c>
      <c r="U401" s="10">
        <f>VLOOKUP(L401,[2]subacoes!$A$1:$H$2405,6,0)</f>
        <v>50</v>
      </c>
      <c r="V401" t="str">
        <f t="shared" si="19"/>
        <v>Garantir às instituições da segurança pública suporte às suas ações e uma gestão eficiente e integrada dos recursos disponíveis.</v>
      </c>
      <c r="W401" t="str">
        <f t="shared" si="20"/>
        <v>Sociedade e cidadão</v>
      </c>
    </row>
    <row r="402" spans="10:23" x14ac:dyDescent="0.25">
      <c r="J402" s="6">
        <v>440023</v>
      </c>
      <c r="K402" s="7">
        <v>20</v>
      </c>
      <c r="L402">
        <v>12965</v>
      </c>
      <c r="M402">
        <v>310</v>
      </c>
      <c r="N402" s="8">
        <v>377808.97</v>
      </c>
      <c r="O402" s="8">
        <v>432319.83</v>
      </c>
      <c r="P402" s="9" t="str">
        <f>VLOOKUP(M402,[1]programas!$A$1:$D$90,2,0)</f>
        <v>Agronegócio Competitivo</v>
      </c>
      <c r="Q402" t="str">
        <f t="shared" si="18"/>
        <v>310 - Agronegócio Competitivo</v>
      </c>
      <c r="R402" t="str">
        <f>VLOOKUP(L402,[2]subacoes!$A$1:$H$2405,8,0)</f>
        <v>12965 - Capacitação profissional dos agentes públicos - EPAGRI</v>
      </c>
      <c r="S402" t="str">
        <f>VLOOKUP(L402,[2]subacoes!$A$1:$H$2405,7,0)</f>
        <v>Servidor capacitado com repetição (unidade)</v>
      </c>
      <c r="T402" t="str">
        <f>VLOOKUP(L402,[2]subacoes!$A$1:$H$2405,3,0)</f>
        <v>Maior Valor</v>
      </c>
      <c r="U402" s="10">
        <f>VLOOKUP(L402,[2]subacoes!$A$1:$H$2405,6,0)</f>
        <v>5000</v>
      </c>
      <c r="V402" t="str">
        <f t="shared" si="19"/>
        <v>Incrementar a base de conhecimentos científicos e tecnológicos necessária para a manutenção e evolução da capacidade competitiva das cadeias produtivas do agronegócio catarinense, enfatizando as dimensões relacionadas à sustentabilidade ambiental, à quali</v>
      </c>
      <c r="W402" t="str">
        <f t="shared" si="20"/>
        <v>Produtores rurais e Atores da Agroindústria</v>
      </c>
    </row>
    <row r="403" spans="10:23" x14ac:dyDescent="0.25">
      <c r="J403" s="7">
        <v>410001</v>
      </c>
      <c r="K403" s="7">
        <v>4</v>
      </c>
      <c r="L403">
        <v>3596</v>
      </c>
      <c r="M403">
        <v>900</v>
      </c>
      <c r="N403" s="8">
        <v>372050.79</v>
      </c>
      <c r="O403" s="8">
        <v>432925.66</v>
      </c>
      <c r="P403" s="9" t="str">
        <f>VLOOKUP(M403,[1]programas!$A$1:$D$90,2,0)</f>
        <v>Gestão Administrativa - Poder Executivo</v>
      </c>
      <c r="Q403" t="str">
        <f t="shared" si="18"/>
        <v>900 - Gestão Administrativa - Poder Executivo</v>
      </c>
      <c r="R403" t="str">
        <f>VLOOKUP(L403,[2]subacoes!$A$1:$H$2405,8,0)</f>
        <v>3596 - Manutenção e modernização dos serviços de tecnologia da informação e comunicação - SCC</v>
      </c>
      <c r="S403" t="str">
        <f>VLOOKUP(L403,[2]subacoes!$A$1:$H$2405,7,0)</f>
        <v>Estação de trabalho mantida (unidade)</v>
      </c>
      <c r="T403" t="str">
        <f>VLOOKUP(L403,[2]subacoes!$A$1:$H$2405,3,0)</f>
        <v>Maior Valor</v>
      </c>
      <c r="U403" s="10">
        <f>VLOOKUP(L403,[2]subacoes!$A$1:$H$2405,6,0)</f>
        <v>350</v>
      </c>
      <c r="V403" t="str">
        <f t="shared" si="19"/>
        <v>Gerir administrativa e financeiramente os órgãos do Poder Executivo do Estado.</v>
      </c>
      <c r="W403" t="str">
        <f t="shared" si="20"/>
        <v>Órgãos do Poder Executivo</v>
      </c>
    </row>
    <row r="404" spans="10:23" x14ac:dyDescent="0.25">
      <c r="J404" s="7">
        <v>230023</v>
      </c>
      <c r="K404" s="7">
        <v>23</v>
      </c>
      <c r="L404">
        <v>14119</v>
      </c>
      <c r="M404">
        <v>640</v>
      </c>
      <c r="N404" s="8">
        <v>434780.02</v>
      </c>
      <c r="O404" s="8">
        <v>434828.42</v>
      </c>
      <c r="P404" s="9" t="str">
        <f>VLOOKUP(M404,[1]programas!$A$1:$D$90,2,0)</f>
        <v>Promoção do Turismo Catarinense</v>
      </c>
      <c r="Q404" t="str">
        <f t="shared" si="18"/>
        <v>640 - Promoção do Turismo Catarinense</v>
      </c>
      <c r="R404" t="str">
        <f>VLOOKUP(L404,[2]subacoes!$A$1:$H$2405,8,0)</f>
        <v>14119 - Gerenciamento do centro de eventos Governador Luiz Henrique da Silveira</v>
      </c>
      <c r="S404" t="str">
        <f>VLOOKUP(L404,[2]subacoes!$A$1:$H$2405,7,0)</f>
        <v>Centro de  eventos gerenciado (unidade)</v>
      </c>
      <c r="T404" t="str">
        <f>VLOOKUP(L404,[2]subacoes!$A$1:$H$2405,3,0)</f>
        <v>Maior Valor</v>
      </c>
      <c r="U404" s="10">
        <f>VLOOKUP(L404,[2]subacoes!$A$1:$H$2405,6,0)</f>
        <v>1</v>
      </c>
      <c r="V404" t="str">
        <f t="shared" si="19"/>
        <v>Fomentar o desenvolvimento das atividades turísticas em todas as regiões do estado.</v>
      </c>
      <c r="W404" t="str">
        <f t="shared" si="20"/>
        <v>PF, PJ sem fins lucrativos e Direito Público</v>
      </c>
    </row>
    <row r="405" spans="10:23" x14ac:dyDescent="0.25">
      <c r="J405" s="6">
        <v>470001</v>
      </c>
      <c r="K405" s="7">
        <v>4</v>
      </c>
      <c r="L405">
        <v>1054</v>
      </c>
      <c r="M405">
        <v>870</v>
      </c>
      <c r="N405" s="8">
        <v>440669.11</v>
      </c>
      <c r="O405" s="8">
        <v>440669.11</v>
      </c>
      <c r="P405" s="9" t="str">
        <f>VLOOKUP(M405,[1]programas!$A$1:$D$90,2,0)</f>
        <v>Pensões Especiais</v>
      </c>
      <c r="Q405" t="str">
        <f t="shared" si="18"/>
        <v>870 - Pensões Especiais</v>
      </c>
      <c r="R405" t="str">
        <f>VLOOKUP(L405,[2]subacoes!$A$1:$H$2405,8,0)</f>
        <v>1054 - Pensão a viúvas de ex-parlamentares</v>
      </c>
      <c r="S405" t="str">
        <f>VLOOKUP(L405,[2]subacoes!$A$1:$H$2405,7,0)</f>
        <v>Pessoa beneficiada (unidade)</v>
      </c>
      <c r="T405" t="str">
        <f>VLOOKUP(L405,[2]subacoes!$A$1:$H$2405,3,0)</f>
        <v>Maior Valor</v>
      </c>
      <c r="U405" s="10">
        <f>VLOOKUP(L405,[2]subacoes!$A$1:$H$2405,6,0)</f>
        <v>24</v>
      </c>
      <c r="V405" t="str">
        <f t="shared" si="19"/>
        <v>Garantir a inserção social de pessoas atingidas por moléstias graves definidas em lei, bem como atender demandas sociais ou individuais de projeção social, geradas por fatos extraordinários de repercussão estadual que exijam a intervenção do estado para m</v>
      </c>
      <c r="W405" t="str">
        <f t="shared" si="20"/>
        <v>Pessoas beneficiadas definidas por lei específica</v>
      </c>
    </row>
    <row r="406" spans="10:23" x14ac:dyDescent="0.25">
      <c r="J406" s="7">
        <v>160091</v>
      </c>
      <c r="K406" s="7">
        <v>6</v>
      </c>
      <c r="L406">
        <v>13170</v>
      </c>
      <c r="M406">
        <v>707</v>
      </c>
      <c r="N406" s="8">
        <v>444598</v>
      </c>
      <c r="O406" s="8">
        <v>444598</v>
      </c>
      <c r="P406" s="9" t="str">
        <f>VLOOKUP(M406,[1]programas!$A$1:$D$90,2,0)</f>
        <v>Suporte Institucional Integrado</v>
      </c>
      <c r="Q406" t="str">
        <f t="shared" si="18"/>
        <v>707 - Suporte Institucional Integrado</v>
      </c>
      <c r="R406" t="str">
        <f>VLOOKUP(L406,[2]subacoes!$A$1:$H$2405,8,0)</f>
        <v>13170 - Gestão dos contratos de locação - PC</v>
      </c>
      <c r="S406" t="str">
        <f>VLOOKUP(L406,[2]subacoes!$A$1:$H$2405,7,0)</f>
        <v>Contrato gerenciado (unidade)</v>
      </c>
      <c r="T406" t="str">
        <f>VLOOKUP(L406,[2]subacoes!$A$1:$H$2405,3,0)</f>
        <v>Maior Valor</v>
      </c>
      <c r="U406" s="10">
        <f>VLOOKUP(L406,[2]subacoes!$A$1:$H$2405,6,0)</f>
        <v>85</v>
      </c>
      <c r="V406" t="str">
        <f t="shared" si="19"/>
        <v>Garantir às instituições da segurança pública suporte às suas ações e uma gestão eficiente e integrada dos recursos disponíveis.</v>
      </c>
      <c r="W406" t="str">
        <f t="shared" si="20"/>
        <v>Sociedade e cidadão</v>
      </c>
    </row>
    <row r="407" spans="10:23" x14ac:dyDescent="0.25">
      <c r="J407" s="6">
        <v>410057</v>
      </c>
      <c r="K407" s="7">
        <v>4</v>
      </c>
      <c r="L407">
        <v>11106</v>
      </c>
      <c r="M407">
        <v>900</v>
      </c>
      <c r="N407" s="8">
        <v>450000</v>
      </c>
      <c r="O407" s="8">
        <v>450000</v>
      </c>
      <c r="P407" s="9" t="str">
        <f>VLOOKUP(M407,[1]programas!$A$1:$D$90,2,0)</f>
        <v>Gestão Administrativa - Poder Executivo</v>
      </c>
      <c r="Q407" t="str">
        <f t="shared" si="18"/>
        <v>900 - Gestão Administrativa - Poder Executivo</v>
      </c>
      <c r="R407" t="str">
        <f>VLOOKUP(L407,[2]subacoes!$A$1:$H$2405,8,0)</f>
        <v>11106 - Apoio à aquisição, construção, ampliação ou reforma de patrimônio público - FUNDOSOCIAL</v>
      </c>
      <c r="S407" t="str">
        <f>VLOOKUP(L407,[2]subacoes!$A$1:$H$2405,7,0)</f>
        <v>Equipamento fornecido (unidade)</v>
      </c>
      <c r="T407" t="str">
        <f>VLOOKUP(L407,[2]subacoes!$A$1:$H$2405,3,0)</f>
        <v>Soma</v>
      </c>
      <c r="U407" s="10">
        <f>VLOOKUP(L407,[2]subacoes!$A$1:$H$2405,6,0)</f>
        <v>200</v>
      </c>
      <c r="V407" t="str">
        <f t="shared" si="19"/>
        <v>Gerir administrativa e financeiramente os órgãos do Poder Executivo do Estado.</v>
      </c>
      <c r="W407" t="str">
        <f t="shared" si="20"/>
        <v>Órgãos do Poder Executivo</v>
      </c>
    </row>
    <row r="408" spans="10:23" x14ac:dyDescent="0.25">
      <c r="J408" s="6">
        <v>410041</v>
      </c>
      <c r="K408" s="7">
        <v>10</v>
      </c>
      <c r="L408">
        <v>12588</v>
      </c>
      <c r="M408">
        <v>101</v>
      </c>
      <c r="N408" s="8">
        <v>454258.27</v>
      </c>
      <c r="O408" s="8">
        <v>454258.27</v>
      </c>
      <c r="P408" s="9" t="str">
        <f>VLOOKUP(M408,[1]programas!$A$1:$D$90,2,0)</f>
        <v>Acelera Santa Catarina</v>
      </c>
      <c r="Q408" t="str">
        <f t="shared" si="18"/>
        <v>101 - Acelera Santa Catarina</v>
      </c>
      <c r="R408" t="str">
        <f>VLOOKUP(L408,[2]subacoes!$A$1:$H$2405,8,0)</f>
        <v>12588 - AP - Ampliação e readequação do Hospital São Paulo - Xanxerê</v>
      </c>
      <c r="S408" t="str">
        <f>VLOOKUP(L408,[2]subacoes!$A$1:$H$2405,7,0)</f>
        <v>Obra executada (unidade)</v>
      </c>
      <c r="T408" t="str">
        <f>VLOOKUP(L408,[2]subacoes!$A$1:$H$2405,3,0)</f>
        <v>Maior Valor</v>
      </c>
      <c r="U408" s="10">
        <f>VLOOKUP(L408,[2]subacoes!$A$1:$H$2405,6,0)</f>
        <v>1</v>
      </c>
      <c r="V408" t="str">
        <f t="shared" si="19"/>
        <v>Incrementar a estrutura de atendimento das necessidades da sociedade para melhorar a qualidade de vida e a competitividade das empresas catarinenses.</v>
      </c>
      <c r="W408" t="str">
        <f t="shared" si="20"/>
        <v>População catarinense</v>
      </c>
    </row>
    <row r="409" spans="10:23" x14ac:dyDescent="0.25">
      <c r="J409" s="7">
        <v>260022</v>
      </c>
      <c r="K409" s="7">
        <v>16</v>
      </c>
      <c r="L409">
        <v>1546</v>
      </c>
      <c r="M409">
        <v>900</v>
      </c>
      <c r="N409" s="8">
        <v>392254.07</v>
      </c>
      <c r="O409" s="8">
        <v>458000</v>
      </c>
      <c r="P409" s="9" t="str">
        <f>VLOOKUP(M409,[1]programas!$A$1:$D$90,2,0)</f>
        <v>Gestão Administrativa - Poder Executivo</v>
      </c>
      <c r="Q409" t="str">
        <f t="shared" si="18"/>
        <v>900 - Gestão Administrativa - Poder Executivo</v>
      </c>
      <c r="R409" t="str">
        <f>VLOOKUP(L409,[2]subacoes!$A$1:$H$2405,8,0)</f>
        <v>1546 - Manutenção e modernização dos serviços de tecnologia da informação e comunicação - COHAB</v>
      </c>
      <c r="S409" t="str">
        <f>VLOOKUP(L409,[2]subacoes!$A$1:$H$2405,7,0)</f>
        <v>Estação de trabalho mantida (unidade)</v>
      </c>
      <c r="T409" t="str">
        <f>VLOOKUP(L409,[2]subacoes!$A$1:$H$2405,3,0)</f>
        <v>Maior Valor</v>
      </c>
      <c r="U409" s="10">
        <f>VLOOKUP(L409,[2]subacoes!$A$1:$H$2405,6,0)</f>
        <v>30</v>
      </c>
      <c r="V409" t="str">
        <f t="shared" si="19"/>
        <v>Gerir administrativa e financeiramente os órgãos do Poder Executivo do Estado.</v>
      </c>
      <c r="W409" t="str">
        <f t="shared" si="20"/>
        <v>Órgãos do Poder Executivo</v>
      </c>
    </row>
    <row r="410" spans="10:23" x14ac:dyDescent="0.25">
      <c r="J410" s="11">
        <v>530001</v>
      </c>
      <c r="K410" s="7">
        <v>26</v>
      </c>
      <c r="L410">
        <v>14292</v>
      </c>
      <c r="M410">
        <v>100</v>
      </c>
      <c r="N410" s="8">
        <v>0</v>
      </c>
      <c r="O410" s="8">
        <v>462656.07</v>
      </c>
      <c r="P410" s="9" t="str">
        <f>VLOOKUP(M410,[1]programas!$A$1:$D$90,2,0)</f>
        <v>Caminhos do Desenvolvimento</v>
      </c>
      <c r="Q410" t="str">
        <f t="shared" si="18"/>
        <v>100 - Caminhos do Desenvolvimento</v>
      </c>
      <c r="R410" t="str">
        <f>VLOOKUP(L410,[2]subacoes!$A$1:$H$2405,8,0)</f>
        <v>14292 - Revitalização de rodovias - obras e supervisão</v>
      </c>
      <c r="S410" t="str">
        <f>VLOOKUP(L410,[2]subacoes!$A$1:$H$2405,7,0)</f>
        <v>Rodovia revitalizada (km)</v>
      </c>
      <c r="T410" t="str">
        <f>VLOOKUP(L410,[2]subacoes!$A$1:$H$2405,3,0)</f>
        <v>Soma</v>
      </c>
      <c r="U410" s="10">
        <f>VLOOKUP(L410,[2]subacoes!$A$1:$H$2405,6,0)</f>
        <v>300</v>
      </c>
      <c r="V410" t="str">
        <f t="shared" si="19"/>
        <v>Promover o desenvolvimento econômico, social e ambiental através da melhoria e adequação da infraestrutura de transporte e segurança rodoviária; melhoria da mobilidade urbana; ampliação e melhoria do sistema penitenciário; melhoria da infraestrutura de sa</v>
      </c>
      <c r="W410" t="str">
        <f t="shared" si="20"/>
        <v>População catarinense</v>
      </c>
    </row>
    <row r="411" spans="10:23" x14ac:dyDescent="0.25">
      <c r="J411" s="7">
        <v>260093</v>
      </c>
      <c r="K411" s="7">
        <v>8</v>
      </c>
      <c r="L411">
        <v>13084</v>
      </c>
      <c r="M411">
        <v>510</v>
      </c>
      <c r="N411" s="8">
        <v>364768.92</v>
      </c>
      <c r="O411" s="8">
        <v>462952.56</v>
      </c>
      <c r="P411" s="9" t="str">
        <f>VLOOKUP(M411,[1]programas!$A$1:$D$90,2,0)</f>
        <v>Gestão do SUAS</v>
      </c>
      <c r="Q411" t="str">
        <f t="shared" si="18"/>
        <v>510 - Gestão do SUAS</v>
      </c>
      <c r="R411" t="str">
        <f>VLOOKUP(L411,[2]subacoes!$A$1:$H$2405,8,0)</f>
        <v>13084 - Cumprimento de medidas judiciais</v>
      </c>
      <c r="S411" t="str">
        <f>VLOOKUP(L411,[2]subacoes!$A$1:$H$2405,7,0)</f>
        <v>Pessoa atendida (unidade)</v>
      </c>
      <c r="T411" t="str">
        <f>VLOOKUP(L411,[2]subacoes!$A$1:$H$2405,3,0)</f>
        <v>(vazio)</v>
      </c>
      <c r="U411" s="10">
        <f>VLOOKUP(L411,[2]subacoes!$A$1:$H$2405,6,0)</f>
        <v>18</v>
      </c>
      <c r="V411" t="str">
        <f t="shared" si="19"/>
        <v>Qualificar a gestão e execução dos serviços, programas, projetos e benefícios socioassistenciais visando a implementação do SUAS em Santa Catarina, objetivando diminuir o número de pessoas em situação de vulnerabilidade, risco e de violação de direitos.</v>
      </c>
      <c r="W411" t="str">
        <f t="shared" si="20"/>
        <v>Famílias e indivíduos em situação vulnerabilidade</v>
      </c>
    </row>
    <row r="412" spans="10:23" x14ac:dyDescent="0.25">
      <c r="J412" s="6">
        <v>530025</v>
      </c>
      <c r="K412" s="7">
        <v>26</v>
      </c>
      <c r="L412">
        <v>119</v>
      </c>
      <c r="M412">
        <v>100</v>
      </c>
      <c r="N412" s="8">
        <v>467216.36</v>
      </c>
      <c r="O412" s="8">
        <v>467216.36</v>
      </c>
      <c r="P412" s="9" t="str">
        <f>VLOOKUP(M412,[1]programas!$A$1:$D$90,2,0)</f>
        <v>Caminhos do Desenvolvimento</v>
      </c>
      <c r="Q412" t="str">
        <f t="shared" si="18"/>
        <v>100 - Caminhos do Desenvolvimento</v>
      </c>
      <c r="R412" t="str">
        <f>VLOOKUP(L412,[2]subacoes!$A$1:$H$2405,8,0)</f>
        <v>119 - Revitalização de rodovias - obras e supervisão - DEINFRA</v>
      </c>
      <c r="S412" t="str">
        <f>VLOOKUP(L412,[2]subacoes!$A$1:$H$2405,7,0)</f>
        <v>Rodovia revitalizada (km)</v>
      </c>
      <c r="T412" t="str">
        <f>VLOOKUP(L412,[2]subacoes!$A$1:$H$2405,3,0)</f>
        <v>Soma</v>
      </c>
      <c r="U412" s="10">
        <f>VLOOKUP(L412,[2]subacoes!$A$1:$H$2405,6,0)</f>
        <v>300</v>
      </c>
      <c r="V412" t="str">
        <f t="shared" si="19"/>
        <v>Promover o desenvolvimento econômico, social e ambiental através da melhoria e adequação da infraestrutura de transporte e segurança rodoviária; melhoria da mobilidade urbana; ampliação e melhoria do sistema penitenciário; melhoria da infraestrutura de sa</v>
      </c>
      <c r="W412" t="str">
        <f t="shared" si="20"/>
        <v>População catarinense</v>
      </c>
    </row>
    <row r="413" spans="10:23" x14ac:dyDescent="0.25">
      <c r="J413" s="6">
        <v>410040</v>
      </c>
      <c r="K413" s="7">
        <v>12</v>
      </c>
      <c r="L413">
        <v>13684</v>
      </c>
      <c r="M413">
        <v>610</v>
      </c>
      <c r="N413" s="8">
        <v>471374.39</v>
      </c>
      <c r="O413" s="8">
        <v>471374.39</v>
      </c>
      <c r="P413" s="9" t="str">
        <f>VLOOKUP(M413,[1]programas!$A$1:$D$90,2,0)</f>
        <v>Educação Básica com Qualidade e Equidade</v>
      </c>
      <c r="Q413" t="str">
        <f t="shared" si="18"/>
        <v>610 - Educação Básica com Qualidade e Equidade</v>
      </c>
      <c r="R413" t="str">
        <f>VLOOKUP(L413,[2]subacoes!$A$1:$H$2405,8,0)</f>
        <v>13684 - Operacionalização da educação básica - ADR - Chapecó</v>
      </c>
      <c r="S413" t="str">
        <f>VLOOKUP(L413,[2]subacoes!$A$1:$H$2405,7,0)</f>
        <v>Aluno atendido (unidade)</v>
      </c>
      <c r="T413" t="str">
        <f>VLOOKUP(L413,[2]subacoes!$A$1:$H$2405,3,0)</f>
        <v>Maior Valor</v>
      </c>
      <c r="U413" s="10">
        <f>VLOOKUP(L413,[2]subacoes!$A$1:$H$2405,6,0)</f>
        <v>23510</v>
      </c>
      <c r="V413" t="str">
        <f t="shared" si="19"/>
        <v>Oferecer educação básica com qualidade e equidade para todos os cidadãos catarinenses, assegurando o direito à aprendizagem neste nível de ensino, em idade adequada, promovendo a melhoria dos indicadores educacionais da rede estadual.</v>
      </c>
      <c r="W413" t="str">
        <f t="shared" si="20"/>
        <v>Alunos</v>
      </c>
    </row>
    <row r="414" spans="10:23" x14ac:dyDescent="0.25">
      <c r="J414" s="11">
        <v>470001</v>
      </c>
      <c r="K414" s="7">
        <v>4</v>
      </c>
      <c r="L414">
        <v>1060</v>
      </c>
      <c r="M414">
        <v>870</v>
      </c>
      <c r="N414" s="8">
        <v>473500</v>
      </c>
      <c r="O414" s="8">
        <v>473500</v>
      </c>
      <c r="P414" s="9" t="str">
        <f>VLOOKUP(M414,[1]programas!$A$1:$D$90,2,0)</f>
        <v>Pensões Especiais</v>
      </c>
      <c r="Q414" t="str">
        <f t="shared" si="18"/>
        <v>870 - Pensões Especiais</v>
      </c>
      <c r="R414" t="str">
        <f>VLOOKUP(L414,[2]subacoes!$A$1:$H$2405,8,0)</f>
        <v>1060 - Pensão às viúvas de ex-governadores</v>
      </c>
      <c r="S414" t="str">
        <f>VLOOKUP(L414,[2]subacoes!$A$1:$H$2405,7,0)</f>
        <v>Pessoa beneficiada (unidade)</v>
      </c>
      <c r="T414" t="str">
        <f>VLOOKUP(L414,[2]subacoes!$A$1:$H$2405,3,0)</f>
        <v>Maior Valor</v>
      </c>
      <c r="U414" s="10">
        <f>VLOOKUP(L414,[2]subacoes!$A$1:$H$2405,6,0)</f>
        <v>3</v>
      </c>
      <c r="V414" t="str">
        <f t="shared" si="19"/>
        <v>Garantir a inserção social de pessoas atingidas por moléstias graves definidas em lei, bem como atender demandas sociais ou individuais de projeção social, geradas por fatos extraordinários de repercussão estadual que exijam a intervenção do estado para m</v>
      </c>
      <c r="W414" t="str">
        <f t="shared" si="20"/>
        <v>Pessoas beneficiadas definidas por lei específica</v>
      </c>
    </row>
    <row r="415" spans="10:23" x14ac:dyDescent="0.25">
      <c r="J415" s="6">
        <v>530025</v>
      </c>
      <c r="K415" s="7">
        <v>26</v>
      </c>
      <c r="L415">
        <v>350</v>
      </c>
      <c r="M415">
        <v>110</v>
      </c>
      <c r="N415" s="8">
        <v>482904.17</v>
      </c>
      <c r="O415" s="8">
        <v>482904.17</v>
      </c>
      <c r="P415" s="9" t="str">
        <f>VLOOKUP(M415,[1]programas!$A$1:$D$90,2,0)</f>
        <v>Construção de Rodovias</v>
      </c>
      <c r="Q415" t="str">
        <f t="shared" si="18"/>
        <v>110 - Construção de Rodovias</v>
      </c>
      <c r="R415" t="str">
        <f>VLOOKUP(L415,[2]subacoes!$A$1:$H$2405,8,0)</f>
        <v>350 - Pavimentação da SC-100, trecho Barra do Camacho - Laguna e acesso ao Farol de Santa Marta</v>
      </c>
      <c r="S415" t="str">
        <f>VLOOKUP(L415,[2]subacoes!$A$1:$H$2405,7,0)</f>
        <v>Rodovia pavimentada (km)</v>
      </c>
      <c r="T415" t="str">
        <f>VLOOKUP(L415,[2]subacoes!$A$1:$H$2405,3,0)</f>
        <v>Maior Valor</v>
      </c>
      <c r="U415" s="10">
        <f>VLOOKUP(L415,[2]subacoes!$A$1:$H$2405,6,0)</f>
        <v>3</v>
      </c>
      <c r="V415" t="str">
        <f t="shared" si="19"/>
        <v>Construir, implantar e pavimentar obras rodoviárias, ampliando a rede rodoviária pavimentada do Estado, de forma a propiciar melhores condições de conforto e trafegabilidade aos seus usuários.</v>
      </c>
      <c r="W415" t="str">
        <f t="shared" si="20"/>
        <v>Usuários do sistema de transporte</v>
      </c>
    </row>
    <row r="416" spans="10:23" x14ac:dyDescent="0.25">
      <c r="J416" s="7">
        <v>260093</v>
      </c>
      <c r="K416" s="7">
        <v>8</v>
      </c>
      <c r="L416">
        <v>2067</v>
      </c>
      <c r="M416">
        <v>510</v>
      </c>
      <c r="N416" s="8">
        <v>0</v>
      </c>
      <c r="O416" s="8">
        <v>488000</v>
      </c>
      <c r="P416" s="9" t="str">
        <f>VLOOKUP(M416,[1]programas!$A$1:$D$90,2,0)</f>
        <v>Gestão do SUAS</v>
      </c>
      <c r="Q416" t="str">
        <f t="shared" si="18"/>
        <v>510 - Gestão do SUAS</v>
      </c>
      <c r="R416" t="str">
        <f>VLOOKUP(L416,[2]subacoes!$A$1:$H$2405,8,0)</f>
        <v>2067 - Apoio financeiro aos municípios para benefícios eventuais</v>
      </c>
      <c r="S416" t="str">
        <f>VLOOKUP(L416,[2]subacoes!$A$1:$H$2405,7,0)</f>
        <v>Município beneficiado (unidade)</v>
      </c>
      <c r="T416" t="str">
        <f>VLOOKUP(L416,[2]subacoes!$A$1:$H$2405,3,0)</f>
        <v>(vazio)</v>
      </c>
      <c r="U416" s="10">
        <f>VLOOKUP(L416,[2]subacoes!$A$1:$H$2405,6,0)</f>
        <v>295</v>
      </c>
      <c r="V416" t="str">
        <f t="shared" si="19"/>
        <v>Qualificar a gestão e execução dos serviços, programas, projetos e benefícios socioassistenciais visando a implementação do SUAS em Santa Catarina, objetivando diminuir o número de pessoas em situação de vulnerabilidade, risco e de violação de direitos.</v>
      </c>
      <c r="W416" t="str">
        <f t="shared" si="20"/>
        <v>Famílias e indivíduos em situação vulnerabilidade</v>
      </c>
    </row>
    <row r="417" spans="10:23" x14ac:dyDescent="0.25">
      <c r="J417" s="6">
        <v>530025</v>
      </c>
      <c r="K417" s="7">
        <v>6</v>
      </c>
      <c r="L417">
        <v>73</v>
      </c>
      <c r="M417">
        <v>130</v>
      </c>
      <c r="N417" s="8">
        <v>488223.06</v>
      </c>
      <c r="O417" s="8">
        <v>491625.98</v>
      </c>
      <c r="P417" s="9" t="str">
        <f>VLOOKUP(M417,[1]programas!$A$1:$D$90,2,0)</f>
        <v>Conservação e Segurança Rodoviária</v>
      </c>
      <c r="Q417" t="str">
        <f t="shared" si="18"/>
        <v>130 - Conservação e Segurança Rodoviária</v>
      </c>
      <c r="R417" t="str">
        <f>VLOOKUP(L417,[2]subacoes!$A$1:$H$2405,8,0)</f>
        <v>73 - Administração e manutenção da Polícia Militar Rodoviária - PMRv</v>
      </c>
      <c r="S417" t="str">
        <f>VLOOKUP(L417,[2]subacoes!$A$1:$H$2405,7,0)</f>
        <v>Rodovia policiada (km)</v>
      </c>
      <c r="T417" t="str">
        <f>VLOOKUP(L417,[2]subacoes!$A$1:$H$2405,3,0)</f>
        <v>Maior Valor</v>
      </c>
      <c r="U417" s="10">
        <f>VLOOKUP(L417,[2]subacoes!$A$1:$H$2405,6,0)</f>
        <v>4400</v>
      </c>
      <c r="V417" t="str">
        <f t="shared" si="19"/>
        <v>Conservar, operar, monitorar e melhorar todas as rodovias a cargo do Estado, permitindo dessa forma o tráfego seguro de veículos e a redução do número de acidentes, mortos e feridos por acidentes e os custos do transporte.</v>
      </c>
      <c r="W417" t="str">
        <f t="shared" si="20"/>
        <v>Usuários do sistema de transporte</v>
      </c>
    </row>
    <row r="418" spans="10:23" x14ac:dyDescent="0.25">
      <c r="J418" s="6">
        <v>530025</v>
      </c>
      <c r="K418" s="7">
        <v>26</v>
      </c>
      <c r="L418">
        <v>1605</v>
      </c>
      <c r="M418">
        <v>140</v>
      </c>
      <c r="N418" s="8">
        <v>493657.7</v>
      </c>
      <c r="O418" s="8">
        <v>493657.7</v>
      </c>
      <c r="P418" s="9" t="str">
        <f>VLOOKUP(M418,[1]programas!$A$1:$D$90,2,0)</f>
        <v>Reabilitação e Aumento de Capacidade de Rodovias</v>
      </c>
      <c r="Q418" t="str">
        <f t="shared" si="18"/>
        <v>140 - Reabilitação e Aumento de Capacidade de Rodovias</v>
      </c>
      <c r="R418" t="str">
        <f>VLOOKUP(L418,[2]subacoes!$A$1:$H$2405,8,0)</f>
        <v>1605 - Reabilitação/aumento de capacidade/melhorias/superv Rod SC-400/401/402/403/404/405 e 406 em Fpolis</v>
      </c>
      <c r="S418" t="str">
        <f>VLOOKUP(L418,[2]subacoes!$A$1:$H$2405,7,0)</f>
        <v>Rodovia reabilitada (km)</v>
      </c>
      <c r="T418" t="str">
        <f>VLOOKUP(L418,[2]subacoes!$A$1:$H$2405,3,0)</f>
        <v>Maior Valor</v>
      </c>
      <c r="U418" s="10">
        <f>VLOOKUP(L418,[2]subacoes!$A$1:$H$2405,6,0)</f>
        <v>100</v>
      </c>
      <c r="V418" t="str">
        <f t="shared" si="19"/>
        <v>Aumentar a capacidade e reabilitar rodovias visando melhorar as condições de segurança e de trafegabilidade nas rodovias do Estado, reduzindo desta forma os custos de transporte.</v>
      </c>
      <c r="W418" t="str">
        <f t="shared" si="20"/>
        <v>Usuários do sistema de transporte</v>
      </c>
    </row>
    <row r="419" spans="10:23" x14ac:dyDescent="0.25">
      <c r="J419" s="6">
        <v>550091</v>
      </c>
      <c r="K419" s="7">
        <v>3</v>
      </c>
      <c r="L419">
        <v>6499</v>
      </c>
      <c r="M419">
        <v>915</v>
      </c>
      <c r="N419" s="8">
        <v>495877.66</v>
      </c>
      <c r="O419" s="8">
        <v>495877.66</v>
      </c>
      <c r="P419" s="9" t="str">
        <f>VLOOKUP(M419,[1]programas!$A$1:$D$90,2,0)</f>
        <v>Gestão Estratégica - Ministério Público</v>
      </c>
      <c r="Q419" t="str">
        <f t="shared" si="18"/>
        <v>915 - Gestão Estratégica - Ministério Público</v>
      </c>
      <c r="R419" t="str">
        <f>VLOOKUP(L419,[2]subacoes!$A$1:$H$2405,8,0)</f>
        <v>6499 - Reconstituição de bens lesados</v>
      </c>
      <c r="S419" t="str">
        <f>VLOOKUP(L419,[2]subacoes!$A$1:$H$2405,7,0)</f>
        <v>Projeto aprovado (unidade)</v>
      </c>
      <c r="T419" t="str">
        <f>VLOOKUP(L419,[2]subacoes!$A$1:$H$2405,3,0)</f>
        <v>Soma</v>
      </c>
      <c r="U419" s="10">
        <f>VLOOKUP(L419,[2]subacoes!$A$1:$H$2405,6,0)</f>
        <v>40</v>
      </c>
      <c r="V419" t="str">
        <f t="shared" si="19"/>
        <v>Garantir para a Sociedade Catarinense o cumprimento das leis, a defesa da democracia e os interesses individuais indisponíveis.</v>
      </c>
      <c r="W419" t="str">
        <f t="shared" si="20"/>
        <v>População residente em Santa Catarina</v>
      </c>
    </row>
    <row r="420" spans="10:23" x14ac:dyDescent="0.25">
      <c r="J420" s="7">
        <v>160097</v>
      </c>
      <c r="K420" s="7">
        <v>18</v>
      </c>
      <c r="L420">
        <v>11692</v>
      </c>
      <c r="M420">
        <v>348</v>
      </c>
      <c r="N420" s="8">
        <v>336422.7</v>
      </c>
      <c r="O420" s="8">
        <v>499508.13</v>
      </c>
      <c r="P420" s="9" t="str">
        <f>VLOOKUP(M420,[1]programas!$A$1:$D$90,2,0)</f>
        <v>Gestão Ambiental Estratégica</v>
      </c>
      <c r="Q420" t="str">
        <f t="shared" si="18"/>
        <v>348 - Gestão Ambiental Estratégica</v>
      </c>
      <c r="R420" t="str">
        <f>VLOOKUP(L420,[2]subacoes!$A$1:$H$2405,8,0)</f>
        <v>11692 - Apoio a projetos e programas do FEPEMA</v>
      </c>
      <c r="S420" t="str">
        <f>VLOOKUP(L420,[2]subacoes!$A$1:$H$2405,7,0)</f>
        <v>Projeto apoiado (unidade)</v>
      </c>
      <c r="T420" t="str">
        <f>VLOOKUP(L420,[2]subacoes!$A$1:$H$2405,3,0)</f>
        <v>Soma</v>
      </c>
      <c r="U420" s="10">
        <f>VLOOKUP(L420,[2]subacoes!$A$1:$H$2405,6,0)</f>
        <v>4</v>
      </c>
      <c r="V420" t="str">
        <f t="shared" si="19"/>
        <v>Realizar a gestão estratégica dos recursos naturais de Santa Catarina unindo a preservação ambiental com as demandas de crescimento econômico do estado. Elaborar, a partir de dados sobre características ambientais de cada região e da identificação das pri</v>
      </c>
      <c r="W420" t="str">
        <f t="shared" si="20"/>
        <v>População catarinense</v>
      </c>
    </row>
    <row r="421" spans="10:23" x14ac:dyDescent="0.25">
      <c r="J421" s="6">
        <v>410055</v>
      </c>
      <c r="K421" s="7">
        <v>12</v>
      </c>
      <c r="L421">
        <v>13793</v>
      </c>
      <c r="M421">
        <v>610</v>
      </c>
      <c r="N421" s="8">
        <v>499731.20000000001</v>
      </c>
      <c r="O421" s="8">
        <v>499731.20000000001</v>
      </c>
      <c r="P421" s="9" t="str">
        <f>VLOOKUP(M421,[1]programas!$A$1:$D$90,2,0)</f>
        <v>Educação Básica com Qualidade e Equidade</v>
      </c>
      <c r="Q421" t="str">
        <f t="shared" si="18"/>
        <v>610 - Educação Básica com Qualidade e Equidade</v>
      </c>
      <c r="R421" t="str">
        <f>VLOOKUP(L421,[2]subacoes!$A$1:$H$2405,8,0)</f>
        <v>13793 - Transporte escolar dos alunos da educação básica - ADR - Tubarão</v>
      </c>
      <c r="S421" t="str">
        <f>VLOOKUP(L421,[2]subacoes!$A$1:$H$2405,7,0)</f>
        <v>Aluno atendido (unidade)</v>
      </c>
      <c r="T421" t="str">
        <f>VLOOKUP(L421,[2]subacoes!$A$1:$H$2405,3,0)</f>
        <v>Maior Valor</v>
      </c>
      <c r="U421" s="10">
        <f>VLOOKUP(L421,[2]subacoes!$A$1:$H$2405,6,0)</f>
        <v>37035</v>
      </c>
      <c r="V421" t="str">
        <f t="shared" si="19"/>
        <v>Oferecer educação básica com qualidade e equidade para todos os cidadãos catarinenses, assegurando o direito à aprendizagem neste nível de ensino, em idade adequada, promovendo a melhoria dos indicadores educacionais da rede estadual.</v>
      </c>
      <c r="W421" t="str">
        <f t="shared" si="20"/>
        <v>Alunos</v>
      </c>
    </row>
    <row r="422" spans="10:23" x14ac:dyDescent="0.25">
      <c r="J422" s="7">
        <v>270001</v>
      </c>
      <c r="K422" s="7">
        <v>18</v>
      </c>
      <c r="L422">
        <v>9419</v>
      </c>
      <c r="M422">
        <v>348</v>
      </c>
      <c r="N422" s="8">
        <v>0</v>
      </c>
      <c r="O422" s="8">
        <v>500000</v>
      </c>
      <c r="P422" s="9" t="str">
        <f>VLOOKUP(M422,[1]programas!$A$1:$D$90,2,0)</f>
        <v>Gestão Ambiental Estratégica</v>
      </c>
      <c r="Q422" t="str">
        <f t="shared" si="18"/>
        <v>348 - Gestão Ambiental Estratégica</v>
      </c>
      <c r="R422" t="str">
        <f>VLOOKUP(L422,[2]subacoes!$A$1:$H$2405,8,0)</f>
        <v>9419 - Apoiar projetos de Educação, estudos e pesquisa na área Ambiental</v>
      </c>
      <c r="S422" t="str">
        <f>VLOOKUP(L422,[2]subacoes!$A$1:$H$2405,7,0)</f>
        <v>Projeto apoiado (unidade)</v>
      </c>
      <c r="T422" t="str">
        <f>VLOOKUP(L422,[2]subacoes!$A$1:$H$2405,3,0)</f>
        <v>Soma</v>
      </c>
      <c r="U422" s="10">
        <f>VLOOKUP(L422,[2]subacoes!$A$1:$H$2405,6,0)</f>
        <v>6</v>
      </c>
      <c r="V422" t="str">
        <f t="shared" si="19"/>
        <v>Realizar a gestão estratégica dos recursos naturais de Santa Catarina unindo a preservação ambiental com as demandas de crescimento econômico do estado. Elaborar, a partir de dados sobre características ambientais de cada região e da identificação das pri</v>
      </c>
      <c r="W422" t="str">
        <f t="shared" si="20"/>
        <v>População catarinense</v>
      </c>
    </row>
    <row r="423" spans="10:23" x14ac:dyDescent="0.25">
      <c r="J423" s="6">
        <v>480091</v>
      </c>
      <c r="K423" s="7">
        <v>10</v>
      </c>
      <c r="L423">
        <v>11482</v>
      </c>
      <c r="M423">
        <v>420</v>
      </c>
      <c r="N423" s="8">
        <v>0</v>
      </c>
      <c r="O423" s="8">
        <v>500000</v>
      </c>
      <c r="P423" s="9" t="str">
        <f>VLOOKUP(M423,[1]programas!$A$1:$D$90,2,0)</f>
        <v>Atenção Básica</v>
      </c>
      <c r="Q423" t="str">
        <f t="shared" si="18"/>
        <v>420 - Atenção Básica</v>
      </c>
      <c r="R423" t="str">
        <f>VLOOKUP(L423,[2]subacoes!$A$1:$H$2405,8,0)</f>
        <v>11482 - Reaparelhamento das unidades municipais da rede de atenção básica</v>
      </c>
      <c r="S423" t="str">
        <f>VLOOKUP(L423,[2]subacoes!$A$1:$H$2405,7,0)</f>
        <v>Município beneficiado (unidade)</v>
      </c>
      <c r="T423" t="str">
        <f>VLOOKUP(L423,[2]subacoes!$A$1:$H$2405,3,0)</f>
        <v>Soma</v>
      </c>
      <c r="U423" s="10">
        <f>VLOOKUP(L423,[2]subacoes!$A$1:$H$2405,6,0)</f>
        <v>45</v>
      </c>
      <c r="V423" t="str">
        <f t="shared" si="19"/>
        <v>Ampliar o acesso da população aos serviços e promover a qualidade, integralidade, equidade e a humanização na atenção à saúde.</v>
      </c>
      <c r="W423" t="str">
        <f t="shared" si="20"/>
        <v>População catarinense</v>
      </c>
    </row>
    <row r="424" spans="10:23" x14ac:dyDescent="0.25">
      <c r="J424" s="6">
        <v>530001</v>
      </c>
      <c r="K424" s="7">
        <v>26</v>
      </c>
      <c r="L424">
        <v>14165</v>
      </c>
      <c r="M424">
        <v>145</v>
      </c>
      <c r="N424" s="8">
        <v>0</v>
      </c>
      <c r="O424" s="8">
        <v>500000</v>
      </c>
      <c r="P424" s="9" t="str">
        <f>VLOOKUP(M424,[1]programas!$A$1:$D$90,2,0)</f>
        <v>Elaboração de Projetos e Estudos de Infraestrutura</v>
      </c>
      <c r="Q424" t="str">
        <f t="shared" si="18"/>
        <v>145 - Elaboração de Projetos e Estudos de Infraestrutura</v>
      </c>
      <c r="R424" t="str">
        <f>VLOOKUP(L424,[2]subacoes!$A$1:$H$2405,8,0)</f>
        <v>14165 - Projetos de engenharia rodoviária - SIE</v>
      </c>
      <c r="S424" t="str">
        <f>VLOOKUP(L424,[2]subacoes!$A$1:$H$2405,7,0)</f>
        <v>Projeto de rodovia elaborado (km)</v>
      </c>
      <c r="T424" t="str">
        <f>VLOOKUP(L424,[2]subacoes!$A$1:$H$2405,3,0)</f>
        <v>Maior Valor</v>
      </c>
      <c r="U424" s="10">
        <f>VLOOKUP(L424,[2]subacoes!$A$1:$H$2405,6,0)</f>
        <v>150</v>
      </c>
      <c r="V424" t="str">
        <f t="shared" si="19"/>
        <v>Planejar a atividade rodoviária do Estado, buscando a modernização do sistema, e promover a recuperação do passivo ambiental rodoviário.</v>
      </c>
      <c r="W424" t="str">
        <f t="shared" si="20"/>
        <v>Administradores públicos</v>
      </c>
    </row>
    <row r="425" spans="10:23" x14ac:dyDescent="0.25">
      <c r="J425" s="6">
        <v>530001</v>
      </c>
      <c r="K425" s="7">
        <v>26</v>
      </c>
      <c r="L425">
        <v>14166</v>
      </c>
      <c r="M425">
        <v>140</v>
      </c>
      <c r="N425" s="8">
        <v>0</v>
      </c>
      <c r="O425" s="8">
        <v>500000</v>
      </c>
      <c r="P425" s="9" t="str">
        <f>VLOOKUP(M425,[1]programas!$A$1:$D$90,2,0)</f>
        <v>Reabilitação e Aumento de Capacidade de Rodovias</v>
      </c>
      <c r="Q425" t="str">
        <f t="shared" si="18"/>
        <v>140 - Reabilitação e Aumento de Capacidade de Rodovias</v>
      </c>
      <c r="R425" t="str">
        <f>VLOOKUP(L425,[2]subacoes!$A$1:$H$2405,8,0)</f>
        <v>14166 - Revitalização da Rodovia SC-445 - Trecho Rodovia BR-101 - Içara - Cricíuma</v>
      </c>
      <c r="S425" t="str">
        <f>VLOOKUP(L425,[2]subacoes!$A$1:$H$2405,7,0)</f>
        <v>Obra rodoviária  executada (km)</v>
      </c>
      <c r="T425" t="str">
        <f>VLOOKUP(L425,[2]subacoes!$A$1:$H$2405,3,0)</f>
        <v>Soma</v>
      </c>
      <c r="U425" s="10">
        <f>VLOOKUP(L425,[2]subacoes!$A$1:$H$2405,6,0)</f>
        <v>2</v>
      </c>
      <c r="V425" t="str">
        <f t="shared" si="19"/>
        <v>Aumentar a capacidade e reabilitar rodovias visando melhorar as condições de segurança e de trafegabilidade nas rodovias do Estado, reduzindo desta forma os custos de transporte.</v>
      </c>
      <c r="W425" t="str">
        <f t="shared" si="20"/>
        <v>Usuários do sistema de transporte</v>
      </c>
    </row>
    <row r="426" spans="10:23" x14ac:dyDescent="0.25">
      <c r="J426" s="6">
        <v>520002</v>
      </c>
      <c r="K426" s="7">
        <v>4</v>
      </c>
      <c r="L426">
        <v>11468</v>
      </c>
      <c r="M426">
        <v>900</v>
      </c>
      <c r="N426" s="8">
        <v>408888.03</v>
      </c>
      <c r="O426" s="8">
        <v>500000</v>
      </c>
      <c r="P426" s="9" t="str">
        <f>VLOOKUP(M426,[1]programas!$A$1:$D$90,2,0)</f>
        <v>Gestão Administrativa - Poder Executivo</v>
      </c>
      <c r="Q426" t="str">
        <f t="shared" si="18"/>
        <v>900 - Gestão Administrativa - Poder Executivo</v>
      </c>
      <c r="R426" t="str">
        <f>VLOOKUP(L426,[2]subacoes!$A$1:$H$2405,8,0)</f>
        <v>11468 - Parcelamento de obrigações patronais à cargo da EGE</v>
      </c>
      <c r="S426" t="str">
        <f>VLOOKUP(L426,[2]subacoes!$A$1:$H$2405,7,0)</f>
        <v>Obrigação patronal paga (unidade)</v>
      </c>
      <c r="T426" t="str">
        <f>VLOOKUP(L426,[2]subacoes!$A$1:$H$2405,3,0)</f>
        <v>Maior Valor</v>
      </c>
      <c r="U426" s="10">
        <f>VLOOKUP(L426,[2]subacoes!$A$1:$H$2405,6,0)</f>
        <v>12</v>
      </c>
      <c r="V426" t="str">
        <f t="shared" si="19"/>
        <v>Gerir administrativa e financeiramente os órgãos do Poder Executivo do Estado.</v>
      </c>
      <c r="W426" t="str">
        <f t="shared" si="20"/>
        <v>Órgãos do Poder Executivo</v>
      </c>
    </row>
    <row r="427" spans="10:23" x14ac:dyDescent="0.25">
      <c r="J427" s="6">
        <v>440022</v>
      </c>
      <c r="K427" s="7">
        <v>20</v>
      </c>
      <c r="L427">
        <v>3451</v>
      </c>
      <c r="M427">
        <v>850</v>
      </c>
      <c r="N427" s="8">
        <v>413262.02</v>
      </c>
      <c r="O427" s="8">
        <v>500000</v>
      </c>
      <c r="P427" s="9" t="str">
        <f>VLOOKUP(M427,[1]programas!$A$1:$D$90,2,0)</f>
        <v>Gestão de Pessoas</v>
      </c>
      <c r="Q427" t="str">
        <f t="shared" si="18"/>
        <v>850 - Gestão de Pessoas</v>
      </c>
      <c r="R427" t="str">
        <f>VLOOKUP(L427,[2]subacoes!$A$1:$H$2405,8,0)</f>
        <v>3451 - Encargos com estagiários - CIDASC</v>
      </c>
      <c r="S427" t="str">
        <f>VLOOKUP(L427,[2]subacoes!$A$1:$H$2405,7,0)</f>
        <v>Estagiário contratado (unidade)</v>
      </c>
      <c r="T427" t="str">
        <f>VLOOKUP(L427,[2]subacoes!$A$1:$H$2405,3,0)</f>
        <v>Maior Valor</v>
      </c>
      <c r="U427" s="10">
        <f>VLOOKUP(L427,[2]subacoes!$A$1:$H$2405,6,0)</f>
        <v>100</v>
      </c>
      <c r="V427" t="str">
        <f t="shared" si="19"/>
        <v>Desenvolver ações administrativas e financeiras visando garantir aos órgãos do Estado, pessoal qualificado, comprometido e motivado à execução das políticas públicas a cargo do Governo do Estado.</v>
      </c>
      <c r="W427" t="str">
        <f t="shared" si="20"/>
        <v>Servidores públicos estaduais</v>
      </c>
    </row>
    <row r="428" spans="10:23" x14ac:dyDescent="0.25">
      <c r="J428" s="7">
        <v>160097</v>
      </c>
      <c r="K428" s="7">
        <v>18</v>
      </c>
      <c r="L428">
        <v>10154</v>
      </c>
      <c r="M428">
        <v>340</v>
      </c>
      <c r="N428" s="8">
        <v>467068.4</v>
      </c>
      <c r="O428" s="8">
        <v>500000</v>
      </c>
      <c r="P428" s="9" t="str">
        <f>VLOOKUP(M428,[1]programas!$A$1:$D$90,2,0)</f>
        <v>Desenvolvimento Ambiental Sustentável</v>
      </c>
      <c r="Q428" t="str">
        <f t="shared" si="18"/>
        <v>340 - Desenvolvimento Ambiental Sustentável</v>
      </c>
      <c r="R428" t="str">
        <f>VLOOKUP(L428,[2]subacoes!$A$1:$H$2405,8,0)</f>
        <v>10154 - Fiscalização e monitoramento de unidades de conservação da flora e fauna do estado - IMA</v>
      </c>
      <c r="S428" t="str">
        <f>VLOOKUP(L428,[2]subacoes!$A$1:$H$2405,7,0)</f>
        <v>Área com manejo sustentável (hectare)</v>
      </c>
      <c r="T428" t="str">
        <f>VLOOKUP(L428,[2]subacoes!$A$1:$H$2405,3,0)</f>
        <v>Maior Valor</v>
      </c>
      <c r="U428" s="10">
        <f>VLOOKUP(L428,[2]subacoes!$A$1:$H$2405,6,0)</f>
        <v>80000</v>
      </c>
      <c r="V428" t="str">
        <f t="shared" si="19"/>
        <v>Garantir a sustentabilidade dos diversos ecossistemas em sua integração para o desenvolvimento sustentado; Melhorar a gestão e a qualidade ambiental e promover a conservação e uso sustentável dos recursos naturais, com ênfase na promoção da educação ambie</v>
      </c>
      <c r="W428" t="str">
        <f t="shared" si="20"/>
        <v>Gerações atual e futuras</v>
      </c>
    </row>
    <row r="429" spans="10:23" x14ac:dyDescent="0.25">
      <c r="J429" s="6">
        <v>410051</v>
      </c>
      <c r="K429" s="7">
        <v>8</v>
      </c>
      <c r="L429">
        <v>11094</v>
      </c>
      <c r="M429">
        <v>510</v>
      </c>
      <c r="N429" s="8">
        <v>500000</v>
      </c>
      <c r="O429" s="8">
        <v>500000</v>
      </c>
      <c r="P429" s="9" t="str">
        <f>VLOOKUP(M429,[1]programas!$A$1:$D$90,2,0)</f>
        <v>Gestão do SUAS</v>
      </c>
      <c r="Q429" t="str">
        <f t="shared" si="18"/>
        <v>510 - Gestão do SUAS</v>
      </c>
      <c r="R429" t="str">
        <f>VLOOKUP(L429,[2]subacoes!$A$1:$H$2405,8,0)</f>
        <v>11094 - Apoio às ações de desenvolvimento social, trabalho e renda - FUNDOSOCIAL</v>
      </c>
      <c r="S429" t="str">
        <f>VLOOKUP(L429,[2]subacoes!$A$1:$H$2405,7,0)</f>
        <v>Entidade beneficiada (unidade)</v>
      </c>
      <c r="T429" t="str">
        <f>VLOOKUP(L429,[2]subacoes!$A$1:$H$2405,3,0)</f>
        <v>Soma</v>
      </c>
      <c r="U429" s="10">
        <f>VLOOKUP(L429,[2]subacoes!$A$1:$H$2405,6,0)</f>
        <v>100</v>
      </c>
      <c r="V429" t="str">
        <f t="shared" si="19"/>
        <v>Qualificar a gestão e execução dos serviços, programas, projetos e benefícios socioassistenciais visando a implementação do SUAS em Santa Catarina, objetivando diminuir o número de pessoas em situação de vulnerabilidade, risco e de violação de direitos.</v>
      </c>
      <c r="W429" t="str">
        <f t="shared" si="20"/>
        <v>Famílias e indivíduos em situação vulnerabilidade</v>
      </c>
    </row>
    <row r="430" spans="10:23" x14ac:dyDescent="0.25">
      <c r="J430" s="6">
        <v>470001</v>
      </c>
      <c r="K430" s="7">
        <v>4</v>
      </c>
      <c r="L430">
        <v>2496</v>
      </c>
      <c r="M430">
        <v>900</v>
      </c>
      <c r="N430" s="8">
        <v>430918.28</v>
      </c>
      <c r="O430" s="8">
        <v>500845.37</v>
      </c>
      <c r="P430" s="9" t="str">
        <f>VLOOKUP(M430,[1]programas!$A$1:$D$90,2,0)</f>
        <v>Gestão Administrativa - Poder Executivo</v>
      </c>
      <c r="Q430" t="str">
        <f t="shared" si="18"/>
        <v>900 - Gestão Administrativa - Poder Executivo</v>
      </c>
      <c r="R430" t="str">
        <f>VLOOKUP(L430,[2]subacoes!$A$1:$H$2405,8,0)</f>
        <v>2496 - Administração e manutenção dos serviços do Centro Administrativo - SEA</v>
      </c>
      <c r="S430" t="str">
        <f>VLOOKUP(L430,[2]subacoes!$A$1:$H$2405,7,0)</f>
        <v>Unidade adequada (unidade)</v>
      </c>
      <c r="T430" t="str">
        <f>VLOOKUP(L430,[2]subacoes!$A$1:$H$2405,3,0)</f>
        <v>Maior Valor</v>
      </c>
      <c r="U430" s="10">
        <f>VLOOKUP(L430,[2]subacoes!$A$1:$H$2405,6,0)</f>
        <v>1</v>
      </c>
      <c r="V430" t="str">
        <f t="shared" si="19"/>
        <v>Gerir administrativa e financeiramente os órgãos do Poder Executivo do Estado.</v>
      </c>
      <c r="W430" t="str">
        <f t="shared" si="20"/>
        <v>Órgãos do Poder Executivo</v>
      </c>
    </row>
    <row r="431" spans="10:23" x14ac:dyDescent="0.25">
      <c r="J431" s="7">
        <v>160091</v>
      </c>
      <c r="K431" s="7">
        <v>6</v>
      </c>
      <c r="L431">
        <v>11842</v>
      </c>
      <c r="M431">
        <v>707</v>
      </c>
      <c r="N431" s="8">
        <v>79839.23</v>
      </c>
      <c r="O431" s="8">
        <v>505993.52</v>
      </c>
      <c r="P431" s="9" t="str">
        <f>VLOOKUP(M431,[1]programas!$A$1:$D$90,2,0)</f>
        <v>Suporte Institucional Integrado</v>
      </c>
      <c r="Q431" t="str">
        <f t="shared" si="18"/>
        <v>707 - Suporte Institucional Integrado</v>
      </c>
      <c r="R431" t="str">
        <f>VLOOKUP(L431,[2]subacoes!$A$1:$H$2405,8,0)</f>
        <v>11842 - Reforma e ou ampliação de instalações físicas - SSP</v>
      </c>
      <c r="S431" t="str">
        <f>VLOOKUP(L431,[2]subacoes!$A$1:$H$2405,7,0)</f>
        <v>Área construída (m2)</v>
      </c>
      <c r="T431" t="str">
        <f>VLOOKUP(L431,[2]subacoes!$A$1:$H$2405,3,0)</f>
        <v>Soma</v>
      </c>
      <c r="U431" s="10">
        <f>VLOOKUP(L431,[2]subacoes!$A$1:$H$2405,6,0)</f>
        <v>2000</v>
      </c>
      <c r="V431" t="str">
        <f t="shared" si="19"/>
        <v>Garantir às instituições da segurança pública suporte às suas ações e uma gestão eficiente e integrada dos recursos disponíveis.</v>
      </c>
      <c r="W431" t="str">
        <f t="shared" si="20"/>
        <v>Sociedade e cidadão</v>
      </c>
    </row>
    <row r="432" spans="10:23" x14ac:dyDescent="0.25">
      <c r="J432" s="7">
        <v>160097</v>
      </c>
      <c r="K432" s="7">
        <v>18</v>
      </c>
      <c r="L432">
        <v>8470</v>
      </c>
      <c r="M432">
        <v>340</v>
      </c>
      <c r="N432" s="8">
        <v>409395.78</v>
      </c>
      <c r="O432" s="8">
        <v>509000</v>
      </c>
      <c r="P432" s="9" t="str">
        <f>VLOOKUP(M432,[1]programas!$A$1:$D$90,2,0)</f>
        <v>Desenvolvimento Ambiental Sustentável</v>
      </c>
      <c r="Q432" t="str">
        <f t="shared" si="18"/>
        <v>340 - Desenvolvimento Ambiental Sustentável</v>
      </c>
      <c r="R432" t="str">
        <f>VLOOKUP(L432,[2]subacoes!$A$1:$H$2405,8,0)</f>
        <v>8470 - Fiscalização e atendimento de reclamações ambientais - IMA</v>
      </c>
      <c r="S432" t="str">
        <f>VLOOKUP(L432,[2]subacoes!$A$1:$H$2405,7,0)</f>
        <v>Atendimento realizado (unidade)</v>
      </c>
      <c r="T432" t="str">
        <f>VLOOKUP(L432,[2]subacoes!$A$1:$H$2405,3,0)</f>
        <v>Soma</v>
      </c>
      <c r="U432" s="10">
        <f>VLOOKUP(L432,[2]subacoes!$A$1:$H$2405,6,0)</f>
        <v>1000</v>
      </c>
      <c r="V432" t="str">
        <f t="shared" si="19"/>
        <v>Garantir a sustentabilidade dos diversos ecossistemas em sua integração para o desenvolvimento sustentado; Melhorar a gestão e a qualidade ambiental e promover a conservação e uso sustentável dos recursos naturais, com ênfase na promoção da educação ambie</v>
      </c>
      <c r="W432" t="str">
        <f t="shared" si="20"/>
        <v>Gerações atual e futuras</v>
      </c>
    </row>
    <row r="433" spans="10:23" x14ac:dyDescent="0.25">
      <c r="J433" s="11">
        <v>160085</v>
      </c>
      <c r="K433" s="7">
        <v>18</v>
      </c>
      <c r="L433">
        <v>12480</v>
      </c>
      <c r="M433">
        <v>730</v>
      </c>
      <c r="N433" s="8">
        <v>510553.83</v>
      </c>
      <c r="O433" s="8">
        <v>510553.83</v>
      </c>
      <c r="P433" s="9" t="str">
        <f>VLOOKUP(M433,[1]programas!$A$1:$D$90,2,0)</f>
        <v>Prevenção e Preparação para Desastres</v>
      </c>
      <c r="Q433" t="str">
        <f t="shared" si="18"/>
        <v>730 - Prevenção e Preparação para Desastres</v>
      </c>
      <c r="R433" t="str">
        <f>VLOOKUP(L433,[2]subacoes!$A$1:$H$2405,8,0)</f>
        <v>12480 - Ações Preventivas em Defesa Civil</v>
      </c>
      <c r="S433" t="str">
        <f>VLOOKUP(L433,[2]subacoes!$A$1:$H$2405,7,0)</f>
        <v>Município atendido (unidade)</v>
      </c>
      <c r="T433" t="str">
        <f>VLOOKUP(L433,[2]subacoes!$A$1:$H$2405,3,0)</f>
        <v>Maior Valor</v>
      </c>
      <c r="U433" s="10">
        <f>VLOOKUP(L433,[2]subacoes!$A$1:$H$2405,6,0)</f>
        <v>295</v>
      </c>
      <c r="V433" t="str">
        <f t="shared" si="19"/>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433" t="str">
        <f t="shared" si="20"/>
        <v>População catarinense</v>
      </c>
    </row>
    <row r="434" spans="10:23" x14ac:dyDescent="0.25">
      <c r="J434" s="6">
        <v>480092</v>
      </c>
      <c r="K434" s="7">
        <v>10</v>
      </c>
      <c r="L434">
        <v>12976</v>
      </c>
      <c r="M434">
        <v>101</v>
      </c>
      <c r="N434" s="8">
        <v>299821.24</v>
      </c>
      <c r="O434" s="8">
        <v>512284.99</v>
      </c>
      <c r="P434" s="9" t="str">
        <f>VLOOKUP(M434,[1]programas!$A$1:$D$90,2,0)</f>
        <v>Acelera Santa Catarina</v>
      </c>
      <c r="Q434" t="str">
        <f t="shared" si="18"/>
        <v>101 - Acelera Santa Catarina</v>
      </c>
      <c r="R434" t="str">
        <f>VLOOKUP(L434,[2]subacoes!$A$1:$H$2405,8,0)</f>
        <v>12976 - Aquisição de equipamentos, material permanente e mobiliário para Unidades de Saúde</v>
      </c>
      <c r="S434" t="str">
        <f>VLOOKUP(L434,[2]subacoes!$A$1:$H$2405,7,0)</f>
        <v>Hospital equipado (unidade)</v>
      </c>
      <c r="T434" t="str">
        <f>VLOOKUP(L434,[2]subacoes!$A$1:$H$2405,3,0)</f>
        <v>Maior Valor</v>
      </c>
      <c r="U434" s="10">
        <f>VLOOKUP(L434,[2]subacoes!$A$1:$H$2405,6,0)</f>
        <v>5</v>
      </c>
      <c r="V434" t="str">
        <f t="shared" si="19"/>
        <v>Incrementar a estrutura de atendimento das necessidades da sociedade para melhorar a qualidade de vida e a competitividade das empresas catarinenses.</v>
      </c>
      <c r="W434" t="str">
        <f t="shared" si="20"/>
        <v>População catarinense</v>
      </c>
    </row>
    <row r="435" spans="10:23" x14ac:dyDescent="0.25">
      <c r="J435" s="6">
        <v>410058</v>
      </c>
      <c r="K435" s="7">
        <v>10</v>
      </c>
      <c r="L435">
        <v>5429</v>
      </c>
      <c r="M435">
        <v>430</v>
      </c>
      <c r="N435" s="8">
        <v>517673.72</v>
      </c>
      <c r="O435" s="8">
        <v>517673.72</v>
      </c>
      <c r="P435" s="9" t="str">
        <f>VLOOKUP(M435,[1]programas!$A$1:$D$90,2,0)</f>
        <v>Atenção de Média e Alta Complexidade Ambulatorial e Hospitalar</v>
      </c>
      <c r="Q435" t="str">
        <f t="shared" si="18"/>
        <v>430 - Atenção de Média e Alta Complexidade Ambulatorial e Hospitalar</v>
      </c>
      <c r="R435" t="str">
        <f>VLOOKUP(L435,[2]subacoes!$A$1:$H$2405,8,0)</f>
        <v>5429 - Manutenção das unidades assistenciais sob administração da Secretaria de Estado da Saúde</v>
      </c>
      <c r="S435" t="str">
        <f>VLOOKUP(L435,[2]subacoes!$A$1:$H$2405,7,0)</f>
        <v>Paciente atendido (unidade)</v>
      </c>
      <c r="T435" t="str">
        <f>VLOOKUP(L435,[2]subacoes!$A$1:$H$2405,3,0)</f>
        <v>Soma</v>
      </c>
      <c r="U435" s="10">
        <f>VLOOKUP(L435,[2]subacoes!$A$1:$H$2405,6,0)</f>
        <v>750000</v>
      </c>
      <c r="V435" t="str">
        <f t="shared" si="19"/>
        <v>Ampliar o acesso da população aos serviços de Média e Alta Complexidade e promover a qualidade, integralidade, equidade e a humanização na atenção à saúde.</v>
      </c>
      <c r="W435" t="str">
        <f t="shared" si="20"/>
        <v>Usuários do Sistema Único de Saúde</v>
      </c>
    </row>
    <row r="436" spans="10:23" x14ac:dyDescent="0.25">
      <c r="J436" s="7">
        <v>410002</v>
      </c>
      <c r="K436" s="7">
        <v>10</v>
      </c>
      <c r="L436">
        <v>1018</v>
      </c>
      <c r="M436">
        <v>850</v>
      </c>
      <c r="N436" s="8">
        <v>525101.99</v>
      </c>
      <c r="O436" s="8">
        <v>525101.99</v>
      </c>
      <c r="P436" s="9" t="str">
        <f>VLOOKUP(M436,[1]programas!$A$1:$D$90,2,0)</f>
        <v>Gestão de Pessoas</v>
      </c>
      <c r="Q436" t="str">
        <f t="shared" si="18"/>
        <v>850 - Gestão de Pessoas</v>
      </c>
      <c r="R436" t="str">
        <f>VLOOKUP(L436,[2]subacoes!$A$1:$H$2405,8,0)</f>
        <v>1018 - Administração de pessoal e encargos sociais - SES</v>
      </c>
      <c r="S436" t="str">
        <f>VLOOKUP(L436,[2]subacoes!$A$1:$H$2405,7,0)</f>
        <v>Servidor remunerado (unidade)</v>
      </c>
      <c r="T436" t="str">
        <f>VLOOKUP(L436,[2]subacoes!$A$1:$H$2405,3,0)</f>
        <v>Maior Valor</v>
      </c>
      <c r="U436" s="10">
        <f>VLOOKUP(L436,[2]subacoes!$A$1:$H$2405,6,0)</f>
        <v>12000</v>
      </c>
      <c r="V436" t="str">
        <f t="shared" si="19"/>
        <v>Desenvolver ações administrativas e financeiras visando garantir aos órgãos do Estado, pessoal qualificado, comprometido e motivado à execução das políticas públicas a cargo do Governo do Estado.</v>
      </c>
      <c r="W436" t="str">
        <f t="shared" si="20"/>
        <v>Servidores públicos estaduais</v>
      </c>
    </row>
    <row r="437" spans="10:23" x14ac:dyDescent="0.25">
      <c r="J437" s="6">
        <v>520002</v>
      </c>
      <c r="K437" s="7">
        <v>2</v>
      </c>
      <c r="L437">
        <v>6786</v>
      </c>
      <c r="M437">
        <v>930</v>
      </c>
      <c r="N437" s="8">
        <v>431605.76000000001</v>
      </c>
      <c r="O437" s="8">
        <v>526300</v>
      </c>
      <c r="P437" s="9" t="str">
        <f>VLOOKUP(M437,[1]programas!$A$1:$D$90,2,0)</f>
        <v>Gestão Administrativa - Poder Judiciário</v>
      </c>
      <c r="Q437" t="str">
        <f t="shared" si="18"/>
        <v>930 - Gestão Administrativa - Poder Judiciário</v>
      </c>
      <c r="R437" t="str">
        <f>VLOOKUP(L437,[2]subacoes!$A$1:$H$2405,8,0)</f>
        <v>6786 - Garantia da prestação de serviços extrajudiciais - FRJ - SELO</v>
      </c>
      <c r="S437" t="str">
        <f>VLOOKUP(L437,[2]subacoes!$A$1:$H$2405,7,0)</f>
        <v>Concessão fiscalizada (unidade)</v>
      </c>
      <c r="T437" t="str">
        <f>VLOOKUP(L437,[2]subacoes!$A$1:$H$2405,3,0)</f>
        <v>Maior Valor</v>
      </c>
      <c r="U437" s="10">
        <f>VLOOKUP(L437,[2]subacoes!$A$1:$H$2405,6,0)</f>
        <v>596</v>
      </c>
      <c r="V437" t="str">
        <f t="shared" si="19"/>
        <v>Gerir administrativa e financeiramente o Poder Judiciário do Estado.</v>
      </c>
      <c r="W437" t="str">
        <f t="shared" si="20"/>
        <v>Gestores</v>
      </c>
    </row>
    <row r="438" spans="10:23" x14ac:dyDescent="0.25">
      <c r="J438" s="6">
        <v>480091</v>
      </c>
      <c r="K438" s="7">
        <v>10</v>
      </c>
      <c r="L438">
        <v>12001</v>
      </c>
      <c r="M438">
        <v>420</v>
      </c>
      <c r="N438" s="8">
        <v>117587.88</v>
      </c>
      <c r="O438" s="8">
        <v>538557.99</v>
      </c>
      <c r="P438" s="9" t="str">
        <f>VLOOKUP(M438,[1]programas!$A$1:$D$90,2,0)</f>
        <v>Atenção Básica</v>
      </c>
      <c r="Q438" t="str">
        <f t="shared" si="18"/>
        <v>420 - Atenção Básica</v>
      </c>
      <c r="R438" t="str">
        <f>VLOOKUP(L438,[2]subacoes!$A$1:$H$2405,8,0)</f>
        <v>12001 - Ações para implementar a Política Nacional de Alimentação e Nutrição</v>
      </c>
      <c r="S438" t="str">
        <f>VLOOKUP(L438,[2]subacoes!$A$1:$H$2405,7,0)</f>
        <v>Profissional capacitado (unidade)</v>
      </c>
      <c r="T438" t="str">
        <f>VLOOKUP(L438,[2]subacoes!$A$1:$H$2405,3,0)</f>
        <v>Soma</v>
      </c>
      <c r="U438" s="10">
        <f>VLOOKUP(L438,[2]subacoes!$A$1:$H$2405,6,0)</f>
        <v>300</v>
      </c>
      <c r="V438" t="str">
        <f t="shared" si="19"/>
        <v>Ampliar o acesso da população aos serviços e promover a qualidade, integralidade, equidade e a humanização na atenção à saúde.</v>
      </c>
      <c r="W438" t="str">
        <f t="shared" si="20"/>
        <v>População catarinense</v>
      </c>
    </row>
    <row r="439" spans="10:23" x14ac:dyDescent="0.25">
      <c r="J439" s="7">
        <v>410011</v>
      </c>
      <c r="K439" s="7">
        <v>23</v>
      </c>
      <c r="L439">
        <v>14596</v>
      </c>
      <c r="M439">
        <v>640</v>
      </c>
      <c r="N439" s="8">
        <v>166342.56</v>
      </c>
      <c r="O439" s="8">
        <v>539460.31999999995</v>
      </c>
      <c r="P439" s="9" t="str">
        <f>VLOOKUP(M439,[1]programas!$A$1:$D$90,2,0)</f>
        <v>Promoção do Turismo Catarinense</v>
      </c>
      <c r="Q439" t="str">
        <f t="shared" si="18"/>
        <v>640 - Promoção do Turismo Catarinense</v>
      </c>
      <c r="R439" t="str">
        <f>VLOOKUP(L439,[2]subacoes!$A$1:$H$2405,8,0)</f>
        <v>14596 - Gerenciamentodo centro de eventos Governador Luiz Henrique da Silveira</v>
      </c>
      <c r="S439" t="str">
        <f>VLOOKUP(L439,[2]subacoes!$A$1:$H$2405,7,0)</f>
        <v>Centro de  eventos gerenciado (unidade)</v>
      </c>
      <c r="T439" t="str">
        <f>VLOOKUP(L439,[2]subacoes!$A$1:$H$2405,3,0)</f>
        <v>Maior Valor</v>
      </c>
      <c r="U439" s="10">
        <f>VLOOKUP(L439,[2]subacoes!$A$1:$H$2405,6,0)</f>
        <v>1</v>
      </c>
      <c r="V439" t="str">
        <f t="shared" si="19"/>
        <v>Fomentar o desenvolvimento das atividades turísticas em todas as regiões do estado.</v>
      </c>
      <c r="W439" t="str">
        <f t="shared" si="20"/>
        <v>PF, PJ sem fins lucrativos e Direito Público</v>
      </c>
    </row>
    <row r="440" spans="10:23" x14ac:dyDescent="0.25">
      <c r="J440" s="11">
        <v>470093</v>
      </c>
      <c r="K440" s="7">
        <v>4</v>
      </c>
      <c r="L440">
        <v>10987</v>
      </c>
      <c r="M440">
        <v>900</v>
      </c>
      <c r="N440" s="8">
        <v>145693.78</v>
      </c>
      <c r="O440" s="8">
        <v>543074.94999999995</v>
      </c>
      <c r="P440" s="9" t="str">
        <f>VLOOKUP(M440,[1]programas!$A$1:$D$90,2,0)</f>
        <v>Gestão Administrativa - Poder Executivo</v>
      </c>
      <c r="Q440" t="str">
        <f t="shared" si="18"/>
        <v>900 - Gestão Administrativa - Poder Executivo</v>
      </c>
      <c r="R440" t="str">
        <f>VLOOKUP(L440,[2]subacoes!$A$1:$H$2405,8,0)</f>
        <v>10987 - Administração e manutenção dos serviços administrativos gerais - FUNPAT - SEA</v>
      </c>
      <c r="S440" t="str">
        <f>VLOOKUP(L440,[2]subacoes!$A$1:$H$2405,7,0)</f>
        <v>Unidade gestora mantida (unidade)</v>
      </c>
      <c r="T440" t="str">
        <f>VLOOKUP(L440,[2]subacoes!$A$1:$H$2405,3,0)</f>
        <v>Maior Valor</v>
      </c>
      <c r="U440" s="10">
        <f>VLOOKUP(L440,[2]subacoes!$A$1:$H$2405,6,0)</f>
        <v>5</v>
      </c>
      <c r="V440" t="str">
        <f t="shared" si="19"/>
        <v>Gerir administrativa e financeiramente os órgãos do Poder Executivo do Estado.</v>
      </c>
      <c r="W440" t="str">
        <f t="shared" si="20"/>
        <v>Órgãos do Poder Executivo</v>
      </c>
    </row>
    <row r="441" spans="10:23" x14ac:dyDescent="0.25">
      <c r="J441" s="11">
        <v>420001</v>
      </c>
      <c r="K441" s="7">
        <v>4</v>
      </c>
      <c r="L441">
        <v>1140</v>
      </c>
      <c r="M441">
        <v>850</v>
      </c>
      <c r="N441" s="8">
        <v>551007.34</v>
      </c>
      <c r="O441" s="8">
        <v>551007.34</v>
      </c>
      <c r="P441" s="9" t="str">
        <f>VLOOKUP(M441,[1]programas!$A$1:$D$90,2,0)</f>
        <v>Gestão de Pessoas</v>
      </c>
      <c r="Q441" t="str">
        <f t="shared" si="18"/>
        <v>850 - Gestão de Pessoas</v>
      </c>
      <c r="R441" t="str">
        <f>VLOOKUP(L441,[2]subacoes!$A$1:$H$2405,8,0)</f>
        <v>1140 - Administração de pessoal e encargos sociais - GVG</v>
      </c>
      <c r="S441" t="str">
        <f>VLOOKUP(L441,[2]subacoes!$A$1:$H$2405,7,0)</f>
        <v>Servidor remunerado (unidade)</v>
      </c>
      <c r="T441" t="str">
        <f>VLOOKUP(L441,[2]subacoes!$A$1:$H$2405,3,0)</f>
        <v>Maior Valor</v>
      </c>
      <c r="U441" s="10">
        <f>VLOOKUP(L441,[2]subacoes!$A$1:$H$2405,6,0)</f>
        <v>25</v>
      </c>
      <c r="V441" t="str">
        <f t="shared" si="19"/>
        <v>Desenvolver ações administrativas e financeiras visando garantir aos órgãos do Estado, pessoal qualificado, comprometido e motivado à execução das políticas públicas a cargo do Governo do Estado.</v>
      </c>
      <c r="W441" t="str">
        <f t="shared" si="20"/>
        <v>Servidores públicos estaduais</v>
      </c>
    </row>
    <row r="442" spans="10:23" x14ac:dyDescent="0.25">
      <c r="J442" s="7">
        <v>180001</v>
      </c>
      <c r="K442" s="7">
        <v>4</v>
      </c>
      <c r="L442">
        <v>1238</v>
      </c>
      <c r="M442">
        <v>900</v>
      </c>
      <c r="N442" s="8">
        <v>556289.25</v>
      </c>
      <c r="O442" s="8">
        <v>556289.25</v>
      </c>
      <c r="P442" s="9" t="str">
        <f>VLOOKUP(M442,[1]programas!$A$1:$D$90,2,0)</f>
        <v>Gestão Administrativa - Poder Executivo</v>
      </c>
      <c r="Q442" t="str">
        <f t="shared" si="18"/>
        <v>900 - Gestão Administrativa - Poder Executivo</v>
      </c>
      <c r="R442" t="str">
        <f>VLOOKUP(L442,[2]subacoes!$A$1:$H$2405,8,0)</f>
        <v>1238 - Administração e manutenção dos serviços administrativos gerais - SPG</v>
      </c>
      <c r="S442" t="str">
        <f>VLOOKUP(L442,[2]subacoes!$A$1:$H$2405,7,0)</f>
        <v>Unidade gestora mantida (unidade)</v>
      </c>
      <c r="T442" t="str">
        <f>VLOOKUP(L442,[2]subacoes!$A$1:$H$2405,3,0)</f>
        <v>Maior Valor</v>
      </c>
      <c r="U442" s="10">
        <f>VLOOKUP(L442,[2]subacoes!$A$1:$H$2405,6,0)</f>
        <v>1</v>
      </c>
      <c r="V442" t="str">
        <f t="shared" si="19"/>
        <v>Gerir administrativa e financeiramente os órgãos do Poder Executivo do Estado.</v>
      </c>
      <c r="W442" t="str">
        <f t="shared" si="20"/>
        <v>Órgãos do Poder Executivo</v>
      </c>
    </row>
    <row r="443" spans="10:23" x14ac:dyDescent="0.25">
      <c r="J443" s="6">
        <v>470022</v>
      </c>
      <c r="K443" s="7">
        <v>9</v>
      </c>
      <c r="L443">
        <v>2297</v>
      </c>
      <c r="M443">
        <v>850</v>
      </c>
      <c r="N443" s="8">
        <v>377916.22</v>
      </c>
      <c r="O443" s="8">
        <v>557233</v>
      </c>
      <c r="P443" s="9" t="str">
        <f>VLOOKUP(M443,[1]programas!$A$1:$D$90,2,0)</f>
        <v>Gestão de Pessoas</v>
      </c>
      <c r="Q443" t="str">
        <f t="shared" si="18"/>
        <v>850 - Gestão de Pessoas</v>
      </c>
      <c r="R443" t="str">
        <f>VLOOKUP(L443,[2]subacoes!$A$1:$H$2405,8,0)</f>
        <v>2297 - Capacitação profissional dos agentes públicos - IPREV</v>
      </c>
      <c r="S443" t="str">
        <f>VLOOKUP(L443,[2]subacoes!$A$1:$H$2405,7,0)</f>
        <v>Servidor capacitado (unidade)</v>
      </c>
      <c r="T443" t="str">
        <f>VLOOKUP(L443,[2]subacoes!$A$1:$H$2405,3,0)</f>
        <v>Maior Valor</v>
      </c>
      <c r="U443" s="10">
        <f>VLOOKUP(L443,[2]subacoes!$A$1:$H$2405,6,0)</f>
        <v>250</v>
      </c>
      <c r="V443" t="str">
        <f t="shared" si="19"/>
        <v>Desenvolver ações administrativas e financeiras visando garantir aos órgãos do Estado, pessoal qualificado, comprometido e motivado à execução das políticas públicas a cargo do Governo do Estado.</v>
      </c>
      <c r="W443" t="str">
        <f t="shared" si="20"/>
        <v>Servidores públicos estaduais</v>
      </c>
    </row>
    <row r="444" spans="10:23" x14ac:dyDescent="0.25">
      <c r="J444" s="7">
        <v>410012</v>
      </c>
      <c r="K444" s="7">
        <v>6</v>
      </c>
      <c r="L444">
        <v>6503</v>
      </c>
      <c r="M444">
        <v>707</v>
      </c>
      <c r="N444" s="8">
        <v>332515.95</v>
      </c>
      <c r="O444" s="8">
        <v>578085.97</v>
      </c>
      <c r="P444" s="9" t="str">
        <f>VLOOKUP(M444,[1]programas!$A$1:$D$90,2,0)</f>
        <v>Suporte Institucional Integrado</v>
      </c>
      <c r="Q444" t="str">
        <f t="shared" si="18"/>
        <v>707 - Suporte Institucional Integrado</v>
      </c>
      <c r="R444" t="str">
        <f>VLOOKUP(L444,[2]subacoes!$A$1:$H$2405,8,0)</f>
        <v>6503 - Administração e manutenção dos insumos, materiais e serviços administrativos gerais - SSP</v>
      </c>
      <c r="S444" t="str">
        <f>VLOOKUP(L444,[2]subacoes!$A$1:$H$2405,7,0)</f>
        <v>Unidade gestora mantida (unidade)</v>
      </c>
      <c r="T444" t="str">
        <f>VLOOKUP(L444,[2]subacoes!$A$1:$H$2405,3,0)</f>
        <v>Maior Valor</v>
      </c>
      <c r="U444" s="10">
        <f>VLOOKUP(L444,[2]subacoes!$A$1:$H$2405,6,0)</f>
        <v>3</v>
      </c>
      <c r="V444" t="str">
        <f t="shared" si="19"/>
        <v>Garantir às instituições da segurança pública suporte às suas ações e uma gestão eficiente e integrada dos recursos disponíveis.</v>
      </c>
      <c r="W444" t="str">
        <f t="shared" si="20"/>
        <v>Sociedade e cidadão</v>
      </c>
    </row>
    <row r="445" spans="10:23" x14ac:dyDescent="0.25">
      <c r="J445" s="6">
        <v>470001</v>
      </c>
      <c r="K445" s="7">
        <v>4</v>
      </c>
      <c r="L445">
        <v>1039</v>
      </c>
      <c r="M445">
        <v>870</v>
      </c>
      <c r="N445" s="8">
        <v>585644.01</v>
      </c>
      <c r="O445" s="8">
        <v>585644.01</v>
      </c>
      <c r="P445" s="9" t="str">
        <f>VLOOKUP(M445,[1]programas!$A$1:$D$90,2,0)</f>
        <v>Pensões Especiais</v>
      </c>
      <c r="Q445" t="str">
        <f t="shared" si="18"/>
        <v>870 - Pensões Especiais</v>
      </c>
      <c r="R445" t="str">
        <f>VLOOKUP(L445,[2]subacoes!$A$1:$H$2405,8,0)</f>
        <v>1039 - Pensão a ex-servidor não estável</v>
      </c>
      <c r="S445" t="str">
        <f>VLOOKUP(L445,[2]subacoes!$A$1:$H$2405,7,0)</f>
        <v>Pessoa beneficiada (unidade)</v>
      </c>
      <c r="T445" t="str">
        <f>VLOOKUP(L445,[2]subacoes!$A$1:$H$2405,3,0)</f>
        <v>Maior Valor</v>
      </c>
      <c r="U445" s="10">
        <f>VLOOKUP(L445,[2]subacoes!$A$1:$H$2405,6,0)</f>
        <v>27</v>
      </c>
      <c r="V445" t="str">
        <f t="shared" si="19"/>
        <v>Garantir a inserção social de pessoas atingidas por moléstias graves definidas em lei, bem como atender demandas sociais ou individuais de projeção social, geradas por fatos extraordinários de repercussão estadual que exijam a intervenção do estado para m</v>
      </c>
      <c r="W445" t="str">
        <f t="shared" si="20"/>
        <v>Pessoas beneficiadas definidas por lei específica</v>
      </c>
    </row>
    <row r="446" spans="10:23" x14ac:dyDescent="0.25">
      <c r="J446" s="6">
        <v>480091</v>
      </c>
      <c r="K446" s="7">
        <v>10</v>
      </c>
      <c r="L446">
        <v>13268</v>
      </c>
      <c r="M446">
        <v>900</v>
      </c>
      <c r="N446" s="8">
        <v>50488.04</v>
      </c>
      <c r="O446" s="8">
        <v>588244.47</v>
      </c>
      <c r="P446" s="9" t="str">
        <f>VLOOKUP(M446,[1]programas!$A$1:$D$90,2,0)</f>
        <v>Gestão Administrativa - Poder Executivo</v>
      </c>
      <c r="Q446" t="str">
        <f t="shared" si="18"/>
        <v>900 - Gestão Administrativa - Poder Executivo</v>
      </c>
      <c r="R446" t="str">
        <f>VLOOKUP(L446,[2]subacoes!$A$1:$H$2405,8,0)</f>
        <v>13268 - Ampliar e reformar as Unidades Administrativas da SES</v>
      </c>
      <c r="S446" t="str">
        <f>VLOOKUP(L446,[2]subacoes!$A$1:$H$2405,7,0)</f>
        <v>Entidade beneficiada (unidade)</v>
      </c>
      <c r="T446" t="str">
        <f>VLOOKUP(L446,[2]subacoes!$A$1:$H$2405,3,0)</f>
        <v>Maior Valor</v>
      </c>
      <c r="U446" s="10">
        <f>VLOOKUP(L446,[2]subacoes!$A$1:$H$2405,6,0)</f>
        <v>6</v>
      </c>
      <c r="V446" t="str">
        <f t="shared" si="19"/>
        <v>Gerir administrativa e financeiramente os órgãos do Poder Executivo do Estado.</v>
      </c>
      <c r="W446" t="str">
        <f t="shared" si="20"/>
        <v>Órgãos do Poder Executivo</v>
      </c>
    </row>
    <row r="447" spans="10:23" x14ac:dyDescent="0.25">
      <c r="J447" s="6">
        <v>530001</v>
      </c>
      <c r="K447" s="7">
        <v>26</v>
      </c>
      <c r="L447">
        <v>14471</v>
      </c>
      <c r="M447">
        <v>140</v>
      </c>
      <c r="N447" s="8">
        <v>0</v>
      </c>
      <c r="O447" s="8">
        <v>589774.6</v>
      </c>
      <c r="P447" s="9" t="str">
        <f>VLOOKUP(M447,[1]programas!$A$1:$D$90,2,0)</f>
        <v>Reabilitação e Aumento de Capacidade de Rodovias</v>
      </c>
      <c r="Q447" t="str">
        <f t="shared" si="18"/>
        <v>140 - Reabilitação e Aumento de Capacidade de Rodovias</v>
      </c>
      <c r="R447" t="str">
        <f>VLOOKUP(L447,[2]subacoes!$A$1:$H$2405,8,0)</f>
        <v>14471 - AP - Reabilitação/aum cap SC-283, tr BR-153 -Concórdia-Seara-Chapecó - S Carlos - Palmitos - Mondaí</v>
      </c>
      <c r="S447" t="str">
        <f>VLOOKUP(L447,[2]subacoes!$A$1:$H$2405,7,0)</f>
        <v>Rodovia reabilitada (km)</v>
      </c>
      <c r="T447" t="str">
        <f>VLOOKUP(L447,[2]subacoes!$A$1:$H$2405,3,0)</f>
        <v>Maior Valor</v>
      </c>
      <c r="U447" s="10">
        <f>VLOOKUP(L447,[2]subacoes!$A$1:$H$2405,6,0)</f>
        <v>160</v>
      </c>
      <c r="V447" t="str">
        <f t="shared" si="19"/>
        <v>Aumentar a capacidade e reabilitar rodovias visando melhorar as condições de segurança e de trafegabilidade nas rodovias do Estado, reduzindo desta forma os custos de transporte.</v>
      </c>
      <c r="W447" t="str">
        <f t="shared" si="20"/>
        <v>Usuários do sistema de transporte</v>
      </c>
    </row>
    <row r="448" spans="10:23" x14ac:dyDescent="0.25">
      <c r="J448" s="6">
        <v>520030</v>
      </c>
      <c r="K448" s="7">
        <v>4</v>
      </c>
      <c r="L448">
        <v>11445</v>
      </c>
      <c r="M448">
        <v>825</v>
      </c>
      <c r="N448" s="8">
        <v>0</v>
      </c>
      <c r="O448" s="8">
        <v>590000</v>
      </c>
      <c r="P448" s="9" t="str">
        <f>VLOOKUP(M448,[1]programas!$A$1:$D$90,2,0)</f>
        <v>Formação de Gestores Públicos</v>
      </c>
      <c r="Q448" t="str">
        <f t="shared" si="18"/>
        <v>825 - Formação de Gestores Públicos</v>
      </c>
      <c r="R448" t="str">
        <f>VLOOKUP(L448,[2]subacoes!$A$1:$H$2405,8,0)</f>
        <v>11445 - Cursos Ciclo Longo - Capacitação - ENA</v>
      </c>
      <c r="S448" t="str">
        <f>VLOOKUP(L448,[2]subacoes!$A$1:$H$2405,7,0)</f>
        <v>Servidor capacitado (unidade)</v>
      </c>
      <c r="T448" t="str">
        <f>VLOOKUP(L448,[2]subacoes!$A$1:$H$2405,3,0)</f>
        <v>Maior Valor</v>
      </c>
      <c r="U448" s="10">
        <f>VLOOKUP(L448,[2]subacoes!$A$1:$H$2405,6,0)</f>
        <v>70</v>
      </c>
      <c r="V448" t="str">
        <f t="shared" si="19"/>
        <v>Desenvolver cursos ciclo longo e cursos ciclo curto, capacitar servidores e funcionários públicos dos diversos órgãos/entes públicos nas diversas esferas, sempre voltadas para o resultado e cidadania e o atendimento na prestação de serviços com eficiência</v>
      </c>
      <c r="W448" t="str">
        <f t="shared" si="20"/>
        <v>Servidores públicos</v>
      </c>
    </row>
    <row r="449" spans="10:23" x14ac:dyDescent="0.25">
      <c r="J449" s="6">
        <v>410055</v>
      </c>
      <c r="K449" s="7">
        <v>12</v>
      </c>
      <c r="L449">
        <v>13795</v>
      </c>
      <c r="M449">
        <v>610</v>
      </c>
      <c r="N449" s="8">
        <v>592520.25</v>
      </c>
      <c r="O449" s="8">
        <v>592520.25</v>
      </c>
      <c r="P449" s="9" t="str">
        <f>VLOOKUP(M449,[1]programas!$A$1:$D$90,2,0)</f>
        <v>Educação Básica com Qualidade e Equidade</v>
      </c>
      <c r="Q449" t="str">
        <f t="shared" si="18"/>
        <v>610 - Educação Básica com Qualidade e Equidade</v>
      </c>
      <c r="R449" t="str">
        <f>VLOOKUP(L449,[2]subacoes!$A$1:$H$2405,8,0)</f>
        <v>13795 - AP - Manutenção e reforma de escolas - educação básica - ADR - Tubarão</v>
      </c>
      <c r="S449" t="str">
        <f>VLOOKUP(L449,[2]subacoes!$A$1:$H$2405,7,0)</f>
        <v>Escola mantida (unidade)</v>
      </c>
      <c r="T449" t="str">
        <f>VLOOKUP(L449,[2]subacoes!$A$1:$H$2405,3,0)</f>
        <v>Maior Valor</v>
      </c>
      <c r="U449" s="10">
        <f>VLOOKUP(L449,[2]subacoes!$A$1:$H$2405,6,0)</f>
        <v>80</v>
      </c>
      <c r="V449" t="str">
        <f t="shared" si="19"/>
        <v>Oferecer educação básica com qualidade e equidade para todos os cidadãos catarinenses, assegurando o direito à aprendizagem neste nível de ensino, em idade adequada, promovendo a melhoria dos indicadores educacionais da rede estadual.</v>
      </c>
      <c r="W449" t="str">
        <f t="shared" si="20"/>
        <v>Alunos</v>
      </c>
    </row>
    <row r="450" spans="10:23" x14ac:dyDescent="0.25">
      <c r="J450" s="6">
        <v>450021</v>
      </c>
      <c r="K450" s="7">
        <v>12</v>
      </c>
      <c r="L450">
        <v>11710</v>
      </c>
      <c r="M450">
        <v>520</v>
      </c>
      <c r="N450" s="8">
        <v>204059.53</v>
      </c>
      <c r="O450" s="8">
        <v>594403.14</v>
      </c>
      <c r="P450" s="9" t="str">
        <f>VLOOKUP(M450,[1]programas!$A$1:$D$90,2,0)</f>
        <v>Inclusão Social - Identificação e Eliminação de Barreiras</v>
      </c>
      <c r="Q450" t="str">
        <f t="shared" ref="Q450:Q513" si="21">CONCATENATE(M450," - ",P450)</f>
        <v>520 - Inclusão Social - Identificação e Eliminação de Barreiras</v>
      </c>
      <c r="R450" t="str">
        <f>VLOOKUP(L450,[2]subacoes!$A$1:$H$2405,8,0)</f>
        <v>11710 - Capacitação de Recursos Humanos</v>
      </c>
      <c r="S450" t="str">
        <f>VLOOKUP(L450,[2]subacoes!$A$1:$H$2405,7,0)</f>
        <v>Profissional capacitado (unidade)</v>
      </c>
      <c r="T450" t="str">
        <f>VLOOKUP(L450,[2]subacoes!$A$1:$H$2405,3,0)</f>
        <v>Maior Valor</v>
      </c>
      <c r="U450" s="10">
        <f>VLOOKUP(L450,[2]subacoes!$A$1:$H$2405,6,0)</f>
        <v>3000</v>
      </c>
      <c r="V450" t="str">
        <f t="shared" si="19"/>
        <v>Incluir as pessoas com deficiência, transtorno do espectro autista, transtorno do déficit de atenção/hiperatividade e altas habilidades/superdotação na sociedade; Formular políticas públicas de atendimento às pessoas público da educação especial; Produzir</v>
      </c>
      <c r="W450" t="str">
        <f t="shared" si="20"/>
        <v>Pessoas com deficiência, TEA, TDAH e superdotação</v>
      </c>
    </row>
    <row r="451" spans="10:23" x14ac:dyDescent="0.25">
      <c r="J451" s="7">
        <v>180021</v>
      </c>
      <c r="K451" s="7">
        <v>4</v>
      </c>
      <c r="L451">
        <v>12997</v>
      </c>
      <c r="M451">
        <v>850</v>
      </c>
      <c r="N451" s="8">
        <v>120877.25</v>
      </c>
      <c r="O451" s="8">
        <v>596605</v>
      </c>
      <c r="P451" s="9" t="str">
        <f>VLOOKUP(M451,[1]programas!$A$1:$D$90,2,0)</f>
        <v>Gestão de Pessoas</v>
      </c>
      <c r="Q451" t="str">
        <f t="shared" si="21"/>
        <v>850 - Gestão de Pessoas</v>
      </c>
      <c r="R451" t="str">
        <f>VLOOKUP(L451,[2]subacoes!$A$1:$H$2405,8,0)</f>
        <v>12997 - Administração de pessoal e encargos sociais - SUDERF</v>
      </c>
      <c r="S451" t="str">
        <f>VLOOKUP(L451,[2]subacoes!$A$1:$H$2405,7,0)</f>
        <v>Servidor remunerado (unidade)</v>
      </c>
      <c r="T451" t="str">
        <f>VLOOKUP(L451,[2]subacoes!$A$1:$H$2405,3,0)</f>
        <v>Maior Valor</v>
      </c>
      <c r="U451" s="10">
        <f>VLOOKUP(L451,[2]subacoes!$A$1:$H$2405,6,0)</f>
        <v>7</v>
      </c>
      <c r="V451" t="str">
        <f t="shared" ref="V451:V514" si="22">VLOOKUP(M451,$A$1:$D$117,3,0)</f>
        <v>Desenvolver ações administrativas e financeiras visando garantir aos órgãos do Estado, pessoal qualificado, comprometido e motivado à execução das políticas públicas a cargo do Governo do Estado.</v>
      </c>
      <c r="W451" t="str">
        <f t="shared" ref="W451:W514" si="23">VLOOKUP(M451,$A$1:$D$117,4,0)</f>
        <v>Servidores públicos estaduais</v>
      </c>
    </row>
    <row r="452" spans="10:23" x14ac:dyDescent="0.25">
      <c r="J452" s="7">
        <v>230021</v>
      </c>
      <c r="K452" s="7">
        <v>4</v>
      </c>
      <c r="L452">
        <v>14203</v>
      </c>
      <c r="M452">
        <v>210</v>
      </c>
      <c r="N452" s="8">
        <v>199978.21</v>
      </c>
      <c r="O452" s="8">
        <v>599978.21</v>
      </c>
      <c r="P452" s="9" t="str">
        <f>VLOOKUP(M452,[1]programas!$A$1:$D$90,2,0)</f>
        <v>Estudos e Projetos para o Desenvolvimento Regional</v>
      </c>
      <c r="Q452" t="str">
        <f t="shared" si="21"/>
        <v>210 - Estudos e Projetos para o Desenvolvimento Regional</v>
      </c>
      <c r="R452" t="str">
        <f>VLOOKUP(L452,[2]subacoes!$A$1:$H$2405,8,0)</f>
        <v>14203 - Provisão para emendas parlamentares</v>
      </c>
      <c r="S452" t="str">
        <f>VLOOKUP(L452,[2]subacoes!$A$1:$H$2405,7,0)</f>
        <v>Projeto executado (unidade)</v>
      </c>
      <c r="T452" t="str">
        <f>VLOOKUP(L452,[2]subacoes!$A$1:$H$2405,3,0)</f>
        <v>Soma</v>
      </c>
      <c r="U452" s="10">
        <f>VLOOKUP(L452,[2]subacoes!$A$1:$H$2405,6,0)</f>
        <v>400</v>
      </c>
      <c r="V452" t="str">
        <f t="shared" si="22"/>
        <v>Promover e realizar estudos e projetos visando o desenvolvimento regional.</v>
      </c>
      <c r="W452" t="str">
        <f t="shared" si="23"/>
        <v>Sociedade catarinense</v>
      </c>
    </row>
    <row r="453" spans="10:23" x14ac:dyDescent="0.25">
      <c r="J453" s="6">
        <v>530001</v>
      </c>
      <c r="K453" s="7">
        <v>18</v>
      </c>
      <c r="L453">
        <v>14519</v>
      </c>
      <c r="M453">
        <v>350</v>
      </c>
      <c r="N453" s="8">
        <v>0</v>
      </c>
      <c r="O453" s="8">
        <v>600000</v>
      </c>
      <c r="P453" s="9" t="str">
        <f>VLOOKUP(M453,[1]programas!$A$1:$D$90,2,0)</f>
        <v>Gestão dos Recursos Hídricos</v>
      </c>
      <c r="Q453" t="str">
        <f t="shared" si="21"/>
        <v>350 - Gestão dos Recursos Hídricos</v>
      </c>
      <c r="R453" t="str">
        <f>VLOOKUP(L453,[2]subacoes!$A$1:$H$2405,8,0)</f>
        <v>14519 - Construção de barragens e obras hidráulicas para controle de cheias, irrigação e captação</v>
      </c>
      <c r="S453" t="str">
        <f>VLOOKUP(L453,[2]subacoes!$A$1:$H$2405,7,0)</f>
        <v>Obra executada (unidade)</v>
      </c>
      <c r="T453" t="str">
        <f>VLOOKUP(L453,[2]subacoes!$A$1:$H$2405,3,0)</f>
        <v>Soma</v>
      </c>
      <c r="U453" s="10">
        <f>VLOOKUP(L453,[2]subacoes!$A$1:$H$2405,6,0)</f>
        <v>12</v>
      </c>
      <c r="V453" t="str">
        <f t="shared" si="22"/>
        <v>Administração das águas catarinenses para que todos os usuários possam utilizá-la com qualidade e quantidade satisfatórias para atendimento aos vários usos. Preservação e conservação da água. Gerir de forma efetiva o direito aos recursos hídricos que comp</v>
      </c>
      <c r="W453" t="str">
        <f t="shared" si="23"/>
        <v>População catarinense</v>
      </c>
    </row>
    <row r="454" spans="10:23" x14ac:dyDescent="0.25">
      <c r="J454" s="6">
        <v>530001</v>
      </c>
      <c r="K454" s="7">
        <v>18</v>
      </c>
      <c r="L454">
        <v>14520</v>
      </c>
      <c r="M454">
        <v>350</v>
      </c>
      <c r="N454" s="8">
        <v>0</v>
      </c>
      <c r="O454" s="8">
        <v>600000</v>
      </c>
      <c r="P454" s="9" t="str">
        <f>VLOOKUP(M454,[1]programas!$A$1:$D$90,2,0)</f>
        <v>Gestão dos Recursos Hídricos</v>
      </c>
      <c r="Q454" t="str">
        <f t="shared" si="21"/>
        <v>350 - Gestão dos Recursos Hídricos</v>
      </c>
      <c r="R454" t="str">
        <f>VLOOKUP(L454,[2]subacoes!$A$1:$H$2405,8,0)</f>
        <v>14520 - Dragagem, desassoreamento, recuperação e proteção margens rios, córregos, canais e lagoas</v>
      </c>
      <c r="S454" t="str">
        <f>VLOOKUP(L454,[2]subacoes!$A$1:$H$2405,7,0)</f>
        <v>Obra executada (unidade)</v>
      </c>
      <c r="T454" t="str">
        <f>VLOOKUP(L454,[2]subacoes!$A$1:$H$2405,3,0)</f>
        <v>Soma</v>
      </c>
      <c r="U454" s="10">
        <f>VLOOKUP(L454,[2]subacoes!$A$1:$H$2405,6,0)</f>
        <v>40</v>
      </c>
      <c r="V454" t="str">
        <f t="shared" si="22"/>
        <v>Administração das águas catarinenses para que todos os usuários possam utilizá-la com qualidade e quantidade satisfatórias para atendimento aos vários usos. Preservação e conservação da água. Gerir de forma efetiva o direito aos recursos hídricos que comp</v>
      </c>
      <c r="W454" t="str">
        <f t="shared" si="23"/>
        <v>População catarinense</v>
      </c>
    </row>
    <row r="455" spans="10:23" x14ac:dyDescent="0.25">
      <c r="J455" s="7">
        <v>230001</v>
      </c>
      <c r="K455" s="7">
        <v>27</v>
      </c>
      <c r="L455">
        <v>11130</v>
      </c>
      <c r="M455">
        <v>650</v>
      </c>
      <c r="N455" s="8">
        <v>600000</v>
      </c>
      <c r="O455" s="8">
        <v>600000</v>
      </c>
      <c r="P455" s="9" t="str">
        <f>VLOOKUP(M455,[1]programas!$A$1:$D$90,2,0)</f>
        <v>Desenvolvimento e Fortalecimento do Esporte e do Lazer</v>
      </c>
      <c r="Q455" t="str">
        <f t="shared" si="21"/>
        <v>650 - Desenvolvimento e Fortalecimento do Esporte e do Lazer</v>
      </c>
      <c r="R455" t="str">
        <f>VLOOKUP(L455,[2]subacoes!$A$1:$H$2405,8,0)</f>
        <v>11130 - Apoio às ações na área do esporte - FUNDOSOCIAL</v>
      </c>
      <c r="S455" t="str">
        <f>VLOOKUP(L455,[2]subacoes!$A$1:$H$2405,7,0)</f>
        <v>Evento esportivo apoiado (unidade)</v>
      </c>
      <c r="T455" t="str">
        <f>VLOOKUP(L455,[2]subacoes!$A$1:$H$2405,3,0)</f>
        <v>Soma</v>
      </c>
      <c r="U455" s="10">
        <f>VLOOKUP(L455,[2]subacoes!$A$1:$H$2405,6,0)</f>
        <v>100</v>
      </c>
      <c r="V455" t="str">
        <f t="shared" si="22"/>
        <v>Fomentar o desenvolvimento das atividades esportivas e de lazer em todas as regiões do estado.</v>
      </c>
      <c r="W455" t="str">
        <f t="shared" si="23"/>
        <v>PF, PJ sem fins lucrativos e Direito Público</v>
      </c>
    </row>
    <row r="456" spans="10:23" x14ac:dyDescent="0.25">
      <c r="J456" s="6">
        <v>410056</v>
      </c>
      <c r="K456" s="7">
        <v>4</v>
      </c>
      <c r="L456">
        <v>13808</v>
      </c>
      <c r="M456">
        <v>850</v>
      </c>
      <c r="N456" s="8">
        <v>603264.38</v>
      </c>
      <c r="O456" s="8">
        <v>603264.38</v>
      </c>
      <c r="P456" s="9" t="str">
        <f>VLOOKUP(M456,[1]programas!$A$1:$D$90,2,0)</f>
        <v>Gestão de Pessoas</v>
      </c>
      <c r="Q456" t="str">
        <f t="shared" si="21"/>
        <v>850 - Gestão de Pessoas</v>
      </c>
      <c r="R456" t="str">
        <f>VLOOKUP(L456,[2]subacoes!$A$1:$H$2405,8,0)</f>
        <v>13808 - Administração de pessoal e encargos sociais - ADR - Criciúma</v>
      </c>
      <c r="S456" t="str">
        <f>VLOOKUP(L456,[2]subacoes!$A$1:$H$2405,7,0)</f>
        <v>Servidor remunerado (unidade)</v>
      </c>
      <c r="T456" t="str">
        <f>VLOOKUP(L456,[2]subacoes!$A$1:$H$2405,3,0)</f>
        <v>Maior Valor</v>
      </c>
      <c r="U456" s="10">
        <f>VLOOKUP(L456,[2]subacoes!$A$1:$H$2405,6,0)</f>
        <v>72</v>
      </c>
      <c r="V456" t="str">
        <f t="shared" si="22"/>
        <v>Desenvolver ações administrativas e financeiras visando garantir aos órgãos do Estado, pessoal qualificado, comprometido e motivado à execução das políticas públicas a cargo do Governo do Estado.</v>
      </c>
      <c r="W456" t="str">
        <f t="shared" si="23"/>
        <v>Servidores públicos estaduais</v>
      </c>
    </row>
    <row r="457" spans="10:23" x14ac:dyDescent="0.25">
      <c r="J457" s="6">
        <v>470093</v>
      </c>
      <c r="K457" s="7">
        <v>4</v>
      </c>
      <c r="L457">
        <v>14065</v>
      </c>
      <c r="M457">
        <v>900</v>
      </c>
      <c r="N457" s="8">
        <v>465425</v>
      </c>
      <c r="O457" s="8">
        <v>605382</v>
      </c>
      <c r="P457" s="9" t="str">
        <f>VLOOKUP(M457,[1]programas!$A$1:$D$90,2,0)</f>
        <v>Gestão Administrativa - Poder Executivo</v>
      </c>
      <c r="Q457" t="str">
        <f t="shared" si="21"/>
        <v>900 - Gestão Administrativa - Poder Executivo</v>
      </c>
      <c r="R457" t="str">
        <f>VLOOKUP(L457,[2]subacoes!$A$1:$H$2405,8,0)</f>
        <v>14065 - Locação de imóveis - FUNPAT - SEA</v>
      </c>
      <c r="S457" t="str">
        <f>VLOOKUP(L457,[2]subacoes!$A$1:$H$2405,7,0)</f>
        <v>Contrato assinado (unidade)</v>
      </c>
      <c r="T457" t="str">
        <f>VLOOKUP(L457,[2]subacoes!$A$1:$H$2405,3,0)</f>
        <v>Maior Valor</v>
      </c>
      <c r="U457" s="10">
        <f>VLOOKUP(L457,[2]subacoes!$A$1:$H$2405,6,0)</f>
        <v>30</v>
      </c>
      <c r="V457" t="str">
        <f t="shared" si="22"/>
        <v>Gerir administrativa e financeiramente os órgãos do Poder Executivo do Estado.</v>
      </c>
      <c r="W457" t="str">
        <f t="shared" si="23"/>
        <v>Órgãos do Poder Executivo</v>
      </c>
    </row>
    <row r="458" spans="10:23" x14ac:dyDescent="0.25">
      <c r="J458" s="6">
        <v>480091</v>
      </c>
      <c r="K458" s="7">
        <v>10</v>
      </c>
      <c r="L458">
        <v>11443</v>
      </c>
      <c r="M458">
        <v>400</v>
      </c>
      <c r="N458" s="8">
        <v>384697.56</v>
      </c>
      <c r="O458" s="8">
        <v>606037.91</v>
      </c>
      <c r="P458" s="9" t="str">
        <f>VLOOKUP(M458,[1]programas!$A$1:$D$90,2,0)</f>
        <v>Gestão do SUS</v>
      </c>
      <c r="Q458" t="str">
        <f t="shared" si="21"/>
        <v>400 - Gestão do SUS</v>
      </c>
      <c r="R458" t="str">
        <f>VLOOKUP(L458,[2]subacoes!$A$1:$H$2405,8,0)</f>
        <v>11443 - Manutenção das atividades do Conselho Estadual de Saúde.</v>
      </c>
      <c r="S458" t="str">
        <f>VLOOKUP(L458,[2]subacoes!$A$1:$H$2405,7,0)</f>
        <v>Sessão e audiência realizada (unidade)</v>
      </c>
      <c r="T458" t="str">
        <f>VLOOKUP(L458,[2]subacoes!$A$1:$H$2405,3,0)</f>
        <v>Soma</v>
      </c>
      <c r="U458" s="10">
        <f>VLOOKUP(L458,[2]subacoes!$A$1:$H$2405,6,0)</f>
        <v>12</v>
      </c>
      <c r="V458" t="str">
        <f t="shared" si="22"/>
        <v>Fortalecer a gestão do SUS nas esferas de governo estadual e municipal e atuar de forma intersetorial para identificar e reduzir desigualdades e vulnerabilidades sociais.</v>
      </c>
      <c r="W458" t="str">
        <f t="shared" si="23"/>
        <v>Profissionais do SUS</v>
      </c>
    </row>
    <row r="459" spans="10:23" x14ac:dyDescent="0.25">
      <c r="J459" s="6">
        <v>470091</v>
      </c>
      <c r="K459" s="7">
        <v>4</v>
      </c>
      <c r="L459">
        <v>11604</v>
      </c>
      <c r="M459">
        <v>855</v>
      </c>
      <c r="N459" s="8">
        <v>0</v>
      </c>
      <c r="O459" s="8">
        <v>606377</v>
      </c>
      <c r="P459" s="9" t="str">
        <f>VLOOKUP(M459,[1]programas!$A$1:$D$90,2,0)</f>
        <v>Saúde Ocupacional</v>
      </c>
      <c r="Q459" t="str">
        <f t="shared" si="21"/>
        <v>855 - Saúde Ocupacional</v>
      </c>
      <c r="R459" t="str">
        <f>VLOOKUP(L459,[2]subacoes!$A$1:$H$2405,8,0)</f>
        <v>11604 - Saúde e segurança no contexto ocupacional - FMPIO - SEA</v>
      </c>
      <c r="S459" t="str">
        <f>VLOOKUP(L459,[2]subacoes!$A$1:$H$2405,7,0)</f>
        <v>Servidor atendido (unidade)</v>
      </c>
      <c r="T459" t="str">
        <f>VLOOKUP(L459,[2]subacoes!$A$1:$H$2405,3,0)</f>
        <v>Maior Valor</v>
      </c>
      <c r="U459" s="10">
        <f>VLOOKUP(L459,[2]subacoes!$A$1:$H$2405,6,0)</f>
        <v>93000</v>
      </c>
      <c r="V459" t="str">
        <f t="shared" si="22"/>
        <v>Promover e manter, no ambiente laboral, elevado grau de qualidade de vida no trabalho, protegendo a saúde dos servidores, promovendo o bem-estar físico, mental e social, prevenindo e controlando acidentes e doenças através da redução dos riscos, contribui</v>
      </c>
      <c r="W459" t="str">
        <f t="shared" si="23"/>
        <v>Servidores públicos</v>
      </c>
    </row>
    <row r="460" spans="10:23" x14ac:dyDescent="0.25">
      <c r="J460" s="7">
        <v>270029</v>
      </c>
      <c r="K460" s="7">
        <v>4</v>
      </c>
      <c r="L460">
        <v>13013</v>
      </c>
      <c r="M460">
        <v>950</v>
      </c>
      <c r="N460" s="8">
        <v>267490.46999999997</v>
      </c>
      <c r="O460" s="8">
        <v>620000</v>
      </c>
      <c r="P460" s="9" t="str">
        <f>VLOOKUP(M460,[1]programas!$A$1:$D$90,2,0)</f>
        <v>Defesa dos Interesses Sociais</v>
      </c>
      <c r="Q460" t="str">
        <f t="shared" si="21"/>
        <v>950 - Defesa dos Interesses Sociais</v>
      </c>
      <c r="R460" t="str">
        <f>VLOOKUP(L460,[2]subacoes!$A$1:$H$2405,8,0)</f>
        <v>13013 - Manutenção e modernização dos serviços de tecnologia da informação e comunicação - ARESC</v>
      </c>
      <c r="S460" t="str">
        <f>VLOOKUP(L460,[2]subacoes!$A$1:$H$2405,7,0)</f>
        <v>Estação de trabalho mantida (unidade)</v>
      </c>
      <c r="T460" t="str">
        <f>VLOOKUP(L460,[2]subacoes!$A$1:$H$2405,3,0)</f>
        <v>Maior Valor</v>
      </c>
      <c r="U460" s="10">
        <f>VLOOKUP(L460,[2]subacoes!$A$1:$H$2405,6,0)</f>
        <v>90</v>
      </c>
      <c r="V460" t="str">
        <f t="shared" si="22"/>
        <v xml:space="preserve">Assegurar a adequada prestação dos serviços públicos concedidos no estado de Santa Catarina, observando a qualidade, regularidade, continuidade, generalidade, segurança, eficiência e contribuindo para o desenvolvimento sustentável dos setores, garantindo </v>
      </c>
      <c r="W460" t="str">
        <f t="shared" si="23"/>
        <v>Cidadãos catarinenses</v>
      </c>
    </row>
    <row r="461" spans="10:23" x14ac:dyDescent="0.25">
      <c r="J461" s="6">
        <v>410094</v>
      </c>
      <c r="K461" s="7">
        <v>8</v>
      </c>
      <c r="L461">
        <v>11094</v>
      </c>
      <c r="M461">
        <v>510</v>
      </c>
      <c r="N461" s="8">
        <v>0</v>
      </c>
      <c r="O461" s="8">
        <v>620024</v>
      </c>
      <c r="P461" s="9" t="str">
        <f>VLOOKUP(M461,[1]programas!$A$1:$D$90,2,0)</f>
        <v>Gestão do SUAS</v>
      </c>
      <c r="Q461" t="str">
        <f t="shared" si="21"/>
        <v>510 - Gestão do SUAS</v>
      </c>
      <c r="R461" t="str">
        <f>VLOOKUP(L461,[2]subacoes!$A$1:$H$2405,8,0)</f>
        <v>11094 - Apoio às ações de desenvolvimento social, trabalho e renda - FUNDOSOCIAL</v>
      </c>
      <c r="S461" t="str">
        <f>VLOOKUP(L461,[2]subacoes!$A$1:$H$2405,7,0)</f>
        <v>Entidade beneficiada (unidade)</v>
      </c>
      <c r="T461" t="str">
        <f>VLOOKUP(L461,[2]subacoes!$A$1:$H$2405,3,0)</f>
        <v>Soma</v>
      </c>
      <c r="U461" s="10">
        <f>VLOOKUP(L461,[2]subacoes!$A$1:$H$2405,6,0)</f>
        <v>100</v>
      </c>
      <c r="V461" t="str">
        <f t="shared" si="22"/>
        <v>Qualificar a gestão e execução dos serviços, programas, projetos e benefícios socioassistenciais visando a implementação do SUAS em Santa Catarina, objetivando diminuir o número de pessoas em situação de vulnerabilidade, risco e de violação de direitos.</v>
      </c>
      <c r="W461" t="str">
        <f t="shared" si="23"/>
        <v>Famílias e indivíduos em situação vulnerabilidade</v>
      </c>
    </row>
    <row r="462" spans="10:23" x14ac:dyDescent="0.25">
      <c r="J462" s="6">
        <v>530025</v>
      </c>
      <c r="K462" s="7">
        <v>26</v>
      </c>
      <c r="L462">
        <v>122</v>
      </c>
      <c r="M462">
        <v>130</v>
      </c>
      <c r="N462" s="8">
        <v>620009.22</v>
      </c>
      <c r="O462" s="8">
        <v>620082.72</v>
      </c>
      <c r="P462" s="9" t="str">
        <f>VLOOKUP(M462,[1]programas!$A$1:$D$90,2,0)</f>
        <v>Conservação e Segurança Rodoviária</v>
      </c>
      <c r="Q462" t="str">
        <f t="shared" si="21"/>
        <v>130 - Conservação e Segurança Rodoviária</v>
      </c>
      <c r="R462" t="str">
        <f>VLOOKUP(L462,[2]subacoes!$A$1:$H$2405,8,0)</f>
        <v>122 - Aquisição de combustíveis e lubrificantes - DEINFRA e PRMv</v>
      </c>
      <c r="S462" t="str">
        <f>VLOOKUP(L462,[2]subacoes!$A$1:$H$2405,7,0)</f>
        <v>Unidade gestora mantida (unidade)</v>
      </c>
      <c r="T462" t="str">
        <f>VLOOKUP(L462,[2]subacoes!$A$1:$H$2405,3,0)</f>
        <v>Maior Valor</v>
      </c>
      <c r="U462" s="10">
        <f>VLOOKUP(L462,[2]subacoes!$A$1:$H$2405,6,0)</f>
        <v>50</v>
      </c>
      <c r="V462" t="str">
        <f t="shared" si="22"/>
        <v>Conservar, operar, monitorar e melhorar todas as rodovias a cargo do Estado, permitindo dessa forma o tráfego seguro de veículos e a redução do número de acidentes, mortos e feridos por acidentes e os custos do transporte.</v>
      </c>
      <c r="W462" t="str">
        <f t="shared" si="23"/>
        <v>Usuários do sistema de transporte</v>
      </c>
    </row>
    <row r="463" spans="10:23" x14ac:dyDescent="0.25">
      <c r="J463" s="7">
        <v>260096</v>
      </c>
      <c r="K463" s="7">
        <v>8</v>
      </c>
      <c r="L463">
        <v>12741</v>
      </c>
      <c r="M463">
        <v>101</v>
      </c>
      <c r="N463" s="8">
        <v>188590.19</v>
      </c>
      <c r="O463" s="8">
        <v>627512.23</v>
      </c>
      <c r="P463" s="9" t="str">
        <f>VLOOKUP(M463,[1]programas!$A$1:$D$90,2,0)</f>
        <v>Acelera Santa Catarina</v>
      </c>
      <c r="Q463" t="str">
        <f t="shared" si="21"/>
        <v>101 - Acelera Santa Catarina</v>
      </c>
      <c r="R463" t="str">
        <f>VLOOKUP(L463,[2]subacoes!$A$1:$H$2405,8,0)</f>
        <v>12741 - Construção de centros dia para idosos - FECEP</v>
      </c>
      <c r="S463" t="str">
        <f>VLOOKUP(L463,[2]subacoes!$A$1:$H$2405,7,0)</f>
        <v>Centro construído (unidade)</v>
      </c>
      <c r="T463" t="str">
        <f>VLOOKUP(L463,[2]subacoes!$A$1:$H$2405,3,0)</f>
        <v>Maior Valor</v>
      </c>
      <c r="U463" s="10">
        <f>VLOOKUP(L463,[2]subacoes!$A$1:$H$2405,6,0)</f>
        <v>1</v>
      </c>
      <c r="V463" t="str">
        <f t="shared" si="22"/>
        <v>Incrementar a estrutura de atendimento das necessidades da sociedade para melhorar a qualidade de vida e a competitividade das empresas catarinenses.</v>
      </c>
      <c r="W463" t="str">
        <f t="shared" si="23"/>
        <v>População catarinense</v>
      </c>
    </row>
    <row r="464" spans="10:23" x14ac:dyDescent="0.25">
      <c r="J464" s="6">
        <v>410057</v>
      </c>
      <c r="K464" s="7">
        <v>12</v>
      </c>
      <c r="L464">
        <v>13865</v>
      </c>
      <c r="M464">
        <v>610</v>
      </c>
      <c r="N464" s="8">
        <v>631164.72</v>
      </c>
      <c r="O464" s="8">
        <v>631164.72</v>
      </c>
      <c r="P464" s="9" t="str">
        <f>VLOOKUP(M464,[1]programas!$A$1:$D$90,2,0)</f>
        <v>Educação Básica com Qualidade e Equidade</v>
      </c>
      <c r="Q464" t="str">
        <f t="shared" si="21"/>
        <v>610 - Educação Básica com Qualidade e Equidade</v>
      </c>
      <c r="R464" t="str">
        <f>VLOOKUP(L464,[2]subacoes!$A$1:$H$2405,8,0)</f>
        <v>13865 - AP - Manutenção e reforma de escolas - educação básica - ADR - Araranguá</v>
      </c>
      <c r="S464" t="str">
        <f>VLOOKUP(L464,[2]subacoes!$A$1:$H$2405,7,0)</f>
        <v>Escola mantida (unidade)</v>
      </c>
      <c r="T464" t="str">
        <f>VLOOKUP(L464,[2]subacoes!$A$1:$H$2405,3,0)</f>
        <v>Maior Valor</v>
      </c>
      <c r="U464" s="10">
        <f>VLOOKUP(L464,[2]subacoes!$A$1:$H$2405,6,0)</f>
        <v>42</v>
      </c>
      <c r="V464" t="str">
        <f t="shared" si="22"/>
        <v>Oferecer educação básica com qualidade e equidade para todos os cidadãos catarinenses, assegurando o direito à aprendizagem neste nível de ensino, em idade adequada, promovendo a melhoria dos indicadores educacionais da rede estadual.</v>
      </c>
      <c r="W464" t="str">
        <f t="shared" si="23"/>
        <v>Alunos</v>
      </c>
    </row>
    <row r="465" spans="10:23" x14ac:dyDescent="0.25">
      <c r="J465" s="6">
        <v>410055</v>
      </c>
      <c r="K465" s="7">
        <v>12</v>
      </c>
      <c r="L465">
        <v>11490</v>
      </c>
      <c r="M465">
        <v>610</v>
      </c>
      <c r="N465" s="8">
        <v>633015.97</v>
      </c>
      <c r="O465" s="8">
        <v>633015.97</v>
      </c>
      <c r="P465" s="9" t="str">
        <f>VLOOKUP(M465,[1]programas!$A$1:$D$90,2,0)</f>
        <v>Educação Básica com Qualidade e Equidade</v>
      </c>
      <c r="Q465" t="str">
        <f t="shared" si="21"/>
        <v>610 - Educação Básica com Qualidade e Equidade</v>
      </c>
      <c r="R465" t="str">
        <f>VLOOKUP(L465,[2]subacoes!$A$1:$H$2405,8,0)</f>
        <v>11490 - AP - Construção, ampliação ou reforma de unidades escolares - rede física - educação básica</v>
      </c>
      <c r="S465" t="str">
        <f>VLOOKUP(L465,[2]subacoes!$A$1:$H$2405,7,0)</f>
        <v>Escola construída, ampliada ou reformada (unidade)</v>
      </c>
      <c r="T465" t="str">
        <f>VLOOKUP(L465,[2]subacoes!$A$1:$H$2405,3,0)</f>
        <v>Soma</v>
      </c>
      <c r="U465" s="10">
        <f>VLOOKUP(L465,[2]subacoes!$A$1:$H$2405,6,0)</f>
        <v>150</v>
      </c>
      <c r="V465" t="str">
        <f t="shared" si="22"/>
        <v>Oferecer educação básica com qualidade e equidade para todos os cidadãos catarinenses, assegurando o direito à aprendizagem neste nível de ensino, em idade adequada, promovendo a melhoria dos indicadores educacionais da rede estadual.</v>
      </c>
      <c r="W465" t="str">
        <f t="shared" si="23"/>
        <v>Alunos</v>
      </c>
    </row>
    <row r="466" spans="10:23" x14ac:dyDescent="0.25">
      <c r="J466" s="6">
        <v>440091</v>
      </c>
      <c r="K466" s="7">
        <v>20</v>
      </c>
      <c r="L466">
        <v>11319</v>
      </c>
      <c r="M466">
        <v>320</v>
      </c>
      <c r="N466" s="8">
        <v>303913</v>
      </c>
      <c r="O466" s="8">
        <v>635133</v>
      </c>
      <c r="P466" s="9" t="str">
        <f>VLOOKUP(M466,[1]programas!$A$1:$D$90,2,0)</f>
        <v>Agricultura Familiar</v>
      </c>
      <c r="Q466" t="str">
        <f t="shared" si="21"/>
        <v>320 - Agricultura Familiar</v>
      </c>
      <c r="R466" t="str">
        <f>VLOOKUP(L466,[2]subacoes!$A$1:$H$2405,8,0)</f>
        <v>11319 - Financiamento de terras aos agricultores - FTE</v>
      </c>
      <c r="S466" t="str">
        <f>VLOOKUP(L466,[2]subacoes!$A$1:$H$2405,7,0)</f>
        <v>Família beneficiada (unidade)</v>
      </c>
      <c r="T466" t="str">
        <f>VLOOKUP(L466,[2]subacoes!$A$1:$H$2405,3,0)</f>
        <v>Soma</v>
      </c>
      <c r="U466" s="10">
        <f>VLOOKUP(L466,[2]subacoes!$A$1:$H$2405,6,0)</f>
        <v>250</v>
      </c>
      <c r="V466" t="str">
        <f t="shared" si="22"/>
        <v>Fomentar a infraestrutura e tecnologia de produção nas propriedades rurais e pesqueiras.</v>
      </c>
      <c r="W466" t="str">
        <f t="shared" si="23"/>
        <v>Pessoas do campo</v>
      </c>
    </row>
    <row r="467" spans="10:23" x14ac:dyDescent="0.25">
      <c r="J467" s="7">
        <v>270092</v>
      </c>
      <c r="K467" s="7">
        <v>18</v>
      </c>
      <c r="L467">
        <v>6516</v>
      </c>
      <c r="M467">
        <v>350</v>
      </c>
      <c r="N467" s="8">
        <v>0</v>
      </c>
      <c r="O467" s="8">
        <v>640000</v>
      </c>
      <c r="P467" s="9" t="str">
        <f>VLOOKUP(M467,[1]programas!$A$1:$D$90,2,0)</f>
        <v>Gestão dos Recursos Hídricos</v>
      </c>
      <c r="Q467" t="str">
        <f t="shared" si="21"/>
        <v>350 - Gestão dos Recursos Hídricos</v>
      </c>
      <c r="R467" t="str">
        <f>VLOOKUP(L467,[2]subacoes!$A$1:$H$2405,8,0)</f>
        <v>6516 - Elaboração e implem do plano estadual de recursos hídricos e planos de bacias hidrog - SDS</v>
      </c>
      <c r="S467" t="str">
        <f>VLOOKUP(L467,[2]subacoes!$A$1:$H$2405,7,0)</f>
        <v>Plano elaborado (unidade)</v>
      </c>
      <c r="T467" t="str">
        <f>VLOOKUP(L467,[2]subacoes!$A$1:$H$2405,3,0)</f>
        <v>Maior Valor</v>
      </c>
      <c r="U467" s="10">
        <f>VLOOKUP(L467,[2]subacoes!$A$1:$H$2405,6,0)</f>
        <v>1</v>
      </c>
      <c r="V467" t="str">
        <f t="shared" si="22"/>
        <v>Administração das águas catarinenses para que todos os usuários possam utilizá-la com qualidade e quantidade satisfatórias para atendimento aos vários usos. Preservação e conservação da água. Gerir de forma efetiva o direito aos recursos hídricos que comp</v>
      </c>
      <c r="W467" t="str">
        <f t="shared" si="23"/>
        <v>População catarinense</v>
      </c>
    </row>
    <row r="468" spans="10:23" x14ac:dyDescent="0.25">
      <c r="J468" s="6">
        <v>410058</v>
      </c>
      <c r="K468" s="7">
        <v>12</v>
      </c>
      <c r="L468">
        <v>13900</v>
      </c>
      <c r="M468">
        <v>610</v>
      </c>
      <c r="N468" s="8">
        <v>640082.56999999995</v>
      </c>
      <c r="O468" s="8">
        <v>640082.56999999995</v>
      </c>
      <c r="P468" s="9" t="str">
        <f>VLOOKUP(M468,[1]programas!$A$1:$D$90,2,0)</f>
        <v>Educação Básica com Qualidade e Equidade</v>
      </c>
      <c r="Q468" t="str">
        <f t="shared" si="21"/>
        <v>610 - Educação Básica com Qualidade e Equidade</v>
      </c>
      <c r="R468" t="str">
        <f>VLOOKUP(L468,[2]subacoes!$A$1:$H$2405,8,0)</f>
        <v>13900 - Operacionalização da educação básica - ADR - Joinville</v>
      </c>
      <c r="S468" t="str">
        <f>VLOOKUP(L468,[2]subacoes!$A$1:$H$2405,7,0)</f>
        <v>Aluno atendido (unidade)</v>
      </c>
      <c r="T468" t="str">
        <f>VLOOKUP(L468,[2]subacoes!$A$1:$H$2405,3,0)</f>
        <v>Maior Valor</v>
      </c>
      <c r="U468" s="10">
        <f>VLOOKUP(L468,[2]subacoes!$A$1:$H$2405,6,0)</f>
        <v>42268</v>
      </c>
      <c r="V468" t="str">
        <f t="shared" si="22"/>
        <v>Oferecer educação básica com qualidade e equidade para todos os cidadãos catarinenses, assegurando o direito à aprendizagem neste nível de ensino, em idade adequada, promovendo a melhoria dos indicadores educacionais da rede estadual.</v>
      </c>
      <c r="W468" t="str">
        <f t="shared" si="23"/>
        <v>Alunos</v>
      </c>
    </row>
    <row r="469" spans="10:23" x14ac:dyDescent="0.25">
      <c r="J469" s="6">
        <v>450022</v>
      </c>
      <c r="K469" s="7">
        <v>12</v>
      </c>
      <c r="L469">
        <v>5312</v>
      </c>
      <c r="M469">
        <v>630</v>
      </c>
      <c r="N469" s="8">
        <v>412343.16</v>
      </c>
      <c r="O469" s="8">
        <v>640578.28</v>
      </c>
      <c r="P469" s="9" t="str">
        <f>VLOOKUP(M469,[1]programas!$A$1:$D$90,2,0)</f>
        <v>Gestão do Ensino Superior</v>
      </c>
      <c r="Q469" t="str">
        <f t="shared" si="21"/>
        <v>630 - Gestão do Ensino Superior</v>
      </c>
      <c r="R469" t="str">
        <f>VLOOKUP(L469,[2]subacoes!$A$1:$H$2405,8,0)</f>
        <v>5312 - Aquisição, construção e reforma de bens imóveis - UDESC/Chapecó</v>
      </c>
      <c r="S469" t="str">
        <f>VLOOKUP(L469,[2]subacoes!$A$1:$H$2405,7,0)</f>
        <v>Obra executada (unidade)</v>
      </c>
      <c r="T469" t="str">
        <f>VLOOKUP(L469,[2]subacoes!$A$1:$H$2405,3,0)</f>
        <v>Maior Valor</v>
      </c>
      <c r="U469" s="10">
        <f>VLOOKUP(L469,[2]subacoes!$A$1:$H$2405,6,0)</f>
        <v>1</v>
      </c>
      <c r="V469" t="str">
        <f t="shared" si="22"/>
        <v>Gerir o ensino superior para garantir a produção, sistematização, socialização e aplicação do conhecimento nos diversos campos do saber, por meio do ensino, da pesquisa e da extensão, indissociavelmente articulados no Estado de Santa Catarina.</v>
      </c>
      <c r="W469" t="str">
        <f t="shared" si="23"/>
        <v>Sociedade, Governo e Servidores públicos estaduais</v>
      </c>
    </row>
    <row r="470" spans="10:23" x14ac:dyDescent="0.25">
      <c r="J470" s="6">
        <v>410040</v>
      </c>
      <c r="K470" s="7">
        <v>4</v>
      </c>
      <c r="L470">
        <v>13673</v>
      </c>
      <c r="M470">
        <v>850</v>
      </c>
      <c r="N470" s="8">
        <v>640730.5</v>
      </c>
      <c r="O470" s="8">
        <v>640730.5</v>
      </c>
      <c r="P470" s="9" t="str">
        <f>VLOOKUP(M470,[1]programas!$A$1:$D$90,2,0)</f>
        <v>Gestão de Pessoas</v>
      </c>
      <c r="Q470" t="str">
        <f t="shared" si="21"/>
        <v>850 - Gestão de Pessoas</v>
      </c>
      <c r="R470" t="str">
        <f>VLOOKUP(L470,[2]subacoes!$A$1:$H$2405,8,0)</f>
        <v>13673 - Administração de pessoal e encargos sociais - ADR - Chapecó</v>
      </c>
      <c r="S470" t="str">
        <f>VLOOKUP(L470,[2]subacoes!$A$1:$H$2405,7,0)</f>
        <v>Servidor remunerado (unidade)</v>
      </c>
      <c r="T470" t="str">
        <f>VLOOKUP(L470,[2]subacoes!$A$1:$H$2405,3,0)</f>
        <v>Maior Valor</v>
      </c>
      <c r="U470" s="10">
        <f>VLOOKUP(L470,[2]subacoes!$A$1:$H$2405,6,0)</f>
        <v>56</v>
      </c>
      <c r="V470" t="str">
        <f t="shared" si="22"/>
        <v>Desenvolver ações administrativas e financeiras visando garantir aos órgãos do Estado, pessoal qualificado, comprometido e motivado à execução das políticas públicas a cargo do Governo do Estado.</v>
      </c>
      <c r="W470" t="str">
        <f t="shared" si="23"/>
        <v>Servidores públicos estaduais</v>
      </c>
    </row>
    <row r="471" spans="10:23" x14ac:dyDescent="0.25">
      <c r="J471" s="6">
        <v>530025</v>
      </c>
      <c r="K471" s="7">
        <v>26</v>
      </c>
      <c r="L471">
        <v>65</v>
      </c>
      <c r="M471">
        <v>130</v>
      </c>
      <c r="N471" s="8">
        <v>641878.18999999994</v>
      </c>
      <c r="O471" s="8">
        <v>641878.18999999994</v>
      </c>
      <c r="P471" s="9" t="str">
        <f>VLOOKUP(M471,[1]programas!$A$1:$D$90,2,0)</f>
        <v>Conservação e Segurança Rodoviária</v>
      </c>
      <c r="Q471" t="str">
        <f t="shared" si="21"/>
        <v>130 - Conservação e Segurança Rodoviária</v>
      </c>
      <c r="R471" t="str">
        <f>VLOOKUP(L471,[2]subacoes!$A$1:$H$2405,8,0)</f>
        <v>65 - Recuperação e/ou substituição de Obras de Arte Correntes e Obras de Arte Especiais - DEINFRA</v>
      </c>
      <c r="S471" t="str">
        <f>VLOOKUP(L471,[2]subacoes!$A$1:$H$2405,7,0)</f>
        <v>Obra rodoviária executada (unidade)</v>
      </c>
      <c r="T471" t="str">
        <f>VLOOKUP(L471,[2]subacoes!$A$1:$H$2405,3,0)</f>
        <v>Soma</v>
      </c>
      <c r="U471" s="10">
        <f>VLOOKUP(L471,[2]subacoes!$A$1:$H$2405,6,0)</f>
        <v>25</v>
      </c>
      <c r="V471" t="str">
        <f t="shared" si="22"/>
        <v>Conservar, operar, monitorar e melhorar todas as rodovias a cargo do Estado, permitindo dessa forma o tráfego seguro de veículos e a redução do número de acidentes, mortos e feridos por acidentes e os custos do transporte.</v>
      </c>
      <c r="W471" t="str">
        <f t="shared" si="23"/>
        <v>Usuários do sistema de transporte</v>
      </c>
    </row>
    <row r="472" spans="10:23" x14ac:dyDescent="0.25">
      <c r="J472" s="6">
        <v>530001</v>
      </c>
      <c r="K472" s="7">
        <v>26</v>
      </c>
      <c r="L472">
        <v>14426</v>
      </c>
      <c r="M472">
        <v>110</v>
      </c>
      <c r="N472" s="8">
        <v>442680.35</v>
      </c>
      <c r="O472" s="8">
        <v>646963.03</v>
      </c>
      <c r="P472" s="9" t="str">
        <f>VLOOKUP(M472,[1]programas!$A$1:$D$90,2,0)</f>
        <v>Construção de Rodovias</v>
      </c>
      <c r="Q472" t="str">
        <f t="shared" si="21"/>
        <v>110 - Construção de Rodovias</v>
      </c>
      <c r="R472" t="str">
        <f>VLOOKUP(L472,[2]subacoes!$A$1:$H$2405,8,0)</f>
        <v>14426 - Consultoria de apoio institucional à Diretoria de Obras de Transportes</v>
      </c>
      <c r="S472" t="str">
        <f>VLOOKUP(L472,[2]subacoes!$A$1:$H$2405,7,0)</f>
        <v>Consultoria contratada (unidade)</v>
      </c>
      <c r="T472" t="str">
        <f>VLOOKUP(L472,[2]subacoes!$A$1:$H$2405,3,0)</f>
        <v>Maior Valor</v>
      </c>
      <c r="U472" s="10">
        <f>VLOOKUP(L472,[2]subacoes!$A$1:$H$2405,6,0)</f>
        <v>3</v>
      </c>
      <c r="V472" t="str">
        <f t="shared" si="22"/>
        <v>Construir, implantar e pavimentar obras rodoviárias, ampliando a rede rodoviária pavimentada do Estado, de forma a propiciar melhores condições de conforto e trafegabilidade aos seus usuários.</v>
      </c>
      <c r="W472" t="str">
        <f t="shared" si="23"/>
        <v>Usuários do sistema de transporte</v>
      </c>
    </row>
    <row r="473" spans="10:23" x14ac:dyDescent="0.25">
      <c r="J473" s="7">
        <v>270021</v>
      </c>
      <c r="K473" s="7">
        <v>18</v>
      </c>
      <c r="L473">
        <v>5980</v>
      </c>
      <c r="M473">
        <v>850</v>
      </c>
      <c r="N473" s="8">
        <v>595232.09</v>
      </c>
      <c r="O473" s="8">
        <v>655000</v>
      </c>
      <c r="P473" s="9" t="str">
        <f>VLOOKUP(M473,[1]programas!$A$1:$D$90,2,0)</f>
        <v>Gestão de Pessoas</v>
      </c>
      <c r="Q473" t="str">
        <f t="shared" si="21"/>
        <v>850 - Gestão de Pessoas</v>
      </c>
      <c r="R473" t="str">
        <f>VLOOKUP(L473,[2]subacoes!$A$1:$H$2405,8,0)</f>
        <v>5980 - Encargos com estagiários - IMA</v>
      </c>
      <c r="S473" t="str">
        <f>VLOOKUP(L473,[2]subacoes!$A$1:$H$2405,7,0)</f>
        <v>Estagiário contratado (unidade)</v>
      </c>
      <c r="T473" t="str">
        <f>VLOOKUP(L473,[2]subacoes!$A$1:$H$2405,3,0)</f>
        <v>Maior Valor</v>
      </c>
      <c r="U473" s="10">
        <f>VLOOKUP(L473,[2]subacoes!$A$1:$H$2405,6,0)</f>
        <v>180</v>
      </c>
      <c r="V473" t="str">
        <f t="shared" si="22"/>
        <v>Desenvolver ações administrativas e financeiras visando garantir aos órgãos do Estado, pessoal qualificado, comprometido e motivado à execução das políticas públicas a cargo do Governo do Estado.</v>
      </c>
      <c r="W473" t="str">
        <f t="shared" si="23"/>
        <v>Servidores públicos estaduais</v>
      </c>
    </row>
    <row r="474" spans="10:23" x14ac:dyDescent="0.25">
      <c r="J474" s="7">
        <v>160085</v>
      </c>
      <c r="K474" s="7">
        <v>6</v>
      </c>
      <c r="L474">
        <v>13115</v>
      </c>
      <c r="M474">
        <v>705</v>
      </c>
      <c r="N474" s="8">
        <v>526223.79</v>
      </c>
      <c r="O474" s="8">
        <v>658328.56000000006</v>
      </c>
      <c r="P474" s="9" t="str">
        <f>VLOOKUP(M474,[1]programas!$A$1:$D$90,2,0)</f>
        <v>Segurança Cidadã</v>
      </c>
      <c r="Q474" t="str">
        <f t="shared" si="21"/>
        <v>705 - Segurança Cidadã</v>
      </c>
      <c r="R474" t="str">
        <f>VLOOKUP(L474,[2]subacoes!$A$1:$H$2405,8,0)</f>
        <v>13115 - Gestão de risco contra incêndio e pânico</v>
      </c>
      <c r="S474" t="str">
        <f>VLOOKUP(L474,[2]subacoes!$A$1:$H$2405,7,0)</f>
        <v>Ação realizada (unidade)</v>
      </c>
      <c r="T474" t="str">
        <f>VLOOKUP(L474,[2]subacoes!$A$1:$H$2405,3,0)</f>
        <v>Soma</v>
      </c>
      <c r="U474" s="10">
        <f>VLOOKUP(L474,[2]subacoes!$A$1:$H$2405,6,0)</f>
        <v>400000</v>
      </c>
      <c r="V474" t="str">
        <f t="shared" si="22"/>
        <v>Prestar serviços de proteção à vida, ao patrimônio e o meio ambiente, e estabelecer parcerias e proximidade com o cidadão na construção da segurança pública. Garantir o acesso a informação e a emissão de documentos ao cidadão.</v>
      </c>
      <c r="W474" t="str">
        <f t="shared" si="23"/>
        <v>Sociedade e cidadão</v>
      </c>
    </row>
    <row r="475" spans="10:23" x14ac:dyDescent="0.25">
      <c r="J475" s="6">
        <v>410053</v>
      </c>
      <c r="K475" s="7">
        <v>12</v>
      </c>
      <c r="L475">
        <v>13705</v>
      </c>
      <c r="M475">
        <v>610</v>
      </c>
      <c r="N475" s="8">
        <v>659043.56999999995</v>
      </c>
      <c r="O475" s="8">
        <v>659043.56999999995</v>
      </c>
      <c r="P475" s="9" t="str">
        <f>VLOOKUP(M475,[1]programas!$A$1:$D$90,2,0)</f>
        <v>Educação Básica com Qualidade e Equidade</v>
      </c>
      <c r="Q475" t="str">
        <f t="shared" si="21"/>
        <v>610 - Educação Básica com Qualidade e Equidade</v>
      </c>
      <c r="R475" t="str">
        <f>VLOOKUP(L475,[2]subacoes!$A$1:$H$2405,8,0)</f>
        <v>13705 - Operacionalização da educação básica - ADR - Itajaí</v>
      </c>
      <c r="S475" t="str">
        <f>VLOOKUP(L475,[2]subacoes!$A$1:$H$2405,7,0)</f>
        <v>Aluno atendido (unidade)</v>
      </c>
      <c r="T475" t="str">
        <f>VLOOKUP(L475,[2]subacoes!$A$1:$H$2405,3,0)</f>
        <v>Maior Valor</v>
      </c>
      <c r="U475" s="10">
        <f>VLOOKUP(L475,[2]subacoes!$A$1:$H$2405,6,0)</f>
        <v>32691</v>
      </c>
      <c r="V475" t="str">
        <f t="shared" si="22"/>
        <v>Oferecer educação básica com qualidade e equidade para todos os cidadãos catarinenses, assegurando o direito à aprendizagem neste nível de ensino, em idade adequada, promovendo a melhoria dos indicadores educacionais da rede estadual.</v>
      </c>
      <c r="W475" t="str">
        <f t="shared" si="23"/>
        <v>Alunos</v>
      </c>
    </row>
    <row r="476" spans="10:23" x14ac:dyDescent="0.25">
      <c r="J476" s="7">
        <v>270024</v>
      </c>
      <c r="K476" s="7">
        <v>19</v>
      </c>
      <c r="L476">
        <v>12985</v>
      </c>
      <c r="M476">
        <v>346</v>
      </c>
      <c r="N476" s="8">
        <v>662940</v>
      </c>
      <c r="O476" s="8">
        <v>662940</v>
      </c>
      <c r="P476" s="9" t="str">
        <f>VLOOKUP(M476,[1]programas!$A$1:$D$90,2,0)</f>
        <v>Tecnologia e Inovação para o Desenvolvimento Sustentável</v>
      </c>
      <c r="Q476" t="str">
        <f t="shared" si="21"/>
        <v>346 - Tecnologia e Inovação para o Desenvolvimento Sustentável</v>
      </c>
      <c r="R476" t="str">
        <f>VLOOKUP(L476,[2]subacoes!$A$1:$H$2405,8,0)</f>
        <v>12985 - Fomentar projetos e pesquisas nas áreas de desenvolvimento sustentável</v>
      </c>
      <c r="S476" t="str">
        <f>VLOOKUP(L476,[2]subacoes!$A$1:$H$2405,7,0)</f>
        <v>Projeto apoiado (unidade)</v>
      </c>
      <c r="T476" t="str">
        <f>VLOOKUP(L476,[2]subacoes!$A$1:$H$2405,3,0)</f>
        <v>Soma</v>
      </c>
      <c r="U476" s="10">
        <f>VLOOKUP(L476,[2]subacoes!$A$1:$H$2405,6,0)</f>
        <v>8</v>
      </c>
      <c r="V476" t="str">
        <f t="shared" si="22"/>
        <v>Promover e incentivar a tecnologia e a inovação em Santa Catarina através de ações para ampliar o acesso de empreendedores a informações e novas tecnologias, de estímulo financeiro a pequenas empresas de inovação tecnológica e da criação de ambientes de i</v>
      </c>
      <c r="W476" t="str">
        <f t="shared" si="23"/>
        <v>Empreendedores catarinenses</v>
      </c>
    </row>
    <row r="477" spans="10:23" x14ac:dyDescent="0.25">
      <c r="J477" s="6">
        <v>530001</v>
      </c>
      <c r="K477" s="7">
        <v>26</v>
      </c>
      <c r="L477">
        <v>14320</v>
      </c>
      <c r="M477">
        <v>105</v>
      </c>
      <c r="N477" s="8">
        <v>0</v>
      </c>
      <c r="O477" s="8">
        <v>663940.23</v>
      </c>
      <c r="P477" s="9" t="str">
        <f>VLOOKUP(M477,[1]programas!$A$1:$D$90,2,0)</f>
        <v>Mobilidade Urbana</v>
      </c>
      <c r="Q477" t="str">
        <f t="shared" si="21"/>
        <v>105 - Mobilidade Urbana</v>
      </c>
      <c r="R477" t="str">
        <f>VLOOKUP(L477,[2]subacoes!$A$1:$H$2405,8,0)</f>
        <v>14320 - Melhorias terminais de integração, medidas moderad tráfego e Museu Transp - SITC Joinville - BNDES</v>
      </c>
      <c r="S477" t="str">
        <f>VLOOKUP(L477,[2]subacoes!$A$1:$H$2405,7,0)</f>
        <v>Obra executada (unidade)</v>
      </c>
      <c r="T477" t="str">
        <f>VLOOKUP(L477,[2]subacoes!$A$1:$H$2405,3,0)</f>
        <v>Maior Valor</v>
      </c>
      <c r="U477" s="10">
        <f>VLOOKUP(L477,[2]subacoes!$A$1:$H$2405,6,0)</f>
        <v>1</v>
      </c>
      <c r="V477" t="str">
        <f t="shared" si="22"/>
        <v>Conservar, construir, implantar, pavimentar e demais ações necessárias para promover a integração dos diversos modos de transporte, considerando a demanda e as características das cidades.</v>
      </c>
      <c r="W477" t="str">
        <f t="shared" si="23"/>
        <v>Moradores das localidades beneficiadas</v>
      </c>
    </row>
    <row r="478" spans="10:23" x14ac:dyDescent="0.25">
      <c r="J478" s="7">
        <v>230001</v>
      </c>
      <c r="K478" s="7">
        <v>27</v>
      </c>
      <c r="L478">
        <v>3816</v>
      </c>
      <c r="M478">
        <v>900</v>
      </c>
      <c r="N478" s="8">
        <v>669492.06999999995</v>
      </c>
      <c r="O478" s="8">
        <v>669492.06999999995</v>
      </c>
      <c r="P478" s="9" t="str">
        <f>VLOOKUP(M478,[1]programas!$A$1:$D$90,2,0)</f>
        <v>Gestão Administrativa - Poder Executivo</v>
      </c>
      <c r="Q478" t="str">
        <f t="shared" si="21"/>
        <v>900 - Gestão Administrativa - Poder Executivo</v>
      </c>
      <c r="R478" t="str">
        <f>VLOOKUP(L478,[2]subacoes!$A$1:$H$2405,8,0)</f>
        <v>3816 - Administração e manutenção dos serviços administrativos gerais - SOL</v>
      </c>
      <c r="S478" t="str">
        <f>VLOOKUP(L478,[2]subacoes!$A$1:$H$2405,7,0)</f>
        <v>Unidade gestora mantida (unidade)</v>
      </c>
      <c r="T478" t="str">
        <f>VLOOKUP(L478,[2]subacoes!$A$1:$H$2405,3,0)</f>
        <v>Maior Valor</v>
      </c>
      <c r="U478" s="10">
        <f>VLOOKUP(L478,[2]subacoes!$A$1:$H$2405,6,0)</f>
        <v>1</v>
      </c>
      <c r="V478" t="str">
        <f t="shared" si="22"/>
        <v>Gerir administrativa e financeiramente os órgãos do Poder Executivo do Estado.</v>
      </c>
      <c r="W478" t="str">
        <f t="shared" si="23"/>
        <v>Órgãos do Poder Executivo</v>
      </c>
    </row>
    <row r="479" spans="10:23" x14ac:dyDescent="0.25">
      <c r="J479" s="6">
        <v>410051</v>
      </c>
      <c r="K479" s="7">
        <v>26</v>
      </c>
      <c r="L479">
        <v>11126</v>
      </c>
      <c r="M479">
        <v>110</v>
      </c>
      <c r="N479" s="8">
        <v>687765.69</v>
      </c>
      <c r="O479" s="8">
        <v>687765.69</v>
      </c>
      <c r="P479" s="9" t="str">
        <f>VLOOKUP(M479,[1]programas!$A$1:$D$90,2,0)</f>
        <v>Construção de Rodovias</v>
      </c>
      <c r="Q479" t="str">
        <f t="shared" si="21"/>
        <v>110 - Construção de Rodovias</v>
      </c>
      <c r="R479" t="str">
        <f>VLOOKUP(L479,[2]subacoes!$A$1:$H$2405,8,0)</f>
        <v>11126 - Apoio ao sistema viário - FUNDOSOCIAL</v>
      </c>
      <c r="S479" t="str">
        <f>VLOOKUP(L479,[2]subacoes!$A$1:$H$2405,7,0)</f>
        <v>Obra realizada (unidade)</v>
      </c>
      <c r="T479" t="str">
        <f>VLOOKUP(L479,[2]subacoes!$A$1:$H$2405,3,0)</f>
        <v>Soma</v>
      </c>
      <c r="U479" s="10">
        <f>VLOOKUP(L479,[2]subacoes!$A$1:$H$2405,6,0)</f>
        <v>520</v>
      </c>
      <c r="V479" t="str">
        <f t="shared" si="22"/>
        <v>Construir, implantar e pavimentar obras rodoviárias, ampliando a rede rodoviária pavimentada do Estado, de forma a propiciar melhores condições de conforto e trafegabilidade aos seus usuários.</v>
      </c>
      <c r="W479" t="str">
        <f t="shared" si="23"/>
        <v>Usuários do sistema de transporte</v>
      </c>
    </row>
    <row r="480" spans="10:23" x14ac:dyDescent="0.25">
      <c r="J480" s="7">
        <v>160097</v>
      </c>
      <c r="K480" s="7">
        <v>3</v>
      </c>
      <c r="L480">
        <v>6499</v>
      </c>
      <c r="M480">
        <v>915</v>
      </c>
      <c r="N480" s="8">
        <v>679445.3</v>
      </c>
      <c r="O480" s="8">
        <v>719508.76</v>
      </c>
      <c r="P480" s="9" t="str">
        <f>VLOOKUP(M480,[1]programas!$A$1:$D$90,2,0)</f>
        <v>Gestão Estratégica - Ministério Público</v>
      </c>
      <c r="Q480" t="str">
        <f t="shared" si="21"/>
        <v>915 - Gestão Estratégica - Ministério Público</v>
      </c>
      <c r="R480" t="str">
        <f>VLOOKUP(L480,[2]subacoes!$A$1:$H$2405,8,0)</f>
        <v>6499 - Reconstituição de bens lesados</v>
      </c>
      <c r="S480" t="str">
        <f>VLOOKUP(L480,[2]subacoes!$A$1:$H$2405,7,0)</f>
        <v>Projeto aprovado (unidade)</v>
      </c>
      <c r="T480" t="str">
        <f>VLOOKUP(L480,[2]subacoes!$A$1:$H$2405,3,0)</f>
        <v>Soma</v>
      </c>
      <c r="U480" s="10">
        <f>VLOOKUP(L480,[2]subacoes!$A$1:$H$2405,6,0)</f>
        <v>40</v>
      </c>
      <c r="V480" t="str">
        <f t="shared" si="22"/>
        <v>Garantir para a Sociedade Catarinense o cumprimento das leis, a defesa da democracia e os interesses individuais indisponíveis.</v>
      </c>
      <c r="W480" t="str">
        <f t="shared" si="23"/>
        <v>População residente em Santa Catarina</v>
      </c>
    </row>
    <row r="481" spans="10:23" x14ac:dyDescent="0.25">
      <c r="J481" s="11">
        <v>410012</v>
      </c>
      <c r="K481" s="7">
        <v>6</v>
      </c>
      <c r="L481">
        <v>13166</v>
      </c>
      <c r="M481">
        <v>707</v>
      </c>
      <c r="N481" s="8">
        <v>722671.41</v>
      </c>
      <c r="O481" s="8">
        <v>722671.41</v>
      </c>
      <c r="P481" s="9" t="str">
        <f>VLOOKUP(M481,[1]programas!$A$1:$D$90,2,0)</f>
        <v>Suporte Institucional Integrado</v>
      </c>
      <c r="Q481" t="str">
        <f t="shared" si="21"/>
        <v>707 - Suporte Institucional Integrado</v>
      </c>
      <c r="R481" t="str">
        <f>VLOOKUP(L481,[2]subacoes!$A$1:$H$2405,8,0)</f>
        <v>13166 - Gestão dos contratos de locação - DETRAN</v>
      </c>
      <c r="S481" t="str">
        <f>VLOOKUP(L481,[2]subacoes!$A$1:$H$2405,7,0)</f>
        <v>Contrato gerenciado (unidade)</v>
      </c>
      <c r="T481" t="str">
        <f>VLOOKUP(L481,[2]subacoes!$A$1:$H$2405,3,0)</f>
        <v>Maior Valor</v>
      </c>
      <c r="U481" s="10">
        <f>VLOOKUP(L481,[2]subacoes!$A$1:$H$2405,6,0)</f>
        <v>7</v>
      </c>
      <c r="V481" t="str">
        <f t="shared" si="22"/>
        <v>Garantir às instituições da segurança pública suporte às suas ações e uma gestão eficiente e integrada dos recursos disponíveis.</v>
      </c>
      <c r="W481" t="str">
        <f t="shared" si="23"/>
        <v>Sociedade e cidadão</v>
      </c>
    </row>
    <row r="482" spans="10:23" x14ac:dyDescent="0.25">
      <c r="J482" s="6">
        <v>530001</v>
      </c>
      <c r="K482" s="7">
        <v>26</v>
      </c>
      <c r="L482">
        <v>14515</v>
      </c>
      <c r="M482">
        <v>145</v>
      </c>
      <c r="N482" s="8">
        <v>0</v>
      </c>
      <c r="O482" s="8">
        <v>724323</v>
      </c>
      <c r="P482" s="9" t="str">
        <f>VLOOKUP(M482,[1]programas!$A$1:$D$90,2,0)</f>
        <v>Elaboração de Projetos e Estudos de Infraestrutura</v>
      </c>
      <c r="Q482" t="str">
        <f t="shared" si="21"/>
        <v>145 - Elaboração de Projetos e Estudos de Infraestrutura</v>
      </c>
      <c r="R482" t="str">
        <f>VLOOKUP(L482,[2]subacoes!$A$1:$H$2405,8,0)</f>
        <v>14515 - Contagens e estudos de tráfego, levtos e estudos para Gerência de Pavimentos - BID-VI</v>
      </c>
      <c r="S482" t="str">
        <f>VLOOKUP(L482,[2]subacoes!$A$1:$H$2405,7,0)</f>
        <v>Estudo rodoviário realizado (km)</v>
      </c>
      <c r="T482" t="str">
        <f>VLOOKUP(L482,[2]subacoes!$A$1:$H$2405,3,0)</f>
        <v>Maior Valor</v>
      </c>
      <c r="U482" s="10">
        <f>VLOOKUP(L482,[2]subacoes!$A$1:$H$2405,6,0)</f>
        <v>6500</v>
      </c>
      <c r="V482" t="str">
        <f t="shared" si="22"/>
        <v>Planejar a atividade rodoviária do Estado, buscando a modernização do sistema, e promover a recuperação do passivo ambiental rodoviário.</v>
      </c>
      <c r="W482" t="str">
        <f t="shared" si="23"/>
        <v>Administradores públicos</v>
      </c>
    </row>
    <row r="483" spans="10:23" x14ac:dyDescent="0.25">
      <c r="J483" s="6">
        <v>520090</v>
      </c>
      <c r="K483" s="7">
        <v>4</v>
      </c>
      <c r="L483">
        <v>13416</v>
      </c>
      <c r="M483">
        <v>100</v>
      </c>
      <c r="N483" s="8">
        <v>467221.86</v>
      </c>
      <c r="O483" s="8">
        <v>739709.99</v>
      </c>
      <c r="P483" s="9" t="str">
        <f>VLOOKUP(M483,[1]programas!$A$1:$D$90,2,0)</f>
        <v>Caminhos do Desenvolvimento</v>
      </c>
      <c r="Q483" t="str">
        <f t="shared" si="21"/>
        <v>100 - Caminhos do Desenvolvimento</v>
      </c>
      <c r="R483" t="str">
        <f>VLOOKUP(L483,[2]subacoes!$A$1:$H$2405,8,0)</f>
        <v>13416 - Apoio a projetos municipais de investimentos - Pacto pelos Municípios - Caminhos do Desenvolvimento</v>
      </c>
      <c r="S483" t="str">
        <f>VLOOKUP(L483,[2]subacoes!$A$1:$H$2405,7,0)</f>
        <v>Projeto apoiado (unidade)</v>
      </c>
      <c r="T483" t="str">
        <f>VLOOKUP(L483,[2]subacoes!$A$1:$H$2405,3,0)</f>
        <v>Maior Valor</v>
      </c>
      <c r="U483" s="10">
        <f>VLOOKUP(L483,[2]subacoes!$A$1:$H$2405,6,0)</f>
        <v>1</v>
      </c>
      <c r="V483" t="str">
        <f t="shared" si="22"/>
        <v>Promover o desenvolvimento econômico, social e ambiental através da melhoria e adequação da infraestrutura de transporte e segurança rodoviária; melhoria da mobilidade urbana; ampliação e melhoria do sistema penitenciário; melhoria da infraestrutura de sa</v>
      </c>
      <c r="W483" t="str">
        <f t="shared" si="23"/>
        <v>População catarinense</v>
      </c>
    </row>
    <row r="484" spans="10:23" x14ac:dyDescent="0.25">
      <c r="J484" s="6">
        <v>410056</v>
      </c>
      <c r="K484" s="7">
        <v>12</v>
      </c>
      <c r="L484">
        <v>13821</v>
      </c>
      <c r="M484">
        <v>610</v>
      </c>
      <c r="N484" s="8">
        <v>747230.77</v>
      </c>
      <c r="O484" s="8">
        <v>747230.77</v>
      </c>
      <c r="P484" s="9" t="str">
        <f>VLOOKUP(M484,[1]programas!$A$1:$D$90,2,0)</f>
        <v>Educação Básica com Qualidade e Equidade</v>
      </c>
      <c r="Q484" t="str">
        <f t="shared" si="21"/>
        <v>610 - Educação Básica com Qualidade e Equidade</v>
      </c>
      <c r="R484" t="str">
        <f>VLOOKUP(L484,[2]subacoes!$A$1:$H$2405,8,0)</f>
        <v>13821 - AP - Manutenção e reforma de escolas - educação básica - ADR - Criciúma</v>
      </c>
      <c r="S484" t="str">
        <f>VLOOKUP(L484,[2]subacoes!$A$1:$H$2405,7,0)</f>
        <v>Escola mantida (unidade)</v>
      </c>
      <c r="T484" t="str">
        <f>VLOOKUP(L484,[2]subacoes!$A$1:$H$2405,3,0)</f>
        <v>Maior Valor</v>
      </c>
      <c r="U484" s="10">
        <f>VLOOKUP(L484,[2]subacoes!$A$1:$H$2405,6,0)</f>
        <v>61</v>
      </c>
      <c r="V484" t="str">
        <f t="shared" si="22"/>
        <v>Oferecer educação básica com qualidade e equidade para todos os cidadãos catarinenses, assegurando o direito à aprendizagem neste nível de ensino, em idade adequada, promovendo a melhoria dos indicadores educacionais da rede estadual.</v>
      </c>
      <c r="W484" t="str">
        <f t="shared" si="23"/>
        <v>Alunos</v>
      </c>
    </row>
    <row r="485" spans="10:23" x14ac:dyDescent="0.25">
      <c r="J485" s="7">
        <v>270001</v>
      </c>
      <c r="K485" s="7">
        <v>18</v>
      </c>
      <c r="L485">
        <v>10180</v>
      </c>
      <c r="M485">
        <v>348</v>
      </c>
      <c r="N485" s="8">
        <v>587634.31999999995</v>
      </c>
      <c r="O485" s="8">
        <v>750000</v>
      </c>
      <c r="P485" s="9" t="str">
        <f>VLOOKUP(M485,[1]programas!$A$1:$D$90,2,0)</f>
        <v>Gestão Ambiental Estratégica</v>
      </c>
      <c r="Q485" t="str">
        <f t="shared" si="21"/>
        <v>348 - Gestão Ambiental Estratégica</v>
      </c>
      <c r="R485" t="str">
        <f>VLOOKUP(L485,[2]subacoes!$A$1:$H$2405,8,0)</f>
        <v>10180 - Operacionalização do Conselho Estadual do Meio Ambiente</v>
      </c>
      <c r="S485" t="str">
        <f>VLOOKUP(L485,[2]subacoes!$A$1:$H$2405,7,0)</f>
        <v>Conselho apoiado (unidade)</v>
      </c>
      <c r="T485" t="str">
        <f>VLOOKUP(L485,[2]subacoes!$A$1:$H$2405,3,0)</f>
        <v>Maior Valor</v>
      </c>
      <c r="U485" s="10">
        <f>VLOOKUP(L485,[2]subacoes!$A$1:$H$2405,6,0)</f>
        <v>1</v>
      </c>
      <c r="V485" t="str">
        <f t="shared" si="22"/>
        <v>Realizar a gestão estratégica dos recursos naturais de Santa Catarina unindo a preservação ambiental com as demandas de crescimento econômico do estado. Elaborar, a partir de dados sobre características ambientais de cada região e da identificação das pri</v>
      </c>
      <c r="W485" t="str">
        <f t="shared" si="23"/>
        <v>População catarinense</v>
      </c>
    </row>
    <row r="486" spans="10:23" x14ac:dyDescent="0.25">
      <c r="J486" s="6">
        <v>410039</v>
      </c>
      <c r="K486" s="7">
        <v>4</v>
      </c>
      <c r="L486">
        <v>13650</v>
      </c>
      <c r="M486">
        <v>850</v>
      </c>
      <c r="N486" s="8">
        <v>751341.37</v>
      </c>
      <c r="O486" s="8">
        <v>751341.37</v>
      </c>
      <c r="P486" s="9" t="str">
        <f>VLOOKUP(M486,[1]programas!$A$1:$D$90,2,0)</f>
        <v>Gestão de Pessoas</v>
      </c>
      <c r="Q486" t="str">
        <f t="shared" si="21"/>
        <v>850 - Gestão de Pessoas</v>
      </c>
      <c r="R486" t="str">
        <f>VLOOKUP(L486,[2]subacoes!$A$1:$H$2405,8,0)</f>
        <v>13650 - Administração de pessoal e encargos sociais - ADR - São Lourenço do Oeste</v>
      </c>
      <c r="S486" t="str">
        <f>VLOOKUP(L486,[2]subacoes!$A$1:$H$2405,7,0)</f>
        <v>Servidor remunerado (unidade)</v>
      </c>
      <c r="T486" t="str">
        <f>VLOOKUP(L486,[2]subacoes!$A$1:$H$2405,3,0)</f>
        <v>Maior Valor</v>
      </c>
      <c r="U486" s="10">
        <f>VLOOKUP(L486,[2]subacoes!$A$1:$H$2405,6,0)</f>
        <v>31</v>
      </c>
      <c r="V486" t="str">
        <f t="shared" si="22"/>
        <v>Desenvolver ações administrativas e financeiras visando garantir aos órgãos do Estado, pessoal qualificado, comprometido e motivado à execução das políticas públicas a cargo do Governo do Estado.</v>
      </c>
      <c r="W486" t="str">
        <f t="shared" si="23"/>
        <v>Servidores públicos estaduais</v>
      </c>
    </row>
    <row r="487" spans="10:23" x14ac:dyDescent="0.25">
      <c r="J487" s="6">
        <v>410039</v>
      </c>
      <c r="K487" s="7">
        <v>12</v>
      </c>
      <c r="L487">
        <v>13668</v>
      </c>
      <c r="M487">
        <v>625</v>
      </c>
      <c r="N487" s="8">
        <v>754384.66</v>
      </c>
      <c r="O487" s="8">
        <v>754384.66</v>
      </c>
      <c r="P487" s="9" t="str">
        <f>VLOOKUP(M487,[1]programas!$A$1:$D$90,2,0)</f>
        <v>Valorização dos Profissionais da Educação</v>
      </c>
      <c r="Q487" t="str">
        <f t="shared" si="21"/>
        <v>625 - Valorização dos Profissionais da Educação</v>
      </c>
      <c r="R487" t="str">
        <f>VLOOKUP(L487,[2]subacoes!$A$1:$H$2405,8,0)</f>
        <v>13668 - Administração de pessoal e encargos sociais - GERED - ADR - São Lourenço do Oeste</v>
      </c>
      <c r="S487" t="str">
        <f>VLOOKUP(L487,[2]subacoes!$A$1:$H$2405,7,0)</f>
        <v>Servidor remunerado (unidade)</v>
      </c>
      <c r="T487" t="str">
        <f>VLOOKUP(L487,[2]subacoes!$A$1:$H$2405,3,0)</f>
        <v>Maior Valor</v>
      </c>
      <c r="U487" s="10">
        <f>VLOOKUP(L487,[2]subacoes!$A$1:$H$2405,6,0)</f>
        <v>19</v>
      </c>
      <c r="V487" t="str">
        <f t="shared" si="22"/>
        <v>Valorizar os profissionais da educação básica e profissional de Santa Catarina, dando efetividade ao Plano de Carreira dos Profissionais do Magistério de Santa Catarina no que se refere ao estímulo para o exercício da docência por meio de remuneração, for</v>
      </c>
      <c r="W487" t="str">
        <f t="shared" si="23"/>
        <v>Profissionais da educação básica e profissional</v>
      </c>
    </row>
    <row r="488" spans="10:23" x14ac:dyDescent="0.25">
      <c r="J488" s="6">
        <v>410051</v>
      </c>
      <c r="K488" s="7">
        <v>4</v>
      </c>
      <c r="L488">
        <v>13613</v>
      </c>
      <c r="M488">
        <v>900</v>
      </c>
      <c r="N488" s="8">
        <v>762292.62</v>
      </c>
      <c r="O488" s="8">
        <v>762292.62</v>
      </c>
      <c r="P488" s="9" t="str">
        <f>VLOOKUP(M488,[1]programas!$A$1:$D$90,2,0)</f>
        <v>Gestão Administrativa - Poder Executivo</v>
      </c>
      <c r="Q488" t="str">
        <f t="shared" si="21"/>
        <v>900 - Gestão Administrativa - Poder Executivo</v>
      </c>
      <c r="R488" t="str">
        <f>VLOOKUP(L488,[2]subacoes!$A$1:$H$2405,8,0)</f>
        <v>13613 - Administração e manutenção dos serviços administrativos gerais - ADR - Blumenau</v>
      </c>
      <c r="S488" t="str">
        <f>VLOOKUP(L488,[2]subacoes!$A$1:$H$2405,7,0)</f>
        <v>Unidade gestora mantida (unidade)</v>
      </c>
      <c r="T488" t="str">
        <f>VLOOKUP(L488,[2]subacoes!$A$1:$H$2405,3,0)</f>
        <v>Maior Valor</v>
      </c>
      <c r="U488" s="10">
        <f>VLOOKUP(L488,[2]subacoes!$A$1:$H$2405,6,0)</f>
        <v>1</v>
      </c>
      <c r="V488" t="str">
        <f t="shared" si="22"/>
        <v>Gerir administrativa e financeiramente os órgãos do Poder Executivo do Estado.</v>
      </c>
      <c r="W488" t="str">
        <f t="shared" si="23"/>
        <v>Órgãos do Poder Executivo</v>
      </c>
    </row>
    <row r="489" spans="10:23" x14ac:dyDescent="0.25">
      <c r="J489" s="6">
        <v>410044</v>
      </c>
      <c r="K489" s="7">
        <v>12</v>
      </c>
      <c r="L489">
        <v>13775</v>
      </c>
      <c r="M489">
        <v>625</v>
      </c>
      <c r="N489" s="8">
        <v>766849.11</v>
      </c>
      <c r="O489" s="8">
        <v>766849.11</v>
      </c>
      <c r="P489" s="9" t="str">
        <f>VLOOKUP(M489,[1]programas!$A$1:$D$90,2,0)</f>
        <v>Valorização dos Profissionais da Educação</v>
      </c>
      <c r="Q489" t="str">
        <f t="shared" si="21"/>
        <v>625 - Valorização dos Profissionais da Educação</v>
      </c>
      <c r="R489" t="str">
        <f>VLOOKUP(L489,[2]subacoes!$A$1:$H$2405,8,0)</f>
        <v>13775 - Administração de pessoal e encargos sociais - GERED - ADR - Campos Novos</v>
      </c>
      <c r="S489" t="str">
        <f>VLOOKUP(L489,[2]subacoes!$A$1:$H$2405,7,0)</f>
        <v>Servidor remunerado (unidade)</v>
      </c>
      <c r="T489" t="str">
        <f>VLOOKUP(L489,[2]subacoes!$A$1:$H$2405,3,0)</f>
        <v>Maior Valor</v>
      </c>
      <c r="U489" s="10">
        <f>VLOOKUP(L489,[2]subacoes!$A$1:$H$2405,6,0)</f>
        <v>22</v>
      </c>
      <c r="V489" t="str">
        <f t="shared" si="22"/>
        <v>Valorizar os profissionais da educação básica e profissional de Santa Catarina, dando efetividade ao Plano de Carreira dos Profissionais do Magistério de Santa Catarina no que se refere ao estímulo para o exercício da docência por meio de remuneração, for</v>
      </c>
      <c r="W489" t="str">
        <f t="shared" si="23"/>
        <v>Profissionais da educação básica e profissional</v>
      </c>
    </row>
    <row r="490" spans="10:23" x14ac:dyDescent="0.25">
      <c r="J490" s="7">
        <v>260001</v>
      </c>
      <c r="K490" s="7">
        <v>4</v>
      </c>
      <c r="L490">
        <v>14203</v>
      </c>
      <c r="M490">
        <v>210</v>
      </c>
      <c r="N490" s="8">
        <v>425021</v>
      </c>
      <c r="O490" s="8">
        <v>770014.19</v>
      </c>
      <c r="P490" s="9" t="str">
        <f>VLOOKUP(M490,[1]programas!$A$1:$D$90,2,0)</f>
        <v>Estudos e Projetos para o Desenvolvimento Regional</v>
      </c>
      <c r="Q490" t="str">
        <f t="shared" si="21"/>
        <v>210 - Estudos e Projetos para o Desenvolvimento Regional</v>
      </c>
      <c r="R490" t="str">
        <f>VLOOKUP(L490,[2]subacoes!$A$1:$H$2405,8,0)</f>
        <v>14203 - Provisão para emendas parlamentares</v>
      </c>
      <c r="S490" t="str">
        <f>VLOOKUP(L490,[2]subacoes!$A$1:$H$2405,7,0)</f>
        <v>Projeto executado (unidade)</v>
      </c>
      <c r="T490" t="str">
        <f>VLOOKUP(L490,[2]subacoes!$A$1:$H$2405,3,0)</f>
        <v>Soma</v>
      </c>
      <c r="U490" s="10">
        <f>VLOOKUP(L490,[2]subacoes!$A$1:$H$2405,6,0)</f>
        <v>400</v>
      </c>
      <c r="V490" t="str">
        <f t="shared" si="22"/>
        <v>Promover e realizar estudos e projetos visando o desenvolvimento regional.</v>
      </c>
      <c r="W490" t="str">
        <f t="shared" si="23"/>
        <v>Sociedade catarinense</v>
      </c>
    </row>
    <row r="491" spans="10:23" x14ac:dyDescent="0.25">
      <c r="J491" s="6">
        <v>410045</v>
      </c>
      <c r="K491" s="7">
        <v>12</v>
      </c>
      <c r="L491">
        <v>13792</v>
      </c>
      <c r="M491">
        <v>625</v>
      </c>
      <c r="N491" s="8">
        <v>772694.25</v>
      </c>
      <c r="O491" s="8">
        <v>772694.25</v>
      </c>
      <c r="P491" s="9" t="str">
        <f>VLOOKUP(M491,[1]programas!$A$1:$D$90,2,0)</f>
        <v>Valorização dos Profissionais da Educação</v>
      </c>
      <c r="Q491" t="str">
        <f t="shared" si="21"/>
        <v>625 - Valorização dos Profissionais da Educação</v>
      </c>
      <c r="R491" t="str">
        <f>VLOOKUP(L491,[2]subacoes!$A$1:$H$2405,8,0)</f>
        <v>13792 - Administração de pessoal e encargos sociais - GERED - ADR - Videira</v>
      </c>
      <c r="S491" t="str">
        <f>VLOOKUP(L491,[2]subacoes!$A$1:$H$2405,7,0)</f>
        <v>Servidor remunerado (unidade)</v>
      </c>
      <c r="T491" t="str">
        <f>VLOOKUP(L491,[2]subacoes!$A$1:$H$2405,3,0)</f>
        <v>Maior Valor</v>
      </c>
      <c r="U491" s="10">
        <f>VLOOKUP(L491,[2]subacoes!$A$1:$H$2405,6,0)</f>
        <v>17</v>
      </c>
      <c r="V491" t="str">
        <f t="shared" si="22"/>
        <v>Valorizar os profissionais da educação básica e profissional de Santa Catarina, dando efetividade ao Plano de Carreira dos Profissionais do Magistério de Santa Catarina no que se refere ao estímulo para o exercício da docência por meio de remuneração, for</v>
      </c>
      <c r="W491" t="str">
        <f t="shared" si="23"/>
        <v>Profissionais da educação básica e profissional</v>
      </c>
    </row>
    <row r="492" spans="10:23" x14ac:dyDescent="0.25">
      <c r="J492" s="6">
        <v>410038</v>
      </c>
      <c r="K492" s="7">
        <v>12</v>
      </c>
      <c r="L492">
        <v>13648</v>
      </c>
      <c r="M492">
        <v>625</v>
      </c>
      <c r="N492" s="8">
        <v>777733.14</v>
      </c>
      <c r="O492" s="8">
        <v>777733.14</v>
      </c>
      <c r="P492" s="9" t="str">
        <f>VLOOKUP(M492,[1]programas!$A$1:$D$90,2,0)</f>
        <v>Valorização dos Profissionais da Educação</v>
      </c>
      <c r="Q492" t="str">
        <f t="shared" si="21"/>
        <v>625 - Valorização dos Profissionais da Educação</v>
      </c>
      <c r="R492" t="str">
        <f>VLOOKUP(L492,[2]subacoes!$A$1:$H$2405,8,0)</f>
        <v>13648 - Administração de pessoal e encargos sociais - GERED - ADR - Maravilha</v>
      </c>
      <c r="S492" t="str">
        <f>VLOOKUP(L492,[2]subacoes!$A$1:$H$2405,7,0)</f>
        <v>Servidor remunerado (unidade)</v>
      </c>
      <c r="T492" t="str">
        <f>VLOOKUP(L492,[2]subacoes!$A$1:$H$2405,3,0)</f>
        <v>Maior Valor</v>
      </c>
      <c r="U492" s="10">
        <f>VLOOKUP(L492,[2]subacoes!$A$1:$H$2405,6,0)</f>
        <v>20</v>
      </c>
      <c r="V492" t="str">
        <f t="shared" si="22"/>
        <v>Valorizar os profissionais da educação básica e profissional de Santa Catarina, dando efetividade ao Plano de Carreira dos Profissionais do Magistério de Santa Catarina no que se refere ao estímulo para o exercício da docência por meio de remuneração, for</v>
      </c>
      <c r="W492" t="str">
        <f t="shared" si="23"/>
        <v>Profissionais da educação básica e profissional</v>
      </c>
    </row>
    <row r="493" spans="10:23" x14ac:dyDescent="0.25">
      <c r="J493" s="6">
        <v>270021</v>
      </c>
      <c r="K493" s="7">
        <v>18</v>
      </c>
      <c r="L493">
        <v>11681</v>
      </c>
      <c r="M493">
        <v>348</v>
      </c>
      <c r="N493" s="8">
        <v>641771.68000000005</v>
      </c>
      <c r="O493" s="8">
        <v>780000</v>
      </c>
      <c r="P493" s="9" t="str">
        <f>VLOOKUP(M493,[1]programas!$A$1:$D$90,2,0)</f>
        <v>Gestão Ambiental Estratégica</v>
      </c>
      <c r="Q493" t="str">
        <f t="shared" si="21"/>
        <v>348 - Gestão Ambiental Estratégica</v>
      </c>
      <c r="R493" t="str">
        <f>VLOOKUP(L493,[2]subacoes!$A$1:$H$2405,8,0)</f>
        <v>11681 - Apoio a projetos de Mudanças Climáticas</v>
      </c>
      <c r="S493" t="str">
        <f>VLOOKUP(L493,[2]subacoes!$A$1:$H$2405,7,0)</f>
        <v>Projeto apoiado (unidade)</v>
      </c>
      <c r="T493" t="str">
        <f>VLOOKUP(L493,[2]subacoes!$A$1:$H$2405,3,0)</f>
        <v>Soma</v>
      </c>
      <c r="U493" s="10">
        <f>VLOOKUP(L493,[2]subacoes!$A$1:$H$2405,6,0)</f>
        <v>3</v>
      </c>
      <c r="V493" t="str">
        <f t="shared" si="22"/>
        <v>Realizar a gestão estratégica dos recursos naturais de Santa Catarina unindo a preservação ambiental com as demandas de crescimento econômico do estado. Elaborar, a partir de dados sobre características ambientais de cada região e da identificação das pri</v>
      </c>
      <c r="W493" t="str">
        <f t="shared" si="23"/>
        <v>População catarinense</v>
      </c>
    </row>
    <row r="494" spans="10:23" x14ac:dyDescent="0.25">
      <c r="J494" s="6">
        <v>410042</v>
      </c>
      <c r="K494" s="7">
        <v>12</v>
      </c>
      <c r="L494">
        <v>13723</v>
      </c>
      <c r="M494">
        <v>610</v>
      </c>
      <c r="N494" s="8">
        <v>782231.69</v>
      </c>
      <c r="O494" s="8">
        <v>782231.69</v>
      </c>
      <c r="P494" s="9" t="str">
        <f>VLOOKUP(M494,[1]programas!$A$1:$D$90,2,0)</f>
        <v>Educação Básica com Qualidade e Equidade</v>
      </c>
      <c r="Q494" t="str">
        <f t="shared" si="21"/>
        <v>610 - Educação Básica com Qualidade e Equidade</v>
      </c>
      <c r="R494" t="str">
        <f>VLOOKUP(L494,[2]subacoes!$A$1:$H$2405,8,0)</f>
        <v>13723 - Operacionalização da educação básica - ADR - Concórdia</v>
      </c>
      <c r="S494" t="str">
        <f>VLOOKUP(L494,[2]subacoes!$A$1:$H$2405,7,0)</f>
        <v>Aluno atendido (unidade)</v>
      </c>
      <c r="T494" t="str">
        <f>VLOOKUP(L494,[2]subacoes!$A$1:$H$2405,3,0)</f>
        <v>Maior Valor</v>
      </c>
      <c r="U494" s="10">
        <f>VLOOKUP(L494,[2]subacoes!$A$1:$H$2405,6,0)</f>
        <v>10911</v>
      </c>
      <c r="V494" t="str">
        <f t="shared" si="22"/>
        <v>Oferecer educação básica com qualidade e equidade para todos os cidadãos catarinenses, assegurando o direito à aprendizagem neste nível de ensino, em idade adequada, promovendo a melhoria dos indicadores educacionais da rede estadual.</v>
      </c>
      <c r="W494" t="str">
        <f t="shared" si="23"/>
        <v>Alunos</v>
      </c>
    </row>
    <row r="495" spans="10:23" x14ac:dyDescent="0.25">
      <c r="J495" s="7">
        <v>160085</v>
      </c>
      <c r="K495" s="7">
        <v>6</v>
      </c>
      <c r="L495">
        <v>13131</v>
      </c>
      <c r="M495">
        <v>705</v>
      </c>
      <c r="N495" s="8">
        <v>593119.4</v>
      </c>
      <c r="O495" s="8">
        <v>785364.79</v>
      </c>
      <c r="P495" s="9" t="str">
        <f>VLOOKUP(M495,[1]programas!$A$1:$D$90,2,0)</f>
        <v>Segurança Cidadã</v>
      </c>
      <c r="Q495" t="str">
        <f t="shared" si="21"/>
        <v>705 - Segurança Cidadã</v>
      </c>
      <c r="R495" t="str">
        <f>VLOOKUP(L495,[2]subacoes!$A$1:$H$2405,8,0)</f>
        <v>13131 - Gestão das atividades aéreas - BM</v>
      </c>
      <c r="S495" t="str">
        <f>VLOOKUP(L495,[2]subacoes!$A$1:$H$2405,7,0)</f>
        <v>Atendimento realizado (unidade)</v>
      </c>
      <c r="T495" t="str">
        <f>VLOOKUP(L495,[2]subacoes!$A$1:$H$2405,3,0)</f>
        <v>Soma</v>
      </c>
      <c r="U495" s="10">
        <f>VLOOKUP(L495,[2]subacoes!$A$1:$H$2405,6,0)</f>
        <v>1250</v>
      </c>
      <c r="V495" t="str">
        <f t="shared" si="22"/>
        <v>Prestar serviços de proteção à vida, ao patrimônio e o meio ambiente, e estabelecer parcerias e proximidade com o cidadão na construção da segurança pública. Garantir o acesso a informação e a emissão de documentos ao cidadão.</v>
      </c>
      <c r="W495" t="str">
        <f t="shared" si="23"/>
        <v>Sociedade e cidadão</v>
      </c>
    </row>
    <row r="496" spans="10:23" x14ac:dyDescent="0.25">
      <c r="J496" s="7">
        <v>160085</v>
      </c>
      <c r="K496" s="7">
        <v>6</v>
      </c>
      <c r="L496">
        <v>11839</v>
      </c>
      <c r="M496">
        <v>707</v>
      </c>
      <c r="N496" s="8">
        <v>0</v>
      </c>
      <c r="O496" s="8">
        <v>785816.88</v>
      </c>
      <c r="P496" s="9" t="str">
        <f>VLOOKUP(M496,[1]programas!$A$1:$D$90,2,0)</f>
        <v>Suporte Institucional Integrado</v>
      </c>
      <c r="Q496" t="str">
        <f t="shared" si="21"/>
        <v>707 - Suporte Institucional Integrado</v>
      </c>
      <c r="R496" t="str">
        <f>VLOOKUP(L496,[2]subacoes!$A$1:$H$2405,8,0)</f>
        <v>11839 - Construção e ampliação de instalações físicas – BM</v>
      </c>
      <c r="S496" t="str">
        <f>VLOOKUP(L496,[2]subacoes!$A$1:$H$2405,7,0)</f>
        <v>Obra realizada (unidade)</v>
      </c>
      <c r="T496" t="str">
        <f>VLOOKUP(L496,[2]subacoes!$A$1:$H$2405,3,0)</f>
        <v>Soma</v>
      </c>
      <c r="U496" s="10">
        <f>VLOOKUP(L496,[2]subacoes!$A$1:$H$2405,6,0)</f>
        <v>1</v>
      </c>
      <c r="V496" t="str">
        <f t="shared" si="22"/>
        <v>Garantir às instituições da segurança pública suporte às suas ações e uma gestão eficiente e integrada dos recursos disponíveis.</v>
      </c>
      <c r="W496" t="str">
        <f t="shared" si="23"/>
        <v>Sociedade e cidadão</v>
      </c>
    </row>
    <row r="497" spans="10:23" x14ac:dyDescent="0.25">
      <c r="J497" s="6">
        <v>530001</v>
      </c>
      <c r="K497" s="7">
        <v>26</v>
      </c>
      <c r="L497">
        <v>12956</v>
      </c>
      <c r="M497">
        <v>120</v>
      </c>
      <c r="N497" s="8">
        <v>0</v>
      </c>
      <c r="O497" s="8">
        <v>792299.09</v>
      </c>
      <c r="P497" s="9" t="str">
        <f>VLOOKUP(M497,[1]programas!$A$1:$D$90,2,0)</f>
        <v>Integração Logística</v>
      </c>
      <c r="Q497" t="str">
        <f t="shared" si="21"/>
        <v>120 - Integração Logística</v>
      </c>
      <c r="R497" t="str">
        <f>VLOOKUP(L497,[2]subacoes!$A$1:$H$2405,8,0)</f>
        <v>12956 - Implantação de acesso a aeroportos</v>
      </c>
      <c r="S497" t="str">
        <f>VLOOKUP(L497,[2]subacoes!$A$1:$H$2405,7,0)</f>
        <v>Aeroporto adequado (unidade)</v>
      </c>
      <c r="T497" t="str">
        <f>VLOOKUP(L497,[2]subacoes!$A$1:$H$2405,3,0)</f>
        <v>Maior Valor</v>
      </c>
      <c r="U497" s="10">
        <f>VLOOKUP(L497,[2]subacoes!$A$1:$H$2405,6,0)</f>
        <v>2</v>
      </c>
      <c r="V497" t="str">
        <f t="shared" si="22"/>
        <v>Melhorar, qualificar e administrar aeroportos, portos e ferrovias, entre outras ações que visem consolidar o Estado como centro integrador da plataforma logística do sul do país para os mercados nacionais e internacionais.</v>
      </c>
      <c r="W497" t="str">
        <f t="shared" si="23"/>
        <v>Usuários do sistema de transporte</v>
      </c>
    </row>
    <row r="498" spans="10:23" x14ac:dyDescent="0.25">
      <c r="J498" s="7">
        <v>160091</v>
      </c>
      <c r="K498" s="7">
        <v>6</v>
      </c>
      <c r="L498">
        <v>13165</v>
      </c>
      <c r="M498">
        <v>707</v>
      </c>
      <c r="N498" s="8">
        <v>795093.68</v>
      </c>
      <c r="O498" s="8">
        <v>796518.68</v>
      </c>
      <c r="P498" s="9" t="str">
        <f>VLOOKUP(M498,[1]programas!$A$1:$D$90,2,0)</f>
        <v>Suporte Institucional Integrado</v>
      </c>
      <c r="Q498" t="str">
        <f t="shared" si="21"/>
        <v>707 - Suporte Institucional Integrado</v>
      </c>
      <c r="R498" t="str">
        <f>VLOOKUP(L498,[2]subacoes!$A$1:$H$2405,8,0)</f>
        <v>13165 - Gestão dos contratos de locação - SSP</v>
      </c>
      <c r="S498" t="str">
        <f>VLOOKUP(L498,[2]subacoes!$A$1:$H$2405,7,0)</f>
        <v>Contrato gerenciado (unidade)</v>
      </c>
      <c r="T498" t="str">
        <f>VLOOKUP(L498,[2]subacoes!$A$1:$H$2405,3,0)</f>
        <v>Maior Valor</v>
      </c>
      <c r="U498" s="10">
        <f>VLOOKUP(L498,[2]subacoes!$A$1:$H$2405,6,0)</f>
        <v>3</v>
      </c>
      <c r="V498" t="str">
        <f t="shared" si="22"/>
        <v>Garantir às instituições da segurança pública suporte às suas ações e uma gestão eficiente e integrada dos recursos disponíveis.</v>
      </c>
      <c r="W498" t="str">
        <f t="shared" si="23"/>
        <v>Sociedade e cidadão</v>
      </c>
    </row>
    <row r="499" spans="10:23" x14ac:dyDescent="0.25">
      <c r="J499" s="6">
        <v>480091</v>
      </c>
      <c r="K499" s="7">
        <v>10</v>
      </c>
      <c r="L499">
        <v>14232</v>
      </c>
      <c r="M499">
        <v>400</v>
      </c>
      <c r="N499" s="8">
        <v>0</v>
      </c>
      <c r="O499" s="8">
        <v>800000</v>
      </c>
      <c r="P499" s="9" t="str">
        <f>VLOOKUP(M499,[1]programas!$A$1:$D$90,2,0)</f>
        <v>Gestão do SUS</v>
      </c>
      <c r="Q499" t="str">
        <f t="shared" si="21"/>
        <v>400 - Gestão do SUS</v>
      </c>
      <c r="R499" t="str">
        <f>VLOOKUP(L499,[2]subacoes!$A$1:$H$2405,8,0)</f>
        <v>14232 - Ações para qualificação das ouvidorias municipais</v>
      </c>
      <c r="S499" t="str">
        <f>VLOOKUP(L499,[2]subacoes!$A$1:$H$2405,7,0)</f>
        <v>Ação realizada (unidade)</v>
      </c>
      <c r="T499" t="str">
        <f>VLOOKUP(L499,[2]subacoes!$A$1:$H$2405,3,0)</f>
        <v>Soma</v>
      </c>
      <c r="U499" s="10">
        <f>VLOOKUP(L499,[2]subacoes!$A$1:$H$2405,6,0)</f>
        <v>3</v>
      </c>
      <c r="V499" t="str">
        <f t="shared" si="22"/>
        <v>Fortalecer a gestão do SUS nas esferas de governo estadual e municipal e atuar de forma intersetorial para identificar e reduzir desigualdades e vulnerabilidades sociais.</v>
      </c>
      <c r="W499" t="str">
        <f t="shared" si="23"/>
        <v>Profissionais do SUS</v>
      </c>
    </row>
    <row r="500" spans="10:23" x14ac:dyDescent="0.25">
      <c r="J500" s="6">
        <v>410059</v>
      </c>
      <c r="K500" s="7">
        <v>12</v>
      </c>
      <c r="L500">
        <v>13959</v>
      </c>
      <c r="M500">
        <v>610</v>
      </c>
      <c r="N500" s="8">
        <v>804425.58</v>
      </c>
      <c r="O500" s="8">
        <v>804425.58</v>
      </c>
      <c r="P500" s="9" t="str">
        <f>VLOOKUP(M500,[1]programas!$A$1:$D$90,2,0)</f>
        <v>Educação Básica com Qualidade e Equidade</v>
      </c>
      <c r="Q500" t="str">
        <f t="shared" si="21"/>
        <v>610 - Educação Básica com Qualidade e Equidade</v>
      </c>
      <c r="R500" t="str">
        <f>VLOOKUP(L500,[2]subacoes!$A$1:$H$2405,8,0)</f>
        <v>13959 - Operacionalização da educação básica - ADR - Jaraguá do Sul</v>
      </c>
      <c r="S500" t="str">
        <f>VLOOKUP(L500,[2]subacoes!$A$1:$H$2405,7,0)</f>
        <v>Aluno atendido (unidade)</v>
      </c>
      <c r="T500" t="str">
        <f>VLOOKUP(L500,[2]subacoes!$A$1:$H$2405,3,0)</f>
        <v>Maior Valor</v>
      </c>
      <c r="U500" s="10">
        <f>VLOOKUP(L500,[2]subacoes!$A$1:$H$2405,6,0)</f>
        <v>16684</v>
      </c>
      <c r="V500" t="str">
        <f t="shared" si="22"/>
        <v>Oferecer educação básica com qualidade e equidade para todos os cidadãos catarinenses, assegurando o direito à aprendizagem neste nível de ensino, em idade adequada, promovendo a melhoria dos indicadores educacionais da rede estadual.</v>
      </c>
      <c r="W500" t="str">
        <f t="shared" si="23"/>
        <v>Alunos</v>
      </c>
    </row>
    <row r="501" spans="10:23" x14ac:dyDescent="0.25">
      <c r="J501" s="6">
        <v>450001</v>
      </c>
      <c r="K501" s="7">
        <v>12</v>
      </c>
      <c r="L501">
        <v>14226</v>
      </c>
      <c r="M501">
        <v>990</v>
      </c>
      <c r="N501" s="8">
        <v>0</v>
      </c>
      <c r="O501" s="8">
        <v>809852.81</v>
      </c>
      <c r="P501" s="9" t="str">
        <f>VLOOKUP(M501,[1]programas!$A$1:$D$90,2,0)</f>
        <v>Encargos Especiais</v>
      </c>
      <c r="Q501" t="str">
        <f t="shared" si="21"/>
        <v>990 - Encargos Especiais</v>
      </c>
      <c r="R501" t="str">
        <f>VLOOKUP(L501,[2]subacoes!$A$1:$H$2405,8,0)</f>
        <v>14226 - Encargos gerais com serviços da divida pública da Educação</v>
      </c>
      <c r="S501" t="str">
        <f>VLOOKUP(L501,[2]subacoes!$A$1:$H$2405,7,0)</f>
        <v>Encargo pago (unidade)</v>
      </c>
      <c r="T501" t="str">
        <f>VLOOKUP(L501,[2]subacoes!$A$1:$H$2405,3,0)</f>
        <v>Maior Valor</v>
      </c>
      <c r="U501" s="10">
        <f>VLOOKUP(L501,[2]subacoes!$A$1:$H$2405,6,0)</f>
        <v>1</v>
      </c>
      <c r="V501" t="str">
        <f t="shared" si="22"/>
        <v>Prover recursos para os pagamentos dos encargos especiais, tais como dívida.</v>
      </c>
      <c r="W501" t="str">
        <f t="shared" si="23"/>
        <v>Tesouro do Estado</v>
      </c>
    </row>
    <row r="502" spans="10:23" x14ac:dyDescent="0.25">
      <c r="J502" s="6">
        <v>410042</v>
      </c>
      <c r="K502" s="7">
        <v>12</v>
      </c>
      <c r="L502">
        <v>13729</v>
      </c>
      <c r="M502">
        <v>625</v>
      </c>
      <c r="N502" s="8">
        <v>814127.19</v>
      </c>
      <c r="O502" s="8">
        <v>814127.19</v>
      </c>
      <c r="P502" s="9" t="str">
        <f>VLOOKUP(M502,[1]programas!$A$1:$D$90,2,0)</f>
        <v>Valorização dos Profissionais da Educação</v>
      </c>
      <c r="Q502" t="str">
        <f t="shared" si="21"/>
        <v>625 - Valorização dos Profissionais da Educação</v>
      </c>
      <c r="R502" t="str">
        <f>VLOOKUP(L502,[2]subacoes!$A$1:$H$2405,8,0)</f>
        <v>13729 - Administração de pessoal e encargos sociais - GERED - ADR - Concórdia</v>
      </c>
      <c r="S502" t="str">
        <f>VLOOKUP(L502,[2]subacoes!$A$1:$H$2405,7,0)</f>
        <v>Servidor remunerado (unidade)</v>
      </c>
      <c r="T502" t="str">
        <f>VLOOKUP(L502,[2]subacoes!$A$1:$H$2405,3,0)</f>
        <v>Maior Valor</v>
      </c>
      <c r="U502" s="10">
        <f>VLOOKUP(L502,[2]subacoes!$A$1:$H$2405,6,0)</f>
        <v>22</v>
      </c>
      <c r="V502" t="str">
        <f t="shared" si="22"/>
        <v>Valorizar os profissionais da educação básica e profissional de Santa Catarina, dando efetividade ao Plano de Carreira dos Profissionais do Magistério de Santa Catarina no que se refere ao estímulo para o exercício da docência por meio de remuneração, for</v>
      </c>
      <c r="W502" t="str">
        <f t="shared" si="23"/>
        <v>Profissionais da educação básica e profissional</v>
      </c>
    </row>
    <row r="503" spans="10:23" x14ac:dyDescent="0.25">
      <c r="J503" s="6">
        <v>480091</v>
      </c>
      <c r="K503" s="7">
        <v>10</v>
      </c>
      <c r="L503">
        <v>12492</v>
      </c>
      <c r="M503">
        <v>100</v>
      </c>
      <c r="N503" s="8">
        <v>814206.16</v>
      </c>
      <c r="O503" s="8">
        <v>819858.29</v>
      </c>
      <c r="P503" s="9" t="str">
        <f>VLOOKUP(M503,[1]programas!$A$1:$D$90,2,0)</f>
        <v>Caminhos do Desenvolvimento</v>
      </c>
      <c r="Q503" t="str">
        <f t="shared" si="21"/>
        <v>100 - Caminhos do Desenvolvimento</v>
      </c>
      <c r="R503" t="str">
        <f>VLOOKUP(L503,[2]subacoes!$A$1:$H$2405,8,0)</f>
        <v>12492 - Elaboração de projetos arquitetônicos e complementares para hospitais</v>
      </c>
      <c r="S503" t="str">
        <f>VLOOKUP(L503,[2]subacoes!$A$1:$H$2405,7,0)</f>
        <v>Projeto elaborado (unidade)</v>
      </c>
      <c r="T503" t="str">
        <f>VLOOKUP(L503,[2]subacoes!$A$1:$H$2405,3,0)</f>
        <v>Maior Valor</v>
      </c>
      <c r="U503" s="10">
        <f>VLOOKUP(L503,[2]subacoes!$A$1:$H$2405,6,0)</f>
        <v>1</v>
      </c>
      <c r="V503" t="str">
        <f t="shared" si="22"/>
        <v>Promover o desenvolvimento econômico, social e ambiental através da melhoria e adequação da infraestrutura de transporte e segurança rodoviária; melhoria da mobilidade urbana; ampliação e melhoria do sistema penitenciário; melhoria da infraestrutura de sa</v>
      </c>
      <c r="W503" t="str">
        <f t="shared" si="23"/>
        <v>População catarinense</v>
      </c>
    </row>
    <row r="504" spans="10:23" x14ac:dyDescent="0.25">
      <c r="J504" s="7">
        <v>160097</v>
      </c>
      <c r="K504" s="7">
        <v>26</v>
      </c>
      <c r="L504">
        <v>122</v>
      </c>
      <c r="M504">
        <v>130</v>
      </c>
      <c r="N504" s="8">
        <v>827678.91</v>
      </c>
      <c r="O504" s="8">
        <v>827678.91</v>
      </c>
      <c r="P504" s="9" t="str">
        <f>VLOOKUP(M504,[1]programas!$A$1:$D$90,2,0)</f>
        <v>Conservação e Segurança Rodoviária</v>
      </c>
      <c r="Q504" t="str">
        <f t="shared" si="21"/>
        <v>130 - Conservação e Segurança Rodoviária</v>
      </c>
      <c r="R504" t="str">
        <f>VLOOKUP(L504,[2]subacoes!$A$1:$H$2405,8,0)</f>
        <v>122 - Aquisição de combustíveis e lubrificantes - DEINFRA e PRMv</v>
      </c>
      <c r="S504" t="str">
        <f>VLOOKUP(L504,[2]subacoes!$A$1:$H$2405,7,0)</f>
        <v>Unidade gestora mantida (unidade)</v>
      </c>
      <c r="T504" t="str">
        <f>VLOOKUP(L504,[2]subacoes!$A$1:$H$2405,3,0)</f>
        <v>Maior Valor</v>
      </c>
      <c r="U504" s="10">
        <f>VLOOKUP(L504,[2]subacoes!$A$1:$H$2405,6,0)</f>
        <v>50</v>
      </c>
      <c r="V504" t="str">
        <f t="shared" si="22"/>
        <v>Conservar, operar, monitorar e melhorar todas as rodovias a cargo do Estado, permitindo dessa forma o tráfego seguro de veículos e a redução do número de acidentes, mortos e feridos por acidentes e os custos do transporte.</v>
      </c>
      <c r="W504" t="str">
        <f t="shared" si="23"/>
        <v>Usuários do sistema de transporte</v>
      </c>
    </row>
    <row r="505" spans="10:23" x14ac:dyDescent="0.25">
      <c r="J505" s="6">
        <v>550091</v>
      </c>
      <c r="K505" s="7">
        <v>6</v>
      </c>
      <c r="L505">
        <v>11883</v>
      </c>
      <c r="M505">
        <v>730</v>
      </c>
      <c r="N505" s="8">
        <v>389459.53</v>
      </c>
      <c r="O505" s="8">
        <v>830221.07</v>
      </c>
      <c r="P505" s="9" t="str">
        <f>VLOOKUP(M505,[1]programas!$A$1:$D$90,2,0)</f>
        <v>Prevenção e Preparação para Desastres</v>
      </c>
      <c r="Q505" t="str">
        <f t="shared" si="21"/>
        <v>730 - Prevenção e Preparação para Desastres</v>
      </c>
      <c r="R505" t="str">
        <f>VLOOKUP(L505,[2]subacoes!$A$1:$H$2405,8,0)</f>
        <v>11883 - Estruturação das unidades de Proteção Civil</v>
      </c>
      <c r="S505" t="str">
        <f>VLOOKUP(L505,[2]subacoes!$A$1:$H$2405,7,0)</f>
        <v>Estrutura adequada (unidade)</v>
      </c>
      <c r="T505" t="str">
        <f>VLOOKUP(L505,[2]subacoes!$A$1:$H$2405,3,0)</f>
        <v>Maior Valor</v>
      </c>
      <c r="U505" s="10">
        <f>VLOOKUP(L505,[2]subacoes!$A$1:$H$2405,6,0)</f>
        <v>296</v>
      </c>
      <c r="V505" t="str">
        <f t="shared" si="22"/>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505" t="str">
        <f t="shared" si="23"/>
        <v>População catarinense</v>
      </c>
    </row>
    <row r="506" spans="10:23" x14ac:dyDescent="0.25">
      <c r="J506" s="6">
        <v>410043</v>
      </c>
      <c r="K506" s="7">
        <v>4</v>
      </c>
      <c r="L506">
        <v>13731</v>
      </c>
      <c r="M506">
        <v>850</v>
      </c>
      <c r="N506" s="8">
        <v>835983.24</v>
      </c>
      <c r="O506" s="8">
        <v>835983.24</v>
      </c>
      <c r="P506" s="9" t="str">
        <f>VLOOKUP(M506,[1]programas!$A$1:$D$90,2,0)</f>
        <v>Gestão de Pessoas</v>
      </c>
      <c r="Q506" t="str">
        <f t="shared" si="21"/>
        <v>850 - Gestão de Pessoas</v>
      </c>
      <c r="R506" t="str">
        <f>VLOOKUP(L506,[2]subacoes!$A$1:$H$2405,8,0)</f>
        <v>13731 - Administração de pessoal e encargos sociais - ADR - Joaçaba</v>
      </c>
      <c r="S506" t="str">
        <f>VLOOKUP(L506,[2]subacoes!$A$1:$H$2405,7,0)</f>
        <v>Servidor remunerado (unidade)</v>
      </c>
      <c r="T506" t="str">
        <f>VLOOKUP(L506,[2]subacoes!$A$1:$H$2405,3,0)</f>
        <v>Maior Valor</v>
      </c>
      <c r="U506" s="10">
        <f>VLOOKUP(L506,[2]subacoes!$A$1:$H$2405,6,0)</f>
        <v>64</v>
      </c>
      <c r="V506" t="str">
        <f t="shared" si="22"/>
        <v>Desenvolver ações administrativas e financeiras visando garantir aos órgãos do Estado, pessoal qualificado, comprometido e motivado à execução das políticas públicas a cargo do Governo do Estado.</v>
      </c>
      <c r="W506" t="str">
        <f t="shared" si="23"/>
        <v>Servidores públicos estaduais</v>
      </c>
    </row>
    <row r="507" spans="10:23" x14ac:dyDescent="0.25">
      <c r="J507" s="6">
        <v>450001</v>
      </c>
      <c r="K507" s="7">
        <v>12</v>
      </c>
      <c r="L507">
        <v>4824</v>
      </c>
      <c r="M507">
        <v>850</v>
      </c>
      <c r="N507" s="8">
        <v>652944.44999999995</v>
      </c>
      <c r="O507" s="8">
        <v>842000</v>
      </c>
      <c r="P507" s="9" t="str">
        <f>VLOOKUP(M507,[1]programas!$A$1:$D$90,2,0)</f>
        <v>Gestão de Pessoas</v>
      </c>
      <c r="Q507" t="str">
        <f t="shared" si="21"/>
        <v>850 - Gestão de Pessoas</v>
      </c>
      <c r="R507" t="str">
        <f>VLOOKUP(L507,[2]subacoes!$A$1:$H$2405,8,0)</f>
        <v>4824 - Encargos com estagiários - SED</v>
      </c>
      <c r="S507" t="str">
        <f>VLOOKUP(L507,[2]subacoes!$A$1:$H$2405,7,0)</f>
        <v>Estagiário contratado (unidade)</v>
      </c>
      <c r="T507" t="str">
        <f>VLOOKUP(L507,[2]subacoes!$A$1:$H$2405,3,0)</f>
        <v>Maior Valor</v>
      </c>
      <c r="U507" s="10">
        <f>VLOOKUP(L507,[2]subacoes!$A$1:$H$2405,6,0)</f>
        <v>200</v>
      </c>
      <c r="V507" t="str">
        <f t="shared" si="22"/>
        <v>Desenvolver ações administrativas e financeiras visando garantir aos órgãos do Estado, pessoal qualificado, comprometido e motivado à execução das políticas públicas a cargo do Governo do Estado.</v>
      </c>
      <c r="W507" t="str">
        <f t="shared" si="23"/>
        <v>Servidores públicos estaduais</v>
      </c>
    </row>
    <row r="508" spans="10:23" x14ac:dyDescent="0.25">
      <c r="J508" s="6">
        <v>410062</v>
      </c>
      <c r="K508" s="7">
        <v>12</v>
      </c>
      <c r="L508">
        <v>13937</v>
      </c>
      <c r="M508">
        <v>610</v>
      </c>
      <c r="N508" s="8">
        <v>844099.81</v>
      </c>
      <c r="O508" s="8">
        <v>844099.81</v>
      </c>
      <c r="P508" s="9" t="str">
        <f>VLOOKUP(M508,[1]programas!$A$1:$D$90,2,0)</f>
        <v>Educação Básica com Qualidade e Equidade</v>
      </c>
      <c r="Q508" t="str">
        <f t="shared" si="21"/>
        <v>610 - Educação Básica com Qualidade e Equidade</v>
      </c>
      <c r="R508" t="str">
        <f>VLOOKUP(L508,[2]subacoes!$A$1:$H$2405,8,0)</f>
        <v>13937 - Operacionalização da educação básica - ADR - Lages</v>
      </c>
      <c r="S508" t="str">
        <f>VLOOKUP(L508,[2]subacoes!$A$1:$H$2405,7,0)</f>
        <v>Aluno atendido (unidade)</v>
      </c>
      <c r="T508" t="str">
        <f>VLOOKUP(L508,[2]subacoes!$A$1:$H$2405,3,0)</f>
        <v>Maior Valor</v>
      </c>
      <c r="U508" s="10">
        <f>VLOOKUP(L508,[2]subacoes!$A$1:$H$2405,6,0)</f>
        <v>30844</v>
      </c>
      <c r="V508" t="str">
        <f t="shared" si="22"/>
        <v>Oferecer educação básica com qualidade e equidade para todos os cidadãos catarinenses, assegurando o direito à aprendizagem neste nível de ensino, em idade adequada, promovendo a melhoria dos indicadores educacionais da rede estadual.</v>
      </c>
      <c r="W508" t="str">
        <f t="shared" si="23"/>
        <v>Alunos</v>
      </c>
    </row>
    <row r="509" spans="10:23" x14ac:dyDescent="0.25">
      <c r="J509" s="6">
        <v>530025</v>
      </c>
      <c r="K509" s="7">
        <v>26</v>
      </c>
      <c r="L509">
        <v>1945</v>
      </c>
      <c r="M509">
        <v>140</v>
      </c>
      <c r="N509" s="8">
        <v>845175.67</v>
      </c>
      <c r="O509" s="8">
        <v>845175.67</v>
      </c>
      <c r="P509" s="9" t="str">
        <f>VLOOKUP(M509,[1]programas!$A$1:$D$90,2,0)</f>
        <v>Reabilitação e Aumento de Capacidade de Rodovias</v>
      </c>
      <c r="Q509" t="str">
        <f t="shared" si="21"/>
        <v>140 - Reabilitação e Aumento de Capacidade de Rodovias</v>
      </c>
      <c r="R509" t="str">
        <f>VLOOKUP(L509,[2]subacoes!$A$1:$H$2405,8,0)</f>
        <v>1945 - AP - Reabilitação/aumento capacidade da SC-407, trecho Biguaçu - Antônio Carlos</v>
      </c>
      <c r="S509" t="str">
        <f>VLOOKUP(L509,[2]subacoes!$A$1:$H$2405,7,0)</f>
        <v>Rodovia reabilitada (km)</v>
      </c>
      <c r="T509" t="str">
        <f>VLOOKUP(L509,[2]subacoes!$A$1:$H$2405,3,0)</f>
        <v>Maior Valor</v>
      </c>
      <c r="U509" s="10">
        <f>VLOOKUP(L509,[2]subacoes!$A$1:$H$2405,6,0)</f>
        <v>16</v>
      </c>
      <c r="V509" t="str">
        <f t="shared" si="22"/>
        <v>Aumentar a capacidade e reabilitar rodovias visando melhorar as condições de segurança e de trafegabilidade nas rodovias do Estado, reduzindo desta forma os custos de transporte.</v>
      </c>
      <c r="W509" t="str">
        <f t="shared" si="23"/>
        <v>Usuários do sistema de transporte</v>
      </c>
    </row>
    <row r="510" spans="10:23" x14ac:dyDescent="0.25">
      <c r="J510" s="6">
        <v>410056</v>
      </c>
      <c r="K510" s="7">
        <v>12</v>
      </c>
      <c r="L510">
        <v>13824</v>
      </c>
      <c r="M510">
        <v>610</v>
      </c>
      <c r="N510" s="8">
        <v>857020.53</v>
      </c>
      <c r="O510" s="8">
        <v>857020.53</v>
      </c>
      <c r="P510" s="9" t="str">
        <f>VLOOKUP(M510,[1]programas!$A$1:$D$90,2,0)</f>
        <v>Educação Básica com Qualidade e Equidade</v>
      </c>
      <c r="Q510" t="str">
        <f t="shared" si="21"/>
        <v>610 - Educação Básica com Qualidade e Equidade</v>
      </c>
      <c r="R510" t="str">
        <f>VLOOKUP(L510,[2]subacoes!$A$1:$H$2405,8,0)</f>
        <v>13824 - Operacionalização da educação básica - ADR - Criciúma</v>
      </c>
      <c r="S510" t="str">
        <f>VLOOKUP(L510,[2]subacoes!$A$1:$H$2405,7,0)</f>
        <v>Aluno atendido (unidade)</v>
      </c>
      <c r="T510" t="str">
        <f>VLOOKUP(L510,[2]subacoes!$A$1:$H$2405,3,0)</f>
        <v>Maior Valor</v>
      </c>
      <c r="U510" s="10">
        <f>VLOOKUP(L510,[2]subacoes!$A$1:$H$2405,6,0)</f>
        <v>30791</v>
      </c>
      <c r="V510" t="str">
        <f t="shared" si="22"/>
        <v>Oferecer educação básica com qualidade e equidade para todos os cidadãos catarinenses, assegurando o direito à aprendizagem neste nível de ensino, em idade adequada, promovendo a melhoria dos indicadores educacionais da rede estadual.</v>
      </c>
      <c r="W510" t="str">
        <f t="shared" si="23"/>
        <v>Alunos</v>
      </c>
    </row>
    <row r="511" spans="10:23" x14ac:dyDescent="0.25">
      <c r="J511" s="6">
        <v>410047</v>
      </c>
      <c r="K511" s="7">
        <v>12</v>
      </c>
      <c r="L511">
        <v>13839</v>
      </c>
      <c r="M511">
        <v>625</v>
      </c>
      <c r="N511" s="8">
        <v>857112.76</v>
      </c>
      <c r="O511" s="8">
        <v>857112.76</v>
      </c>
      <c r="P511" s="9" t="str">
        <f>VLOOKUP(M511,[1]programas!$A$1:$D$90,2,0)</f>
        <v>Valorização dos Profissionais da Educação</v>
      </c>
      <c r="Q511" t="str">
        <f t="shared" si="21"/>
        <v>625 - Valorização dos Profissionais da Educação</v>
      </c>
      <c r="R511" t="str">
        <f>VLOOKUP(L511,[2]subacoes!$A$1:$H$2405,8,0)</f>
        <v>13839 - Administração de pessoal e encargos sociais - GERED - ADR - Curitibanos</v>
      </c>
      <c r="S511" t="str">
        <f>VLOOKUP(L511,[2]subacoes!$A$1:$H$2405,7,0)</f>
        <v>Servidor remunerado (unidade)</v>
      </c>
      <c r="T511" t="str">
        <f>VLOOKUP(L511,[2]subacoes!$A$1:$H$2405,3,0)</f>
        <v>Maior Valor</v>
      </c>
      <c r="U511" s="10">
        <f>VLOOKUP(L511,[2]subacoes!$A$1:$H$2405,6,0)</f>
        <v>24</v>
      </c>
      <c r="V511" t="str">
        <f t="shared" si="22"/>
        <v>Valorizar os profissionais da educação básica e profissional de Santa Catarina, dando efetividade ao Plano de Carreira dos Profissionais do Magistério de Santa Catarina no que se refere ao estímulo para o exercício da docência por meio de remuneração, for</v>
      </c>
      <c r="W511" t="str">
        <f t="shared" si="23"/>
        <v>Profissionais da educação básica e profissional</v>
      </c>
    </row>
    <row r="512" spans="10:23" x14ac:dyDescent="0.25">
      <c r="J512" s="6">
        <v>480091</v>
      </c>
      <c r="K512" s="7">
        <v>10</v>
      </c>
      <c r="L512">
        <v>12575</v>
      </c>
      <c r="M512">
        <v>101</v>
      </c>
      <c r="N512" s="8">
        <v>249732.13</v>
      </c>
      <c r="O512" s="8">
        <v>860259.55</v>
      </c>
      <c r="P512" s="9" t="str">
        <f>VLOOKUP(M512,[1]programas!$A$1:$D$90,2,0)</f>
        <v>Acelera Santa Catarina</v>
      </c>
      <c r="Q512" t="str">
        <f t="shared" si="21"/>
        <v>101 - Acelera Santa Catarina</v>
      </c>
      <c r="R512" t="str">
        <f>VLOOKUP(L512,[2]subacoes!$A$1:$H$2405,8,0)</f>
        <v>12575 - AP - Ampliação e readequação do Hospital Regional do Oeste - Chapecó</v>
      </c>
      <c r="S512" t="str">
        <f>VLOOKUP(L512,[2]subacoes!$A$1:$H$2405,7,0)</f>
        <v>Obra executada (unidade)</v>
      </c>
      <c r="T512" t="str">
        <f>VLOOKUP(L512,[2]subacoes!$A$1:$H$2405,3,0)</f>
        <v>Maior Valor</v>
      </c>
      <c r="U512" s="10">
        <f>VLOOKUP(L512,[2]subacoes!$A$1:$H$2405,6,0)</f>
        <v>1</v>
      </c>
      <c r="V512" t="str">
        <f t="shared" si="22"/>
        <v>Incrementar a estrutura de atendimento das necessidades da sociedade para melhorar a qualidade de vida e a competitividade das empresas catarinenses.</v>
      </c>
      <c r="W512" t="str">
        <f t="shared" si="23"/>
        <v>População catarinense</v>
      </c>
    </row>
    <row r="513" spans="10:23" x14ac:dyDescent="0.25">
      <c r="J513" s="6">
        <v>160097</v>
      </c>
      <c r="K513" s="7">
        <v>26</v>
      </c>
      <c r="L513">
        <v>14455</v>
      </c>
      <c r="M513">
        <v>130</v>
      </c>
      <c r="N513" s="8">
        <v>502869.78</v>
      </c>
      <c r="O513" s="8">
        <v>867452.45</v>
      </c>
      <c r="P513" s="9" t="str">
        <f>VLOOKUP(M513,[1]programas!$A$1:$D$90,2,0)</f>
        <v>Conservação e Segurança Rodoviária</v>
      </c>
      <c r="Q513" t="str">
        <f t="shared" si="21"/>
        <v>130 - Conservação e Segurança Rodoviária</v>
      </c>
      <c r="R513" t="str">
        <f>VLOOKUP(L513,[2]subacoes!$A$1:$H$2405,8,0)</f>
        <v>14455 - Aquisição de combustíveis e lubrificantes</v>
      </c>
      <c r="S513" t="str">
        <f>VLOOKUP(L513,[2]subacoes!$A$1:$H$2405,7,0)</f>
        <v>Unidade gestora mantida (unidade)</v>
      </c>
      <c r="T513" t="str">
        <f>VLOOKUP(L513,[2]subacoes!$A$1:$H$2405,3,0)</f>
        <v>Maior Valor</v>
      </c>
      <c r="U513" s="10">
        <f>VLOOKUP(L513,[2]subacoes!$A$1:$H$2405,6,0)</f>
        <v>50</v>
      </c>
      <c r="V513" t="str">
        <f t="shared" si="22"/>
        <v>Conservar, operar, monitorar e melhorar todas as rodovias a cargo do Estado, permitindo dessa forma o tráfego seguro de veículos e a redução do número de acidentes, mortos e feridos por acidentes e os custos do transporte.</v>
      </c>
      <c r="W513" t="str">
        <f t="shared" si="23"/>
        <v>Usuários do sistema de transporte</v>
      </c>
    </row>
    <row r="514" spans="10:23" x14ac:dyDescent="0.25">
      <c r="J514" s="7">
        <v>160097</v>
      </c>
      <c r="K514" s="7">
        <v>4</v>
      </c>
      <c r="L514">
        <v>14203</v>
      </c>
      <c r="M514">
        <v>210</v>
      </c>
      <c r="N514" s="8">
        <v>306891.12</v>
      </c>
      <c r="O514" s="8">
        <v>868907.12</v>
      </c>
      <c r="P514" s="9" t="str">
        <f>VLOOKUP(M514,[1]programas!$A$1:$D$90,2,0)</f>
        <v>Estudos e Projetos para o Desenvolvimento Regional</v>
      </c>
      <c r="Q514" t="str">
        <f t="shared" ref="Q514:Q577" si="24">CONCATENATE(M514," - ",P514)</f>
        <v>210 - Estudos e Projetos para o Desenvolvimento Regional</v>
      </c>
      <c r="R514" t="str">
        <f>VLOOKUP(L514,[2]subacoes!$A$1:$H$2405,8,0)</f>
        <v>14203 - Provisão para emendas parlamentares</v>
      </c>
      <c r="S514" t="str">
        <f>VLOOKUP(L514,[2]subacoes!$A$1:$H$2405,7,0)</f>
        <v>Projeto executado (unidade)</v>
      </c>
      <c r="T514" t="str">
        <f>VLOOKUP(L514,[2]subacoes!$A$1:$H$2405,3,0)</f>
        <v>Soma</v>
      </c>
      <c r="U514" s="10">
        <f>VLOOKUP(L514,[2]subacoes!$A$1:$H$2405,6,0)</f>
        <v>400</v>
      </c>
      <c r="V514" t="str">
        <f t="shared" si="22"/>
        <v>Promover e realizar estudos e projetos visando o desenvolvimento regional.</v>
      </c>
      <c r="W514" t="str">
        <f t="shared" si="23"/>
        <v>Sociedade catarinense</v>
      </c>
    </row>
    <row r="515" spans="10:23" x14ac:dyDescent="0.25">
      <c r="J515" s="7">
        <v>270091</v>
      </c>
      <c r="K515" s="7">
        <v>18</v>
      </c>
      <c r="L515">
        <v>11692</v>
      </c>
      <c r="M515">
        <v>348</v>
      </c>
      <c r="N515" s="8">
        <v>0</v>
      </c>
      <c r="O515" s="8">
        <v>872735.49</v>
      </c>
      <c r="P515" s="9" t="str">
        <f>VLOOKUP(M515,[1]programas!$A$1:$D$90,2,0)</f>
        <v>Gestão Ambiental Estratégica</v>
      </c>
      <c r="Q515" t="str">
        <f t="shared" si="24"/>
        <v>348 - Gestão Ambiental Estratégica</v>
      </c>
      <c r="R515" t="str">
        <f>VLOOKUP(L515,[2]subacoes!$A$1:$H$2405,8,0)</f>
        <v>11692 - Apoio a projetos e programas do FEPEMA</v>
      </c>
      <c r="S515" t="str">
        <f>VLOOKUP(L515,[2]subacoes!$A$1:$H$2405,7,0)</f>
        <v>Projeto apoiado (unidade)</v>
      </c>
      <c r="T515" t="str">
        <f>VLOOKUP(L515,[2]subacoes!$A$1:$H$2405,3,0)</f>
        <v>Soma</v>
      </c>
      <c r="U515" s="10">
        <f>VLOOKUP(L515,[2]subacoes!$A$1:$H$2405,6,0)</f>
        <v>4</v>
      </c>
      <c r="V515" t="str">
        <f t="shared" ref="V515:V578" si="25">VLOOKUP(M515,$A$1:$D$117,3,0)</f>
        <v>Realizar a gestão estratégica dos recursos naturais de Santa Catarina unindo a preservação ambiental com as demandas de crescimento econômico do estado. Elaborar, a partir de dados sobre características ambientais de cada região e da identificação das pri</v>
      </c>
      <c r="W515" t="str">
        <f t="shared" ref="W515:W578" si="26">VLOOKUP(M515,$A$1:$D$117,4,0)</f>
        <v>População catarinense</v>
      </c>
    </row>
    <row r="516" spans="10:23" x14ac:dyDescent="0.25">
      <c r="J516" s="6">
        <v>470091</v>
      </c>
      <c r="K516" s="7">
        <v>4</v>
      </c>
      <c r="L516">
        <v>2702</v>
      </c>
      <c r="M516">
        <v>850</v>
      </c>
      <c r="N516" s="8">
        <v>152111.32</v>
      </c>
      <c r="O516" s="8">
        <v>880402</v>
      </c>
      <c r="P516" s="9" t="str">
        <f>VLOOKUP(M516,[1]programas!$A$1:$D$90,2,0)</f>
        <v>Gestão de Pessoas</v>
      </c>
      <c r="Q516" t="str">
        <f t="shared" si="24"/>
        <v>850 - Gestão de Pessoas</v>
      </c>
      <c r="R516" t="str">
        <f>VLOOKUP(L516,[2]subacoes!$A$1:$H$2405,8,0)</f>
        <v>2702 - Capacitação profissional dos agentes públicos - FMPIO - SEA</v>
      </c>
      <c r="S516" t="str">
        <f>VLOOKUP(L516,[2]subacoes!$A$1:$H$2405,7,0)</f>
        <v>Servidor capacitado (unidade)</v>
      </c>
      <c r="T516" t="str">
        <f>VLOOKUP(L516,[2]subacoes!$A$1:$H$2405,3,0)</f>
        <v>Soma</v>
      </c>
      <c r="U516" s="10">
        <f>VLOOKUP(L516,[2]subacoes!$A$1:$H$2405,6,0)</f>
        <v>93000</v>
      </c>
      <c r="V516" t="str">
        <f t="shared" si="25"/>
        <v>Desenvolver ações administrativas e financeiras visando garantir aos órgãos do Estado, pessoal qualificado, comprometido e motivado à execução das políticas públicas a cargo do Governo do Estado.</v>
      </c>
      <c r="W516" t="str">
        <f t="shared" si="26"/>
        <v>Servidores públicos estaduais</v>
      </c>
    </row>
    <row r="517" spans="10:23" x14ac:dyDescent="0.25">
      <c r="J517" s="6">
        <v>410053</v>
      </c>
      <c r="K517" s="7">
        <v>12</v>
      </c>
      <c r="L517">
        <v>13703</v>
      </c>
      <c r="M517">
        <v>610</v>
      </c>
      <c r="N517" s="8">
        <v>927758.27</v>
      </c>
      <c r="O517" s="8">
        <v>927758.27</v>
      </c>
      <c r="P517" s="9" t="str">
        <f>VLOOKUP(M517,[1]programas!$A$1:$D$90,2,0)</f>
        <v>Educação Básica com Qualidade e Equidade</v>
      </c>
      <c r="Q517" t="str">
        <f t="shared" si="24"/>
        <v>610 - Educação Básica com Qualidade e Equidade</v>
      </c>
      <c r="R517" t="str">
        <f>VLOOKUP(L517,[2]subacoes!$A$1:$H$2405,8,0)</f>
        <v>13703 - Manutenção e reforma de escolas - educação básica - ADR - Itajaí</v>
      </c>
      <c r="S517" t="str">
        <f>VLOOKUP(L517,[2]subacoes!$A$1:$H$2405,7,0)</f>
        <v>Escola mantida (unidade)</v>
      </c>
      <c r="T517" t="str">
        <f>VLOOKUP(L517,[2]subacoes!$A$1:$H$2405,3,0)</f>
        <v>Maior Valor</v>
      </c>
      <c r="U517" s="10">
        <f>VLOOKUP(L517,[2]subacoes!$A$1:$H$2405,6,0)</f>
        <v>44</v>
      </c>
      <c r="V517" t="str">
        <f t="shared" si="25"/>
        <v>Oferecer educação básica com qualidade e equidade para todos os cidadãos catarinenses, assegurando o direito à aprendizagem neste nível de ensino, em idade adequada, promovendo a melhoria dos indicadores educacionais da rede estadual.</v>
      </c>
      <c r="W517" t="str">
        <f t="shared" si="26"/>
        <v>Alunos</v>
      </c>
    </row>
    <row r="518" spans="10:23" x14ac:dyDescent="0.25">
      <c r="J518" s="6">
        <v>410058</v>
      </c>
      <c r="K518" s="7">
        <v>4</v>
      </c>
      <c r="L518">
        <v>13877</v>
      </c>
      <c r="M518">
        <v>850</v>
      </c>
      <c r="N518" s="8">
        <v>929152.04</v>
      </c>
      <c r="O518" s="8">
        <v>929152.04</v>
      </c>
      <c r="P518" s="9" t="str">
        <f>VLOOKUP(M518,[1]programas!$A$1:$D$90,2,0)</f>
        <v>Gestão de Pessoas</v>
      </c>
      <c r="Q518" t="str">
        <f t="shared" si="24"/>
        <v>850 - Gestão de Pessoas</v>
      </c>
      <c r="R518" t="str">
        <f>VLOOKUP(L518,[2]subacoes!$A$1:$H$2405,8,0)</f>
        <v>13877 - Administração de pessoal e encargos sociais - ADR - Joinville</v>
      </c>
      <c r="S518" t="str">
        <f>VLOOKUP(L518,[2]subacoes!$A$1:$H$2405,7,0)</f>
        <v>Servidor remunerado (unidade)</v>
      </c>
      <c r="T518" t="str">
        <f>VLOOKUP(L518,[2]subacoes!$A$1:$H$2405,3,0)</f>
        <v>Maior Valor</v>
      </c>
      <c r="U518" s="10">
        <f>VLOOKUP(L518,[2]subacoes!$A$1:$H$2405,6,0)</f>
        <v>77</v>
      </c>
      <c r="V518" t="str">
        <f t="shared" si="25"/>
        <v>Desenvolver ações administrativas e financeiras visando garantir aos órgãos do Estado, pessoal qualificado, comprometido e motivado à execução das políticas públicas a cargo do Governo do Estado.</v>
      </c>
      <c r="W518" t="str">
        <f t="shared" si="26"/>
        <v>Servidores públicos estaduais</v>
      </c>
    </row>
    <row r="519" spans="10:23" x14ac:dyDescent="0.25">
      <c r="J519" s="7">
        <v>260093</v>
      </c>
      <c r="K519" s="7">
        <v>8</v>
      </c>
      <c r="L519">
        <v>2071</v>
      </c>
      <c r="M519">
        <v>510</v>
      </c>
      <c r="N519" s="8">
        <v>115877.95</v>
      </c>
      <c r="O519" s="8">
        <v>931079.05</v>
      </c>
      <c r="P519" s="9" t="str">
        <f>VLOOKUP(M519,[1]programas!$A$1:$D$90,2,0)</f>
        <v>Gestão do SUAS</v>
      </c>
      <c r="Q519" t="str">
        <f t="shared" si="24"/>
        <v>510 - Gestão do SUAS</v>
      </c>
      <c r="R519" t="str">
        <f>VLOOKUP(L519,[2]subacoes!$A$1:$H$2405,8,0)</f>
        <v>2071 - Apoio técnico aos municípios para o Programa Bolsa Família e Cadastro Único</v>
      </c>
      <c r="S519" t="str">
        <f>VLOOKUP(L519,[2]subacoes!$A$1:$H$2405,7,0)</f>
        <v>Pessoa capacitada (unidade)</v>
      </c>
      <c r="T519" t="str">
        <f>VLOOKUP(L519,[2]subacoes!$A$1:$H$2405,3,0)</f>
        <v>Maior Valor</v>
      </c>
      <c r="U519" s="10">
        <f>VLOOKUP(L519,[2]subacoes!$A$1:$H$2405,6,0)</f>
        <v>296</v>
      </c>
      <c r="V519" t="str">
        <f t="shared" si="25"/>
        <v>Qualificar a gestão e execução dos serviços, programas, projetos e benefícios socioassistenciais visando a implementação do SUAS em Santa Catarina, objetivando diminuir o número de pessoas em situação de vulnerabilidade, risco e de violação de direitos.</v>
      </c>
      <c r="W519" t="str">
        <f t="shared" si="26"/>
        <v>Famílias e indivíduos em situação vulnerabilidade</v>
      </c>
    </row>
    <row r="520" spans="10:23" x14ac:dyDescent="0.25">
      <c r="J520" s="7">
        <v>160085</v>
      </c>
      <c r="K520" s="7">
        <v>6</v>
      </c>
      <c r="L520">
        <v>12015</v>
      </c>
      <c r="M520">
        <v>708</v>
      </c>
      <c r="N520" s="8">
        <v>833433.91</v>
      </c>
      <c r="O520" s="8">
        <v>933079.95</v>
      </c>
      <c r="P520" s="9" t="str">
        <f>VLOOKUP(M520,[1]programas!$A$1:$D$90,2,0)</f>
        <v>Valorização do Servidor - Segurança Pública</v>
      </c>
      <c r="Q520" t="str">
        <f t="shared" si="24"/>
        <v>708 - Valorização do Servidor - Segurança Pública</v>
      </c>
      <c r="R520" t="str">
        <f>VLOOKUP(L520,[2]subacoes!$A$1:$H$2405,8,0)</f>
        <v>12015 - Saúde, segurança no contexto ocupacional e promoção social - BM</v>
      </c>
      <c r="S520" t="str">
        <f>VLOOKUP(L520,[2]subacoes!$A$1:$H$2405,7,0)</f>
        <v>Servidor atendido (unidade)</v>
      </c>
      <c r="T520" t="str">
        <f>VLOOKUP(L520,[2]subacoes!$A$1:$H$2405,3,0)</f>
        <v>Maior Valor</v>
      </c>
      <c r="U520" s="10">
        <f>VLOOKUP(L520,[2]subacoes!$A$1:$H$2405,6,0)</f>
        <v>7030</v>
      </c>
      <c r="V520" t="str">
        <f t="shared" si="25"/>
        <v>Promover políticas de formação, capacitação, valorização profissional, atenção a saúde e a promoção social dos servidores da segurança pública.</v>
      </c>
      <c r="W520" t="str">
        <f t="shared" si="26"/>
        <v>Servidor e instituições</v>
      </c>
    </row>
    <row r="521" spans="10:23" x14ac:dyDescent="0.25">
      <c r="J521" s="11">
        <v>420001</v>
      </c>
      <c r="K521" s="7">
        <v>4</v>
      </c>
      <c r="L521">
        <v>4158</v>
      </c>
      <c r="M521">
        <v>900</v>
      </c>
      <c r="N521" s="8">
        <v>787480.17</v>
      </c>
      <c r="O521" s="8">
        <v>949138.83</v>
      </c>
      <c r="P521" s="9" t="str">
        <f>VLOOKUP(M521,[1]programas!$A$1:$D$90,2,0)</f>
        <v>Gestão Administrativa - Poder Executivo</v>
      </c>
      <c r="Q521" t="str">
        <f t="shared" si="24"/>
        <v>900 - Gestão Administrativa - Poder Executivo</v>
      </c>
      <c r="R521" t="str">
        <f>VLOOKUP(L521,[2]subacoes!$A$1:$H$2405,8,0)</f>
        <v>4158 - Administração e manutenção dos serviços administrativos gerais - GVG</v>
      </c>
      <c r="S521" t="str">
        <f>VLOOKUP(L521,[2]subacoes!$A$1:$H$2405,7,0)</f>
        <v>Unidade gestora mantida (unidade)</v>
      </c>
      <c r="T521" t="str">
        <f>VLOOKUP(L521,[2]subacoes!$A$1:$H$2405,3,0)</f>
        <v>Maior Valor</v>
      </c>
      <c r="U521" s="10">
        <f>VLOOKUP(L521,[2]subacoes!$A$1:$H$2405,6,0)</f>
        <v>1</v>
      </c>
      <c r="V521" t="str">
        <f t="shared" si="25"/>
        <v>Gerir administrativa e financeiramente os órgãos do Poder Executivo do Estado.</v>
      </c>
      <c r="W521" t="str">
        <f t="shared" si="26"/>
        <v>Órgãos do Poder Executivo</v>
      </c>
    </row>
    <row r="522" spans="10:23" x14ac:dyDescent="0.25">
      <c r="J522" s="6">
        <v>530025</v>
      </c>
      <c r="K522" s="7">
        <v>26</v>
      </c>
      <c r="L522">
        <v>846</v>
      </c>
      <c r="M522">
        <v>110</v>
      </c>
      <c r="N522" s="8">
        <v>956200.31</v>
      </c>
      <c r="O522" s="8">
        <v>956200.31</v>
      </c>
      <c r="P522" s="9" t="str">
        <f>VLOOKUP(M522,[1]programas!$A$1:$D$90,2,0)</f>
        <v>Construção de Rodovias</v>
      </c>
      <c r="Q522" t="str">
        <f t="shared" si="24"/>
        <v>110 - Construção de Rodovias</v>
      </c>
      <c r="R522" t="str">
        <f>VLOOKUP(L522,[2]subacoes!$A$1:$H$2405,8,0)</f>
        <v>846 - Pavimentação da SC-467, trecho Jaborá - entr SC-150 (p/ Ouro) /ct ac Jaborá /ac Sta Helena - BID-VI</v>
      </c>
      <c r="S522" t="str">
        <f>VLOOKUP(L522,[2]subacoes!$A$1:$H$2405,7,0)</f>
        <v>Rodovia pavimentada (km)</v>
      </c>
      <c r="T522" t="str">
        <f>VLOOKUP(L522,[2]subacoes!$A$1:$H$2405,3,0)</f>
        <v>Maior Valor</v>
      </c>
      <c r="U522" s="10">
        <f>VLOOKUP(L522,[2]subacoes!$A$1:$H$2405,6,0)</f>
        <v>34</v>
      </c>
      <c r="V522" t="str">
        <f t="shared" si="25"/>
        <v>Construir, implantar e pavimentar obras rodoviárias, ampliando a rede rodoviária pavimentada do Estado, de forma a propiciar melhores condições de conforto e trafegabilidade aos seus usuários.</v>
      </c>
      <c r="W522" t="str">
        <f t="shared" si="26"/>
        <v>Usuários do sistema de transporte</v>
      </c>
    </row>
    <row r="523" spans="10:23" x14ac:dyDescent="0.25">
      <c r="J523" s="6">
        <v>530023</v>
      </c>
      <c r="K523" s="7">
        <v>26</v>
      </c>
      <c r="L523">
        <v>4823</v>
      </c>
      <c r="M523">
        <v>900</v>
      </c>
      <c r="N523" s="8">
        <v>979740.35</v>
      </c>
      <c r="O523" s="8">
        <v>979740.35</v>
      </c>
      <c r="P523" s="9" t="str">
        <f>VLOOKUP(M523,[1]programas!$A$1:$D$90,2,0)</f>
        <v>Gestão Administrativa - Poder Executivo</v>
      </c>
      <c r="Q523" t="str">
        <f t="shared" si="24"/>
        <v>900 - Gestão Administrativa - Poder Executivo</v>
      </c>
      <c r="R523" t="str">
        <f>VLOOKUP(L523,[2]subacoes!$A$1:$H$2405,8,0)</f>
        <v>4823 - Manutenção e modernização dos serviços de tecnologia da informação e comunicação - DETER</v>
      </c>
      <c r="S523" t="str">
        <f>VLOOKUP(L523,[2]subacoes!$A$1:$H$2405,7,0)</f>
        <v>Estação de trabalho mantida (unidade)</v>
      </c>
      <c r="T523" t="str">
        <f>VLOOKUP(L523,[2]subacoes!$A$1:$H$2405,3,0)</f>
        <v>Maior Valor</v>
      </c>
      <c r="U523" s="10">
        <f>VLOOKUP(L523,[2]subacoes!$A$1:$H$2405,6,0)</f>
        <v>93</v>
      </c>
      <c r="V523" t="str">
        <f t="shared" si="25"/>
        <v>Gerir administrativa e financeiramente os órgãos do Poder Executivo do Estado.</v>
      </c>
      <c r="W523" t="str">
        <f t="shared" si="26"/>
        <v>Órgãos do Poder Executivo</v>
      </c>
    </row>
    <row r="524" spans="10:23" x14ac:dyDescent="0.25">
      <c r="J524" s="7">
        <v>160085</v>
      </c>
      <c r="K524" s="7">
        <v>4</v>
      </c>
      <c r="L524">
        <v>14203</v>
      </c>
      <c r="M524">
        <v>210</v>
      </c>
      <c r="N524" s="8">
        <v>690000</v>
      </c>
      <c r="O524" s="8">
        <v>980000</v>
      </c>
      <c r="P524" s="9" t="str">
        <f>VLOOKUP(M524,[1]programas!$A$1:$D$90,2,0)</f>
        <v>Estudos e Projetos para o Desenvolvimento Regional</v>
      </c>
      <c r="Q524" t="str">
        <f t="shared" si="24"/>
        <v>210 - Estudos e Projetos para o Desenvolvimento Regional</v>
      </c>
      <c r="R524" t="str">
        <f>VLOOKUP(L524,[2]subacoes!$A$1:$H$2405,8,0)</f>
        <v>14203 - Provisão para emendas parlamentares</v>
      </c>
      <c r="S524" t="str">
        <f>VLOOKUP(L524,[2]subacoes!$A$1:$H$2405,7,0)</f>
        <v>Projeto executado (unidade)</v>
      </c>
      <c r="T524" t="str">
        <f>VLOOKUP(L524,[2]subacoes!$A$1:$H$2405,3,0)</f>
        <v>Soma</v>
      </c>
      <c r="U524" s="10">
        <f>VLOOKUP(L524,[2]subacoes!$A$1:$H$2405,6,0)</f>
        <v>400</v>
      </c>
      <c r="V524" t="str">
        <f t="shared" si="25"/>
        <v>Promover e realizar estudos e projetos visando o desenvolvimento regional.</v>
      </c>
      <c r="W524" t="str">
        <f t="shared" si="26"/>
        <v>Sociedade catarinense</v>
      </c>
    </row>
    <row r="525" spans="10:23" x14ac:dyDescent="0.25">
      <c r="J525" s="6">
        <v>530001</v>
      </c>
      <c r="K525" s="7">
        <v>26</v>
      </c>
      <c r="L525">
        <v>14455</v>
      </c>
      <c r="M525">
        <v>130</v>
      </c>
      <c r="N525" s="8">
        <v>185181.37</v>
      </c>
      <c r="O525" s="8">
        <v>993074.06</v>
      </c>
      <c r="P525" s="9" t="str">
        <f>VLOOKUP(M525,[1]programas!$A$1:$D$90,2,0)</f>
        <v>Conservação e Segurança Rodoviária</v>
      </c>
      <c r="Q525" t="str">
        <f t="shared" si="24"/>
        <v>130 - Conservação e Segurança Rodoviária</v>
      </c>
      <c r="R525" t="str">
        <f>VLOOKUP(L525,[2]subacoes!$A$1:$H$2405,8,0)</f>
        <v>14455 - Aquisição de combustíveis e lubrificantes</v>
      </c>
      <c r="S525" t="str">
        <f>VLOOKUP(L525,[2]subacoes!$A$1:$H$2405,7,0)</f>
        <v>Unidade gestora mantida (unidade)</v>
      </c>
      <c r="T525" t="str">
        <f>VLOOKUP(L525,[2]subacoes!$A$1:$H$2405,3,0)</f>
        <v>Maior Valor</v>
      </c>
      <c r="U525" s="10">
        <f>VLOOKUP(L525,[2]subacoes!$A$1:$H$2405,6,0)</f>
        <v>50</v>
      </c>
      <c r="V525" t="str">
        <f t="shared" si="25"/>
        <v>Conservar, operar, monitorar e melhorar todas as rodovias a cargo do Estado, permitindo dessa forma o tráfego seguro de veículos e a redução do número de acidentes, mortos e feridos por acidentes e os custos do transporte.</v>
      </c>
      <c r="W525" t="str">
        <f t="shared" si="26"/>
        <v>Usuários do sistema de transporte</v>
      </c>
    </row>
    <row r="526" spans="10:23" x14ac:dyDescent="0.25">
      <c r="J526" s="6">
        <v>480091</v>
      </c>
      <c r="K526" s="7">
        <v>10</v>
      </c>
      <c r="L526">
        <v>12664</v>
      </c>
      <c r="M526">
        <v>101</v>
      </c>
      <c r="N526" s="8">
        <v>0</v>
      </c>
      <c r="O526" s="8">
        <v>1000000</v>
      </c>
      <c r="P526" s="9" t="str">
        <f>VLOOKUP(M526,[1]programas!$A$1:$D$90,2,0)</f>
        <v>Acelera Santa Catarina</v>
      </c>
      <c r="Q526" t="str">
        <f t="shared" si="24"/>
        <v>101 - Acelera Santa Catarina</v>
      </c>
      <c r="R526" t="str">
        <f>VLOOKUP(L526,[2]subacoes!$A$1:$H$2405,8,0)</f>
        <v>12664 - Equipar o Hospital Regional do Oeste - Chapecó</v>
      </c>
      <c r="S526" t="str">
        <f>VLOOKUP(L526,[2]subacoes!$A$1:$H$2405,7,0)</f>
        <v>Hospital equipado (unidade)</v>
      </c>
      <c r="T526" t="str">
        <f>VLOOKUP(L526,[2]subacoes!$A$1:$H$2405,3,0)</f>
        <v>Maior Valor</v>
      </c>
      <c r="U526" s="10">
        <f>VLOOKUP(L526,[2]subacoes!$A$1:$H$2405,6,0)</f>
        <v>1</v>
      </c>
      <c r="V526" t="str">
        <f t="shared" si="25"/>
        <v>Incrementar a estrutura de atendimento das necessidades da sociedade para melhorar a qualidade de vida e a competitividade das empresas catarinenses.</v>
      </c>
      <c r="W526" t="str">
        <f t="shared" si="26"/>
        <v>População catarinense</v>
      </c>
    </row>
    <row r="527" spans="10:23" x14ac:dyDescent="0.25">
      <c r="J527" s="6">
        <v>480091</v>
      </c>
      <c r="K527" s="7">
        <v>10</v>
      </c>
      <c r="L527">
        <v>12665</v>
      </c>
      <c r="M527">
        <v>101</v>
      </c>
      <c r="N527" s="8">
        <v>0</v>
      </c>
      <c r="O527" s="8">
        <v>1000000</v>
      </c>
      <c r="P527" s="9" t="str">
        <f>VLOOKUP(M527,[1]programas!$A$1:$D$90,2,0)</f>
        <v>Acelera Santa Catarina</v>
      </c>
      <c r="Q527" t="str">
        <f t="shared" si="24"/>
        <v>101 - Acelera Santa Catarina</v>
      </c>
      <c r="R527" t="str">
        <f>VLOOKUP(L527,[2]subacoes!$A$1:$H$2405,8,0)</f>
        <v>12665 - Equipar o Hospital Marieta Konder Bornhausen - Itajaí</v>
      </c>
      <c r="S527" t="str">
        <f>VLOOKUP(L527,[2]subacoes!$A$1:$H$2405,7,0)</f>
        <v>Equipamento adquirido (unidade)</v>
      </c>
      <c r="T527" t="str">
        <f>VLOOKUP(L527,[2]subacoes!$A$1:$H$2405,3,0)</f>
        <v>Maior Valor</v>
      </c>
      <c r="U527" s="10">
        <f>VLOOKUP(L527,[2]subacoes!$A$1:$H$2405,6,0)</f>
        <v>1</v>
      </c>
      <c r="V527" t="str">
        <f t="shared" si="25"/>
        <v>Incrementar a estrutura de atendimento das necessidades da sociedade para melhorar a qualidade de vida e a competitividade das empresas catarinenses.</v>
      </c>
      <c r="W527" t="str">
        <f t="shared" si="26"/>
        <v>População catarinense</v>
      </c>
    </row>
    <row r="528" spans="10:23" x14ac:dyDescent="0.25">
      <c r="J528" s="6">
        <v>530001</v>
      </c>
      <c r="K528" s="7">
        <v>26</v>
      </c>
      <c r="L528">
        <v>12962</v>
      </c>
      <c r="M528">
        <v>120</v>
      </c>
      <c r="N528" s="8">
        <v>0</v>
      </c>
      <c r="O528" s="8">
        <v>1000000</v>
      </c>
      <c r="P528" s="9" t="str">
        <f>VLOOKUP(M528,[1]programas!$A$1:$D$90,2,0)</f>
        <v>Integração Logística</v>
      </c>
      <c r="Q528" t="str">
        <f t="shared" si="24"/>
        <v>120 - Integração Logística</v>
      </c>
      <c r="R528" t="str">
        <f>VLOOKUP(L528,[2]subacoes!$A$1:$H$2405,8,0)</f>
        <v>12962 - Implantação e reformas de ferroviais</v>
      </c>
      <c r="S528" t="str">
        <f>VLOOKUP(L528,[2]subacoes!$A$1:$H$2405,7,0)</f>
        <v>Obra realizada (unidade)</v>
      </c>
      <c r="T528" t="str">
        <f>VLOOKUP(L528,[2]subacoes!$A$1:$H$2405,3,0)</f>
        <v>Maior Valor</v>
      </c>
      <c r="U528" s="10">
        <f>VLOOKUP(L528,[2]subacoes!$A$1:$H$2405,6,0)</f>
        <v>1</v>
      </c>
      <c r="V528" t="str">
        <f t="shared" si="25"/>
        <v>Melhorar, qualificar e administrar aeroportos, portos e ferrovias, entre outras ações que visem consolidar o Estado como centro integrador da plataforma logística do sul do país para os mercados nacionais e internacionais.</v>
      </c>
      <c r="W528" t="str">
        <f t="shared" si="26"/>
        <v>Usuários do sistema de transporte</v>
      </c>
    </row>
    <row r="529" spans="10:23" x14ac:dyDescent="0.25">
      <c r="J529" s="6">
        <v>530001</v>
      </c>
      <c r="K529" s="7">
        <v>26</v>
      </c>
      <c r="L529">
        <v>14168</v>
      </c>
      <c r="M529">
        <v>140</v>
      </c>
      <c r="N529" s="8">
        <v>0</v>
      </c>
      <c r="O529" s="8">
        <v>1000000</v>
      </c>
      <c r="P529" s="9" t="str">
        <f>VLOOKUP(M529,[1]programas!$A$1:$D$90,2,0)</f>
        <v>Reabilitação e Aumento de Capacidade de Rodovias</v>
      </c>
      <c r="Q529" t="str">
        <f t="shared" si="24"/>
        <v>140 - Reabilitação e Aumento de Capacidade de Rodovias</v>
      </c>
      <c r="R529" t="str">
        <f>VLOOKUP(L529,[2]subacoes!$A$1:$H$2405,8,0)</f>
        <v>14168 - Recuperação de pontos críticos da rodovia SC-135</v>
      </c>
      <c r="S529" t="str">
        <f>VLOOKUP(L529,[2]subacoes!$A$1:$H$2405,7,0)</f>
        <v>Obra rodoviária  executada (km)</v>
      </c>
      <c r="T529" t="str">
        <f>VLOOKUP(L529,[2]subacoes!$A$1:$H$2405,3,0)</f>
        <v>Soma</v>
      </c>
      <c r="U529" s="10">
        <f>VLOOKUP(L529,[2]subacoes!$A$1:$H$2405,6,0)</f>
        <v>32.200000000000003</v>
      </c>
      <c r="V529" t="str">
        <f t="shared" si="25"/>
        <v>Aumentar a capacidade e reabilitar rodovias visando melhorar as condições de segurança e de trafegabilidade nas rodovias do Estado, reduzindo desta forma os custos de transporte.</v>
      </c>
      <c r="W529" t="str">
        <f t="shared" si="26"/>
        <v>Usuários do sistema de transporte</v>
      </c>
    </row>
    <row r="530" spans="10:23" x14ac:dyDescent="0.25">
      <c r="J530" s="6">
        <v>530001</v>
      </c>
      <c r="K530" s="7">
        <v>26</v>
      </c>
      <c r="L530">
        <v>14225</v>
      </c>
      <c r="M530">
        <v>140</v>
      </c>
      <c r="N530" s="8">
        <v>0</v>
      </c>
      <c r="O530" s="8">
        <v>1000000</v>
      </c>
      <c r="P530" s="9" t="str">
        <f>VLOOKUP(M530,[1]programas!$A$1:$D$90,2,0)</f>
        <v>Reabilitação e Aumento de Capacidade de Rodovias</v>
      </c>
      <c r="Q530" t="str">
        <f t="shared" si="24"/>
        <v>140 - Reabilitação e Aumento de Capacidade de Rodovias</v>
      </c>
      <c r="R530" t="str">
        <f>VLOOKUP(L530,[2]subacoes!$A$1:$H$2405,8,0)</f>
        <v>14225 - Recuperação funcional rodovia SC-390, Trecho Orleans - Lauro Muller</v>
      </c>
      <c r="S530" t="str">
        <f>VLOOKUP(L530,[2]subacoes!$A$1:$H$2405,7,0)</f>
        <v>Rodovia pavimentada (km)</v>
      </c>
      <c r="T530" t="str">
        <f>VLOOKUP(L530,[2]subacoes!$A$1:$H$2405,3,0)</f>
        <v>Maior Valor</v>
      </c>
      <c r="U530" s="10">
        <f>VLOOKUP(L530,[2]subacoes!$A$1:$H$2405,6,0)</f>
        <v>12.9</v>
      </c>
      <c r="V530" t="str">
        <f t="shared" si="25"/>
        <v>Aumentar a capacidade e reabilitar rodovias visando melhorar as condições de segurança e de trafegabilidade nas rodovias do Estado, reduzindo desta forma os custos de transporte.</v>
      </c>
      <c r="W530" t="str">
        <f t="shared" si="26"/>
        <v>Usuários do sistema de transporte</v>
      </c>
    </row>
    <row r="531" spans="10:23" x14ac:dyDescent="0.25">
      <c r="J531" s="6">
        <v>690001</v>
      </c>
      <c r="K531" s="7">
        <v>99</v>
      </c>
      <c r="L531">
        <v>9999</v>
      </c>
      <c r="M531">
        <v>999</v>
      </c>
      <c r="N531" s="8">
        <v>0</v>
      </c>
      <c r="O531" s="8">
        <v>1000000</v>
      </c>
      <c r="P531" s="9" t="str">
        <f>VLOOKUP(M531,[1]programas!$A$1:$D$90,2,0)</f>
        <v>Reserva de Contingência</v>
      </c>
      <c r="Q531" t="str">
        <f t="shared" si="24"/>
        <v>999 - Reserva de Contingência</v>
      </c>
      <c r="R531" t="str">
        <f>VLOOKUP(L531,[2]subacoes!$A$1:$H$2405,8,0)</f>
        <v>9999 - Reserva de contingência</v>
      </c>
      <c r="S531" t="str">
        <f>VLOOKUP(L531,[2]subacoes!$A$1:$H$2405,7,0)</f>
        <v>Encargo pago (unidade)</v>
      </c>
      <c r="T531" t="str">
        <f>VLOOKUP(L531,[2]subacoes!$A$1:$H$2405,3,0)</f>
        <v>Maior Valor</v>
      </c>
      <c r="U531" s="10">
        <f>VLOOKUP(L531,[2]subacoes!$A$1:$H$2405,6,0)</f>
        <v>1</v>
      </c>
      <c r="V531" t="str">
        <f t="shared" si="25"/>
        <v>Reserva de Contingência</v>
      </c>
      <c r="W531" t="str">
        <f t="shared" si="26"/>
        <v>Reserva de Contingência</v>
      </c>
    </row>
    <row r="532" spans="10:23" x14ac:dyDescent="0.25">
      <c r="J532" s="6">
        <v>540092</v>
      </c>
      <c r="K532" s="7">
        <v>14</v>
      </c>
      <c r="L532">
        <v>10905</v>
      </c>
      <c r="M532">
        <v>760</v>
      </c>
      <c r="N532" s="8">
        <v>652047.54</v>
      </c>
      <c r="O532" s="8">
        <v>1000000</v>
      </c>
      <c r="P532" s="9" t="str">
        <f>VLOOKUP(M532,[1]programas!$A$1:$D$90,2,0)</f>
        <v>Ressocialização dos Apenados e dos Adolescentes em Conflito com a Lei</v>
      </c>
      <c r="Q532" t="str">
        <f t="shared" si="24"/>
        <v>760 - Ressocialização dos Apenados e dos Adolescentes em Conflito com a Lei</v>
      </c>
      <c r="R532" t="str">
        <f>VLOOKUP(L532,[2]subacoes!$A$1:$H$2405,8,0)</f>
        <v>10905 - Profissionalização e reintegração social do apenado da região sul</v>
      </c>
      <c r="S532" t="str">
        <f>VLOOKUP(L532,[2]subacoes!$A$1:$H$2405,7,0)</f>
        <v>Apenado mantido (unidade)</v>
      </c>
      <c r="T532" t="str">
        <f>VLOOKUP(L532,[2]subacoes!$A$1:$H$2405,3,0)</f>
        <v>Maior Valor</v>
      </c>
      <c r="U532" s="10">
        <f>VLOOKUP(L532,[2]subacoes!$A$1:$H$2405,6,0)</f>
        <v>3500</v>
      </c>
      <c r="V532" t="str">
        <f t="shared" si="25"/>
        <v>Desenvolver ações de educação, profissionalização, trabalho, saúde e assistência social que auxiliem na reintegração à sociedade do apenado e adolescente em conflito com a lei.</v>
      </c>
      <c r="W532" t="str">
        <f t="shared" si="26"/>
        <v>População apenado e adolescente infrator</v>
      </c>
    </row>
    <row r="533" spans="10:23" x14ac:dyDescent="0.25">
      <c r="J533" s="6">
        <v>410055</v>
      </c>
      <c r="K533" s="7">
        <v>12</v>
      </c>
      <c r="L533">
        <v>13781</v>
      </c>
      <c r="M533">
        <v>610</v>
      </c>
      <c r="N533" s="8">
        <v>1008918.23</v>
      </c>
      <c r="O533" s="8">
        <v>1008918.23</v>
      </c>
      <c r="P533" s="9" t="str">
        <f>VLOOKUP(M533,[1]programas!$A$1:$D$90,2,0)</f>
        <v>Educação Básica com Qualidade e Equidade</v>
      </c>
      <c r="Q533" t="str">
        <f t="shared" si="24"/>
        <v>610 - Educação Básica com Qualidade e Equidade</v>
      </c>
      <c r="R533" t="str">
        <f>VLOOKUP(L533,[2]subacoes!$A$1:$H$2405,8,0)</f>
        <v>13781 - Operacionalização da educação básica - ADR - Tubarão</v>
      </c>
      <c r="S533" t="str">
        <f>VLOOKUP(L533,[2]subacoes!$A$1:$H$2405,7,0)</f>
        <v>Aluno atendido (unidade)</v>
      </c>
      <c r="T533" t="str">
        <f>VLOOKUP(L533,[2]subacoes!$A$1:$H$2405,3,0)</f>
        <v>Maior Valor</v>
      </c>
      <c r="U533" s="10">
        <f>VLOOKUP(L533,[2]subacoes!$A$1:$H$2405,6,0)</f>
        <v>37035</v>
      </c>
      <c r="V533" t="str">
        <f t="shared" si="25"/>
        <v>Oferecer educação básica com qualidade e equidade para todos os cidadãos catarinenses, assegurando o direito à aprendizagem neste nível de ensino, em idade adequada, promovendo a melhoria dos indicadores educacionais da rede estadual.</v>
      </c>
      <c r="W533" t="str">
        <f t="shared" si="26"/>
        <v>Alunos</v>
      </c>
    </row>
    <row r="534" spans="10:23" x14ac:dyDescent="0.25">
      <c r="J534" s="6">
        <v>520030</v>
      </c>
      <c r="K534" s="7">
        <v>4</v>
      </c>
      <c r="L534">
        <v>10941</v>
      </c>
      <c r="M534">
        <v>900</v>
      </c>
      <c r="N534" s="8">
        <v>460734.9</v>
      </c>
      <c r="O534" s="8">
        <v>1030977.44</v>
      </c>
      <c r="P534" s="9" t="str">
        <f>VLOOKUP(M534,[1]programas!$A$1:$D$90,2,0)</f>
        <v>Gestão Administrativa - Poder Executivo</v>
      </c>
      <c r="Q534" t="str">
        <f t="shared" si="24"/>
        <v>900 - Gestão Administrativa - Poder Executivo</v>
      </c>
      <c r="R534" t="str">
        <f>VLOOKUP(L534,[2]subacoes!$A$1:$H$2405,8,0)</f>
        <v>10941 - Administração e manutenção dos serviços administrativos gerais - ENA</v>
      </c>
      <c r="S534" t="str">
        <f>VLOOKUP(L534,[2]subacoes!$A$1:$H$2405,7,0)</f>
        <v>Unidade gestora mantida (unidade)</v>
      </c>
      <c r="T534" t="str">
        <f>VLOOKUP(L534,[2]subacoes!$A$1:$H$2405,3,0)</f>
        <v>Maior Valor</v>
      </c>
      <c r="U534" s="10">
        <f>VLOOKUP(L534,[2]subacoes!$A$1:$H$2405,6,0)</f>
        <v>1</v>
      </c>
      <c r="V534" t="str">
        <f t="shared" si="25"/>
        <v>Gerir administrativa e financeiramente os órgãos do Poder Executivo do Estado.</v>
      </c>
      <c r="W534" t="str">
        <f t="shared" si="26"/>
        <v>Órgãos do Poder Executivo</v>
      </c>
    </row>
    <row r="535" spans="10:23" x14ac:dyDescent="0.25">
      <c r="J535" s="6">
        <v>410060</v>
      </c>
      <c r="K535" s="7">
        <v>12</v>
      </c>
      <c r="L535">
        <v>13899</v>
      </c>
      <c r="M535">
        <v>610</v>
      </c>
      <c r="N535" s="8">
        <v>1033082.32</v>
      </c>
      <c r="O535" s="8">
        <v>1033082.32</v>
      </c>
      <c r="P535" s="9" t="str">
        <f>VLOOKUP(M535,[1]programas!$A$1:$D$90,2,0)</f>
        <v>Educação Básica com Qualidade e Equidade</v>
      </c>
      <c r="Q535" t="str">
        <f t="shared" si="24"/>
        <v>610 - Educação Básica com Qualidade e Equidade</v>
      </c>
      <c r="R535" t="str">
        <f>VLOOKUP(L535,[2]subacoes!$A$1:$H$2405,8,0)</f>
        <v>13899 - Operacionalização da educação básica - ADR - Mafra</v>
      </c>
      <c r="S535" t="str">
        <f>VLOOKUP(L535,[2]subacoes!$A$1:$H$2405,7,0)</f>
        <v>Aluno atendido (unidade)</v>
      </c>
      <c r="T535" t="str">
        <f>VLOOKUP(L535,[2]subacoes!$A$1:$H$2405,3,0)</f>
        <v>Maior Valor</v>
      </c>
      <c r="U535" s="10">
        <f>VLOOKUP(L535,[2]subacoes!$A$1:$H$2405,6,0)</f>
        <v>34091</v>
      </c>
      <c r="V535" t="str">
        <f t="shared" si="25"/>
        <v>Oferecer educação básica com qualidade e equidade para todos os cidadãos catarinenses, assegurando o direito à aprendizagem neste nível de ensino, em idade adequada, promovendo a melhoria dos indicadores educacionais da rede estadual.</v>
      </c>
      <c r="W535" t="str">
        <f t="shared" si="26"/>
        <v>Alunos</v>
      </c>
    </row>
    <row r="536" spans="10:23" x14ac:dyDescent="0.25">
      <c r="J536" s="6">
        <v>450022</v>
      </c>
      <c r="K536" s="7">
        <v>12</v>
      </c>
      <c r="L536">
        <v>12758</v>
      </c>
      <c r="M536">
        <v>630</v>
      </c>
      <c r="N536" s="8">
        <v>972408.83</v>
      </c>
      <c r="O536" s="8">
        <v>1042368.19</v>
      </c>
      <c r="P536" s="9" t="str">
        <f>VLOOKUP(M536,[1]programas!$A$1:$D$90,2,0)</f>
        <v>Gestão do Ensino Superior</v>
      </c>
      <c r="Q536" t="str">
        <f t="shared" si="24"/>
        <v>630 - Gestão do Ensino Superior</v>
      </c>
      <c r="R536" t="str">
        <f>VLOOKUP(L536,[2]subacoes!$A$1:$H$2405,8,0)</f>
        <v>12758 - Incentivo aos eventos de extensão, cultura e esporte - UDESC</v>
      </c>
      <c r="S536" t="str">
        <f>VLOOKUP(L536,[2]subacoes!$A$1:$H$2405,7,0)</f>
        <v>Evento realizado (unidade)</v>
      </c>
      <c r="T536" t="str">
        <f>VLOOKUP(L536,[2]subacoes!$A$1:$H$2405,3,0)</f>
        <v>Maior Valor</v>
      </c>
      <c r="U536" s="10">
        <f>VLOOKUP(L536,[2]subacoes!$A$1:$H$2405,6,0)</f>
        <v>10</v>
      </c>
      <c r="V536" t="str">
        <f t="shared" si="25"/>
        <v>Gerir o ensino superior para garantir a produção, sistematização, socialização e aplicação do conhecimento nos diversos campos do saber, por meio do ensino, da pesquisa e da extensão, indissociavelmente articulados no Estado de Santa Catarina.</v>
      </c>
      <c r="W536" t="str">
        <f t="shared" si="26"/>
        <v>Sociedade, Governo e Servidores públicos estaduais</v>
      </c>
    </row>
    <row r="537" spans="10:23" x14ac:dyDescent="0.25">
      <c r="J537" s="7">
        <v>230023</v>
      </c>
      <c r="K537" s="7">
        <v>23</v>
      </c>
      <c r="L537">
        <v>11496</v>
      </c>
      <c r="M537">
        <v>640</v>
      </c>
      <c r="N537" s="8">
        <v>1038321.42</v>
      </c>
      <c r="O537" s="8">
        <v>1043866.85</v>
      </c>
      <c r="P537" s="9" t="str">
        <f>VLOOKUP(M537,[1]programas!$A$1:$D$90,2,0)</f>
        <v>Promoção do Turismo Catarinense</v>
      </c>
      <c r="Q537" t="str">
        <f t="shared" si="24"/>
        <v>640 - Promoção do Turismo Catarinense</v>
      </c>
      <c r="R537" t="str">
        <f>VLOOKUP(L537,[2]subacoes!$A$1:$H$2405,8,0)</f>
        <v>11496 - Divulgação do potencial turístico de Santa Catarina em eventos em âmbito regional, estadual e intern</v>
      </c>
      <c r="S537" t="str">
        <f>VLOOKUP(L537,[2]subacoes!$A$1:$H$2405,7,0)</f>
        <v>Evento apoiado e realizado (unidade)</v>
      </c>
      <c r="T537" t="str">
        <f>VLOOKUP(L537,[2]subacoes!$A$1:$H$2405,3,0)</f>
        <v>Soma</v>
      </c>
      <c r="U537" s="10">
        <f>VLOOKUP(L537,[2]subacoes!$A$1:$H$2405,6,0)</f>
        <v>75</v>
      </c>
      <c r="V537" t="str">
        <f t="shared" si="25"/>
        <v>Fomentar o desenvolvimento das atividades turísticas em todas as regiões do estado.</v>
      </c>
      <c r="W537" t="str">
        <f t="shared" si="26"/>
        <v>PF, PJ sem fins lucrativos e Direito Público</v>
      </c>
    </row>
    <row r="538" spans="10:23" x14ac:dyDescent="0.25">
      <c r="J538" s="7">
        <v>160097</v>
      </c>
      <c r="K538" s="7">
        <v>6</v>
      </c>
      <c r="L538">
        <v>11799</v>
      </c>
      <c r="M538">
        <v>707</v>
      </c>
      <c r="N538" s="8">
        <v>567085.54</v>
      </c>
      <c r="O538" s="8">
        <v>1050421.45</v>
      </c>
      <c r="P538" s="9" t="str">
        <f>VLOOKUP(M538,[1]programas!$A$1:$D$90,2,0)</f>
        <v>Suporte Institucional Integrado</v>
      </c>
      <c r="Q538" t="str">
        <f t="shared" si="24"/>
        <v>707 - Suporte Institucional Integrado</v>
      </c>
      <c r="R538" t="str">
        <f>VLOOKUP(L538,[2]subacoes!$A$1:$H$2405,8,0)</f>
        <v>11799 - Construção, reformas e ampliações de instalações físicas - PM</v>
      </c>
      <c r="S538" t="str">
        <f>VLOOKUP(L538,[2]subacoes!$A$1:$H$2405,7,0)</f>
        <v>Obra executada (unidade)</v>
      </c>
      <c r="T538" t="str">
        <f>VLOOKUP(L538,[2]subacoes!$A$1:$H$2405,3,0)</f>
        <v>Soma</v>
      </c>
      <c r="U538" s="10">
        <f>VLOOKUP(L538,[2]subacoes!$A$1:$H$2405,6,0)</f>
        <v>23</v>
      </c>
      <c r="V538" t="str">
        <f t="shared" si="25"/>
        <v>Garantir às instituições da segurança pública suporte às suas ações e uma gestão eficiente e integrada dos recursos disponíveis.</v>
      </c>
      <c r="W538" t="str">
        <f t="shared" si="26"/>
        <v>Sociedade e cidadão</v>
      </c>
    </row>
    <row r="539" spans="10:23" x14ac:dyDescent="0.25">
      <c r="J539" s="7">
        <v>150001</v>
      </c>
      <c r="K539" s="7">
        <v>14</v>
      </c>
      <c r="L539">
        <v>12512</v>
      </c>
      <c r="M539">
        <v>745</v>
      </c>
      <c r="N539" s="8">
        <v>527687.13</v>
      </c>
      <c r="O539" s="8">
        <v>1068243</v>
      </c>
      <c r="P539" s="9" t="str">
        <f>VLOOKUP(M539,[1]programas!$A$1:$D$90,2,0)</f>
        <v>Fortalecendo Direitos</v>
      </c>
      <c r="Q539" t="str">
        <f t="shared" si="24"/>
        <v>745 - Fortalecendo Direitos</v>
      </c>
      <c r="R539" t="str">
        <f>VLOOKUP(L539,[2]subacoes!$A$1:$H$2405,8,0)</f>
        <v>12512 - Administração e manutenção dos serviços administrativos gerais - DPE</v>
      </c>
      <c r="S539" t="str">
        <f>VLOOKUP(L539,[2]subacoes!$A$1:$H$2405,7,0)</f>
        <v>Unidade gestora mantida (unidade)</v>
      </c>
      <c r="T539" t="str">
        <f>VLOOKUP(L539,[2]subacoes!$A$1:$H$2405,3,0)</f>
        <v>Maior Valor</v>
      </c>
      <c r="U539" s="10">
        <f>VLOOKUP(L539,[2]subacoes!$A$1:$H$2405,6,0)</f>
        <v>1</v>
      </c>
      <c r="V539" t="str">
        <f t="shared" si="25"/>
        <v>Fortalecer ações na Resolução de situações de vulnerabilidade e riscos sociais e na violação de direito.</v>
      </c>
      <c r="W539" t="str">
        <f t="shared" si="26"/>
        <v>População hipossuficiente de Santa Catarina</v>
      </c>
    </row>
    <row r="540" spans="10:23" x14ac:dyDescent="0.25">
      <c r="J540" s="6">
        <v>520002</v>
      </c>
      <c r="K540" s="7">
        <v>2</v>
      </c>
      <c r="L540">
        <v>14041</v>
      </c>
      <c r="M540">
        <v>930</v>
      </c>
      <c r="N540" s="8">
        <v>814785.29</v>
      </c>
      <c r="O540" s="8">
        <v>1076503.1000000001</v>
      </c>
      <c r="P540" s="9" t="str">
        <f>VLOOKUP(M540,[1]programas!$A$1:$D$90,2,0)</f>
        <v>Gestão Administrativa - Poder Judiciário</v>
      </c>
      <c r="Q540" t="str">
        <f t="shared" si="24"/>
        <v>930 - Gestão Administrativa - Poder Judiciário</v>
      </c>
      <c r="R540" t="str">
        <f>VLOOKUP(L540,[2]subacoes!$A$1:$H$2405,8,0)</f>
        <v>14041 - Serviços financeiros e encargos - SIDEJUD</v>
      </c>
      <c r="S540" t="str">
        <f>VLOOKUP(L540,[2]subacoes!$A$1:$H$2405,7,0)</f>
        <v>Unidade gestora mantida (unidade)</v>
      </c>
      <c r="T540" t="str">
        <f>VLOOKUP(L540,[2]subacoes!$A$1:$H$2405,3,0)</f>
        <v>Soma</v>
      </c>
      <c r="U540" s="10">
        <f>VLOOKUP(L540,[2]subacoes!$A$1:$H$2405,6,0)</f>
        <v>1</v>
      </c>
      <c r="V540" t="str">
        <f t="shared" si="25"/>
        <v>Gerir administrativa e financeiramente o Poder Judiciário do Estado.</v>
      </c>
      <c r="W540" t="str">
        <f t="shared" si="26"/>
        <v>Gestores</v>
      </c>
    </row>
    <row r="541" spans="10:23" x14ac:dyDescent="0.25">
      <c r="J541" s="6">
        <v>530023</v>
      </c>
      <c r="K541" s="7">
        <v>26</v>
      </c>
      <c r="L541">
        <v>3912</v>
      </c>
      <c r="M541">
        <v>900</v>
      </c>
      <c r="N541" s="8">
        <v>1085816.08</v>
      </c>
      <c r="O541" s="8">
        <v>1085816.08</v>
      </c>
      <c r="P541" s="9" t="str">
        <f>VLOOKUP(M541,[1]programas!$A$1:$D$90,2,0)</f>
        <v>Gestão Administrativa - Poder Executivo</v>
      </c>
      <c r="Q541" t="str">
        <f t="shared" si="24"/>
        <v>900 - Gestão Administrativa - Poder Executivo</v>
      </c>
      <c r="R541" t="str">
        <f>VLOOKUP(L541,[2]subacoes!$A$1:$H$2405,8,0)</f>
        <v>3912 - Administração e manutenção dos serviços administrativos gerais - DETER</v>
      </c>
      <c r="S541" t="str">
        <f>VLOOKUP(L541,[2]subacoes!$A$1:$H$2405,7,0)</f>
        <v>Unidade gestora mantida (unidade)</v>
      </c>
      <c r="T541" t="str">
        <f>VLOOKUP(L541,[2]subacoes!$A$1:$H$2405,3,0)</f>
        <v>Maior Valor</v>
      </c>
      <c r="U541" s="10">
        <f>VLOOKUP(L541,[2]subacoes!$A$1:$H$2405,6,0)</f>
        <v>1</v>
      </c>
      <c r="V541" t="str">
        <f t="shared" si="25"/>
        <v>Gerir administrativa e financeiramente os órgãos do Poder Executivo do Estado.</v>
      </c>
      <c r="W541" t="str">
        <f t="shared" si="26"/>
        <v>Órgãos do Poder Executivo</v>
      </c>
    </row>
    <row r="542" spans="10:23" x14ac:dyDescent="0.25">
      <c r="J542" s="6">
        <v>520001</v>
      </c>
      <c r="K542" s="7">
        <v>4</v>
      </c>
      <c r="L542">
        <v>11336</v>
      </c>
      <c r="M542">
        <v>900</v>
      </c>
      <c r="N542" s="8">
        <v>832362.02</v>
      </c>
      <c r="O542" s="8">
        <v>1092804.8400000001</v>
      </c>
      <c r="P542" s="9" t="str">
        <f>VLOOKUP(M542,[1]programas!$A$1:$D$90,2,0)</f>
        <v>Gestão Administrativa - Poder Executivo</v>
      </c>
      <c r="Q542" t="str">
        <f t="shared" si="24"/>
        <v>900 - Gestão Administrativa - Poder Executivo</v>
      </c>
      <c r="R542" t="str">
        <f>VLOOKUP(L542,[2]subacoes!$A$1:$H$2405,8,0)</f>
        <v>11336 - Adequação de ambiente das unidades da SEF</v>
      </c>
      <c r="S542" t="str">
        <f>VLOOKUP(L542,[2]subacoes!$A$1:$H$2405,7,0)</f>
        <v>Edificação construída ou reformada (unidade)</v>
      </c>
      <c r="T542" t="str">
        <f>VLOOKUP(L542,[2]subacoes!$A$1:$H$2405,3,0)</f>
        <v>Maior Valor</v>
      </c>
      <c r="U542" s="10">
        <f>VLOOKUP(L542,[2]subacoes!$A$1:$H$2405,6,0)</f>
        <v>38</v>
      </c>
      <c r="V542" t="str">
        <f t="shared" si="25"/>
        <v>Gerir administrativa e financeiramente os órgãos do Poder Executivo do Estado.</v>
      </c>
      <c r="W542" t="str">
        <f t="shared" si="26"/>
        <v>Órgãos do Poder Executivo</v>
      </c>
    </row>
    <row r="543" spans="10:23" x14ac:dyDescent="0.25">
      <c r="J543" s="6">
        <v>410041</v>
      </c>
      <c r="K543" s="7">
        <v>12</v>
      </c>
      <c r="L543">
        <v>13715</v>
      </c>
      <c r="M543">
        <v>625</v>
      </c>
      <c r="N543" s="8">
        <v>1093320.6299999999</v>
      </c>
      <c r="O543" s="8">
        <v>1093320.6299999999</v>
      </c>
      <c r="P543" s="9" t="str">
        <f>VLOOKUP(M543,[1]programas!$A$1:$D$90,2,0)</f>
        <v>Valorização dos Profissionais da Educação</v>
      </c>
      <c r="Q543" t="str">
        <f t="shared" si="24"/>
        <v>625 - Valorização dos Profissionais da Educação</v>
      </c>
      <c r="R543" t="str">
        <f>VLOOKUP(L543,[2]subacoes!$A$1:$H$2405,8,0)</f>
        <v>13715 - Administração de pessoal e encargos sociais - GERED - ADR - Xanxerê</v>
      </c>
      <c r="S543" t="str">
        <f>VLOOKUP(L543,[2]subacoes!$A$1:$H$2405,7,0)</f>
        <v>Servidor remunerado (unidade)</v>
      </c>
      <c r="T543" t="str">
        <f>VLOOKUP(L543,[2]subacoes!$A$1:$H$2405,3,0)</f>
        <v>Maior Valor</v>
      </c>
      <c r="U543" s="10">
        <f>VLOOKUP(L543,[2]subacoes!$A$1:$H$2405,6,0)</f>
        <v>19</v>
      </c>
      <c r="V543" t="str">
        <f t="shared" si="25"/>
        <v>Valorizar os profissionais da educação básica e profissional de Santa Catarina, dando efetividade ao Plano de Carreira dos Profissionais do Magistério de Santa Catarina no que se refere ao estímulo para o exercício da docência por meio de remuneração, for</v>
      </c>
      <c r="W543" t="str">
        <f t="shared" si="26"/>
        <v>Profissionais da educação básica e profissional</v>
      </c>
    </row>
    <row r="544" spans="10:23" x14ac:dyDescent="0.25">
      <c r="J544" s="6">
        <v>410057</v>
      </c>
      <c r="K544" s="7">
        <v>26</v>
      </c>
      <c r="L544">
        <v>11126</v>
      </c>
      <c r="M544">
        <v>110</v>
      </c>
      <c r="N544" s="8">
        <v>1129011.32</v>
      </c>
      <c r="O544" s="8">
        <v>1129011.32</v>
      </c>
      <c r="P544" s="9" t="str">
        <f>VLOOKUP(M544,[1]programas!$A$1:$D$90,2,0)</f>
        <v>Construção de Rodovias</v>
      </c>
      <c r="Q544" t="str">
        <f t="shared" si="24"/>
        <v>110 - Construção de Rodovias</v>
      </c>
      <c r="R544" t="str">
        <f>VLOOKUP(L544,[2]subacoes!$A$1:$H$2405,8,0)</f>
        <v>11126 - Apoio ao sistema viário - FUNDOSOCIAL</v>
      </c>
      <c r="S544" t="str">
        <f>VLOOKUP(L544,[2]subacoes!$A$1:$H$2405,7,0)</f>
        <v>Obra realizada (unidade)</v>
      </c>
      <c r="T544" t="str">
        <f>VLOOKUP(L544,[2]subacoes!$A$1:$H$2405,3,0)</f>
        <v>Soma</v>
      </c>
      <c r="U544" s="10">
        <f>VLOOKUP(L544,[2]subacoes!$A$1:$H$2405,6,0)</f>
        <v>520</v>
      </c>
      <c r="V544" t="str">
        <f t="shared" si="25"/>
        <v>Construir, implantar e pavimentar obras rodoviárias, ampliando a rede rodoviária pavimentada do Estado, de forma a propiciar melhores condições de conforto e trafegabilidade aos seus usuários.</v>
      </c>
      <c r="W544" t="str">
        <f t="shared" si="26"/>
        <v>Usuários do sistema de transporte</v>
      </c>
    </row>
    <row r="545" spans="10:23" x14ac:dyDescent="0.25">
      <c r="J545" s="6">
        <v>470091</v>
      </c>
      <c r="K545" s="7">
        <v>4</v>
      </c>
      <c r="L545">
        <v>12964</v>
      </c>
      <c r="M545">
        <v>900</v>
      </c>
      <c r="N545" s="8">
        <v>500174.4</v>
      </c>
      <c r="O545" s="8">
        <v>1131979.8999999999</v>
      </c>
      <c r="P545" s="9" t="str">
        <f>VLOOKUP(M545,[1]programas!$A$1:$D$90,2,0)</f>
        <v>Gestão Administrativa - Poder Executivo</v>
      </c>
      <c r="Q545" t="str">
        <f t="shared" si="24"/>
        <v>900 - Gestão Administrativa - Poder Executivo</v>
      </c>
      <c r="R545" t="str">
        <f>VLOOKUP(L545,[2]subacoes!$A$1:$H$2405,8,0)</f>
        <v>12964 - Administração e manutenção dos serviços das Perícias Médicas - FMPIO - SEA</v>
      </c>
      <c r="S545" t="str">
        <f>VLOOKUP(L545,[2]subacoes!$A$1:$H$2405,7,0)</f>
        <v>Unidade adequada (unidade)</v>
      </c>
      <c r="T545" t="str">
        <f>VLOOKUP(L545,[2]subacoes!$A$1:$H$2405,3,0)</f>
        <v>Maior Valor</v>
      </c>
      <c r="U545" s="10">
        <f>VLOOKUP(L545,[2]subacoes!$A$1:$H$2405,6,0)</f>
        <v>30</v>
      </c>
      <c r="V545" t="str">
        <f t="shared" si="25"/>
        <v>Gerir administrativa e financeiramente os órgãos do Poder Executivo do Estado.</v>
      </c>
      <c r="W545" t="str">
        <f t="shared" si="26"/>
        <v>Órgãos do Poder Executivo</v>
      </c>
    </row>
    <row r="546" spans="10:23" x14ac:dyDescent="0.25">
      <c r="J546" s="6">
        <v>410060</v>
      </c>
      <c r="K546" s="7">
        <v>12</v>
      </c>
      <c r="L546">
        <v>13905</v>
      </c>
      <c r="M546">
        <v>625</v>
      </c>
      <c r="N546" s="8">
        <v>1140199.8700000001</v>
      </c>
      <c r="O546" s="8">
        <v>1140199.8700000001</v>
      </c>
      <c r="P546" s="9" t="str">
        <f>VLOOKUP(M546,[1]programas!$A$1:$D$90,2,0)</f>
        <v>Valorização dos Profissionais da Educação</v>
      </c>
      <c r="Q546" t="str">
        <f t="shared" si="24"/>
        <v>625 - Valorização dos Profissionais da Educação</v>
      </c>
      <c r="R546" t="str">
        <f>VLOOKUP(L546,[2]subacoes!$A$1:$H$2405,8,0)</f>
        <v>13905 - Administração de pessoal e encargos sociais - GERED - ADR - Mafra</v>
      </c>
      <c r="S546" t="str">
        <f>VLOOKUP(L546,[2]subacoes!$A$1:$H$2405,7,0)</f>
        <v>Servidor remunerado (unidade)</v>
      </c>
      <c r="T546" t="str">
        <f>VLOOKUP(L546,[2]subacoes!$A$1:$H$2405,3,0)</f>
        <v>Maior Valor</v>
      </c>
      <c r="U546" s="10">
        <f>VLOOKUP(L546,[2]subacoes!$A$1:$H$2405,6,0)</f>
        <v>40</v>
      </c>
      <c r="V546" t="str">
        <f t="shared" si="25"/>
        <v>Valorizar os profissionais da educação básica e profissional de Santa Catarina, dando efetividade ao Plano de Carreira dos Profissionais do Magistério de Santa Catarina no que se refere ao estímulo para o exercício da docência por meio de remuneração, for</v>
      </c>
      <c r="W546" t="str">
        <f t="shared" si="26"/>
        <v>Profissionais da educação básica e profissional</v>
      </c>
    </row>
    <row r="547" spans="10:23" x14ac:dyDescent="0.25">
      <c r="J547" s="6">
        <v>470001</v>
      </c>
      <c r="K547" s="7">
        <v>4</v>
      </c>
      <c r="L547">
        <v>13017</v>
      </c>
      <c r="M547">
        <v>900</v>
      </c>
      <c r="N547" s="8">
        <v>1015324.37</v>
      </c>
      <c r="O547" s="8">
        <v>1144652.3</v>
      </c>
      <c r="P547" s="9" t="str">
        <f>VLOOKUP(M547,[1]programas!$A$1:$D$90,2,0)</f>
        <v>Gestão Administrativa - Poder Executivo</v>
      </c>
      <c r="Q547" t="str">
        <f t="shared" si="24"/>
        <v>900 - Gestão Administrativa - Poder Executivo</v>
      </c>
      <c r="R547" t="str">
        <f>VLOOKUP(L547,[2]subacoes!$A$1:$H$2405,8,0)</f>
        <v>13017 - Administração e manutenção dos serviços das Perícias Médicas - SEA</v>
      </c>
      <c r="S547" t="str">
        <f>VLOOKUP(L547,[2]subacoes!$A$1:$H$2405,7,0)</f>
        <v>Unidade adequada (unidade)</v>
      </c>
      <c r="T547" t="str">
        <f>VLOOKUP(L547,[2]subacoes!$A$1:$H$2405,3,0)</f>
        <v>Maior Valor</v>
      </c>
      <c r="U547" s="10">
        <f>VLOOKUP(L547,[2]subacoes!$A$1:$H$2405,6,0)</f>
        <v>12</v>
      </c>
      <c r="V547" t="str">
        <f t="shared" si="25"/>
        <v>Gerir administrativa e financeiramente os órgãos do Poder Executivo do Estado.</v>
      </c>
      <c r="W547" t="str">
        <f t="shared" si="26"/>
        <v>Órgãos do Poder Executivo</v>
      </c>
    </row>
    <row r="548" spans="10:23" x14ac:dyDescent="0.25">
      <c r="J548" s="6">
        <v>410040</v>
      </c>
      <c r="K548" s="7">
        <v>12</v>
      </c>
      <c r="L548">
        <v>13693</v>
      </c>
      <c r="M548">
        <v>625</v>
      </c>
      <c r="N548" s="8">
        <v>1146624.73</v>
      </c>
      <c r="O548" s="8">
        <v>1146624.73</v>
      </c>
      <c r="P548" s="9" t="str">
        <f>VLOOKUP(M548,[1]programas!$A$1:$D$90,2,0)</f>
        <v>Valorização dos Profissionais da Educação</v>
      </c>
      <c r="Q548" t="str">
        <f t="shared" si="24"/>
        <v>625 - Valorização dos Profissionais da Educação</v>
      </c>
      <c r="R548" t="str">
        <f>VLOOKUP(L548,[2]subacoes!$A$1:$H$2405,8,0)</f>
        <v>13693 - Administração de pessoal e encargos sociais - GERED - ADR - Chapecó</v>
      </c>
      <c r="S548" t="str">
        <f>VLOOKUP(L548,[2]subacoes!$A$1:$H$2405,7,0)</f>
        <v>Servidor remunerado (unidade)</v>
      </c>
      <c r="T548" t="str">
        <f>VLOOKUP(L548,[2]subacoes!$A$1:$H$2405,3,0)</f>
        <v>Maior Valor</v>
      </c>
      <c r="U548" s="10">
        <f>VLOOKUP(L548,[2]subacoes!$A$1:$H$2405,6,0)</f>
        <v>24</v>
      </c>
      <c r="V548" t="str">
        <f t="shared" si="25"/>
        <v>Valorizar os profissionais da educação básica e profissional de Santa Catarina, dando efetividade ao Plano de Carreira dos Profissionais do Magistério de Santa Catarina no que se refere ao estímulo para o exercício da docência por meio de remuneração, for</v>
      </c>
      <c r="W548" t="str">
        <f t="shared" si="26"/>
        <v>Profissionais da educação básica e profissional</v>
      </c>
    </row>
    <row r="549" spans="10:23" x14ac:dyDescent="0.25">
      <c r="J549" s="6">
        <v>450022</v>
      </c>
      <c r="K549" s="7">
        <v>12</v>
      </c>
      <c r="L549">
        <v>9111</v>
      </c>
      <c r="M549">
        <v>630</v>
      </c>
      <c r="N549" s="8">
        <v>1077789.03</v>
      </c>
      <c r="O549" s="8">
        <v>1149767.1499999999</v>
      </c>
      <c r="P549" s="9" t="str">
        <f>VLOOKUP(M549,[1]programas!$A$1:$D$90,2,0)</f>
        <v>Gestão do Ensino Superior</v>
      </c>
      <c r="Q549" t="str">
        <f t="shared" si="24"/>
        <v>630 - Gestão do Ensino Superior</v>
      </c>
      <c r="R549" t="str">
        <f>VLOOKUP(L549,[2]subacoes!$A$1:$H$2405,8,0)</f>
        <v>9111 - Aquisição, construção e reforma de bens imóveis - UDESC/Balneário Camboriú</v>
      </c>
      <c r="S549" t="str">
        <f>VLOOKUP(L549,[2]subacoes!$A$1:$H$2405,7,0)</f>
        <v>Obra executada (unidade)</v>
      </c>
      <c r="T549" t="str">
        <f>VLOOKUP(L549,[2]subacoes!$A$1:$H$2405,3,0)</f>
        <v>Maior Valor</v>
      </c>
      <c r="U549" s="10">
        <f>VLOOKUP(L549,[2]subacoes!$A$1:$H$2405,6,0)</f>
        <v>1</v>
      </c>
      <c r="V549" t="str">
        <f t="shared" si="25"/>
        <v>Gerir o ensino superior para garantir a produção, sistematização, socialização e aplicação do conhecimento nos diversos campos do saber, por meio do ensino, da pesquisa e da extensão, indissociavelmente articulados no Estado de Santa Catarina.</v>
      </c>
      <c r="W549" t="str">
        <f t="shared" si="26"/>
        <v>Sociedade, Governo e Servidores públicos estaduais</v>
      </c>
    </row>
    <row r="550" spans="10:23" x14ac:dyDescent="0.25">
      <c r="J550" s="7">
        <v>230022</v>
      </c>
      <c r="K550" s="7">
        <v>4</v>
      </c>
      <c r="L550">
        <v>14203</v>
      </c>
      <c r="M550">
        <v>210</v>
      </c>
      <c r="N550" s="8">
        <v>0</v>
      </c>
      <c r="O550" s="8">
        <v>1149909.6200000001</v>
      </c>
      <c r="P550" s="9" t="str">
        <f>VLOOKUP(M550,[1]programas!$A$1:$D$90,2,0)</f>
        <v>Estudos e Projetos para o Desenvolvimento Regional</v>
      </c>
      <c r="Q550" t="str">
        <f t="shared" si="24"/>
        <v>210 - Estudos e Projetos para o Desenvolvimento Regional</v>
      </c>
      <c r="R550" t="str">
        <f>VLOOKUP(L550,[2]subacoes!$A$1:$H$2405,8,0)</f>
        <v>14203 - Provisão para emendas parlamentares</v>
      </c>
      <c r="S550" t="str">
        <f>VLOOKUP(L550,[2]subacoes!$A$1:$H$2405,7,0)</f>
        <v>Projeto executado (unidade)</v>
      </c>
      <c r="T550" t="str">
        <f>VLOOKUP(L550,[2]subacoes!$A$1:$H$2405,3,0)</f>
        <v>Soma</v>
      </c>
      <c r="U550" s="10">
        <f>VLOOKUP(L550,[2]subacoes!$A$1:$H$2405,6,0)</f>
        <v>400</v>
      </c>
      <c r="V550" t="str">
        <f t="shared" si="25"/>
        <v>Promover e realizar estudos e projetos visando o desenvolvimento regional.</v>
      </c>
      <c r="W550" t="str">
        <f t="shared" si="26"/>
        <v>Sociedade catarinense</v>
      </c>
    </row>
    <row r="551" spans="10:23" x14ac:dyDescent="0.25">
      <c r="J551" s="6">
        <v>520092</v>
      </c>
      <c r="K551" s="7">
        <v>4</v>
      </c>
      <c r="L551">
        <v>14248</v>
      </c>
      <c r="M551">
        <v>830</v>
      </c>
      <c r="N551" s="8">
        <v>0</v>
      </c>
      <c r="O551" s="8">
        <v>1151000</v>
      </c>
      <c r="P551" s="9" t="str">
        <f>VLOOKUP(M551,[1]programas!$A$1:$D$90,2,0)</f>
        <v>Modernização da Gestão Fiscal</v>
      </c>
      <c r="Q551" t="str">
        <f t="shared" si="24"/>
        <v>830 - Modernização da Gestão Fiscal</v>
      </c>
      <c r="R551" t="str">
        <f>VLOOKUP(L551,[2]subacoes!$A$1:$H$2405,8,0)</f>
        <v>14248 - Gestão do Projeto - PROFISCO II</v>
      </c>
      <c r="S551" t="str">
        <f>VLOOKUP(L551,[2]subacoes!$A$1:$H$2405,7,0)</f>
        <v>Programa gerenciado (unidade)</v>
      </c>
      <c r="T551" t="str">
        <f>VLOOKUP(L551,[2]subacoes!$A$1:$H$2405,3,0)</f>
        <v>Maior Valor</v>
      </c>
      <c r="U551" s="10">
        <f>VLOOKUP(L551,[2]subacoes!$A$1:$H$2405,6,0)</f>
        <v>1</v>
      </c>
      <c r="V551" t="str">
        <f t="shared" si="25"/>
        <v>Prover o Estado de recursos financeiros suficientes para o atendimento de serviços públicos e investimentos de qualidade; gerir os recursos arrecadados visando à eficiência e eficácia de sua aplicação; e, promover a transparência da gestão.</v>
      </c>
      <c r="W551" t="str">
        <f t="shared" si="26"/>
        <v>Sociedade catarinense</v>
      </c>
    </row>
    <row r="552" spans="10:23" x14ac:dyDescent="0.25">
      <c r="J552" s="6">
        <v>470091</v>
      </c>
      <c r="K552" s="7">
        <v>4</v>
      </c>
      <c r="L552">
        <v>12967</v>
      </c>
      <c r="M552">
        <v>900</v>
      </c>
      <c r="N552" s="8">
        <v>680607.25</v>
      </c>
      <c r="O552" s="8">
        <v>1151525.24</v>
      </c>
      <c r="P552" s="9" t="str">
        <f>VLOOKUP(M552,[1]programas!$A$1:$D$90,2,0)</f>
        <v>Gestão Administrativa - Poder Executivo</v>
      </c>
      <c r="Q552" t="str">
        <f t="shared" si="24"/>
        <v>900 - Gestão Administrativa - Poder Executivo</v>
      </c>
      <c r="R552" t="str">
        <f>VLOOKUP(L552,[2]subacoes!$A$1:$H$2405,8,0)</f>
        <v>12967 - Administração e manutenção dos serviços do Teatro Pedro Ivo - FMPIO - SEA</v>
      </c>
      <c r="S552" t="str">
        <f>VLOOKUP(L552,[2]subacoes!$A$1:$H$2405,7,0)</f>
        <v>Unidade adequada (unidade)</v>
      </c>
      <c r="T552" t="str">
        <f>VLOOKUP(L552,[2]subacoes!$A$1:$H$2405,3,0)</f>
        <v>Maior Valor</v>
      </c>
      <c r="U552" s="10">
        <f>VLOOKUP(L552,[2]subacoes!$A$1:$H$2405,6,0)</f>
        <v>1</v>
      </c>
      <c r="V552" t="str">
        <f t="shared" si="25"/>
        <v>Gerir administrativa e financeiramente os órgãos do Poder Executivo do Estado.</v>
      </c>
      <c r="W552" t="str">
        <f t="shared" si="26"/>
        <v>Órgãos do Poder Executivo</v>
      </c>
    </row>
    <row r="553" spans="10:23" x14ac:dyDescent="0.25">
      <c r="J553" s="6">
        <v>540097</v>
      </c>
      <c r="K553" s="7">
        <v>14</v>
      </c>
      <c r="L553">
        <v>10921</v>
      </c>
      <c r="M553">
        <v>760</v>
      </c>
      <c r="N553" s="8">
        <v>685343.7</v>
      </c>
      <c r="O553" s="8">
        <v>1156788.72</v>
      </c>
      <c r="P553" s="9" t="str">
        <f>VLOOKUP(M553,[1]programas!$A$1:$D$90,2,0)</f>
        <v>Ressocialização dos Apenados e dos Adolescentes em Conflito com a Lei</v>
      </c>
      <c r="Q553" t="str">
        <f t="shared" si="24"/>
        <v>760 - Ressocialização dos Apenados e dos Adolescentes em Conflito com a Lei</v>
      </c>
      <c r="R553" t="str">
        <f>VLOOKUP(L553,[2]subacoes!$A$1:$H$2405,8,0)</f>
        <v>10921 - Profissionalização e reintegração social do apenado do complexo penit de São Pedro de Alcântara</v>
      </c>
      <c r="S553" t="str">
        <f>VLOOKUP(L553,[2]subacoes!$A$1:$H$2405,7,0)</f>
        <v>Apenado mantido (unidade)</v>
      </c>
      <c r="T553" t="str">
        <f>VLOOKUP(L553,[2]subacoes!$A$1:$H$2405,3,0)</f>
        <v>Maior Valor</v>
      </c>
      <c r="U553" s="10">
        <f>VLOOKUP(L553,[2]subacoes!$A$1:$H$2405,6,0)</f>
        <v>1600</v>
      </c>
      <c r="V553" t="str">
        <f t="shared" si="25"/>
        <v>Desenvolver ações de educação, profissionalização, trabalho, saúde e assistência social que auxiliem na reintegração à sociedade do apenado e adolescente em conflito com a lei.</v>
      </c>
      <c r="W553" t="str">
        <f t="shared" si="26"/>
        <v>População apenado e adolescente infrator</v>
      </c>
    </row>
    <row r="554" spans="10:23" x14ac:dyDescent="0.25">
      <c r="J554" s="6">
        <v>410043</v>
      </c>
      <c r="K554" s="7">
        <v>12</v>
      </c>
      <c r="L554">
        <v>13751</v>
      </c>
      <c r="M554">
        <v>625</v>
      </c>
      <c r="N554" s="8">
        <v>1196575.67</v>
      </c>
      <c r="O554" s="8">
        <v>1196575.67</v>
      </c>
      <c r="P554" s="9" t="str">
        <f>VLOOKUP(M554,[1]programas!$A$1:$D$90,2,0)</f>
        <v>Valorização dos Profissionais da Educação</v>
      </c>
      <c r="Q554" t="str">
        <f t="shared" si="24"/>
        <v>625 - Valorização dos Profissionais da Educação</v>
      </c>
      <c r="R554" t="str">
        <f>VLOOKUP(L554,[2]subacoes!$A$1:$H$2405,8,0)</f>
        <v>13751 - Administração de pessoal e encargos sociais - GERED - ADR - Joaçaba</v>
      </c>
      <c r="S554" t="str">
        <f>VLOOKUP(L554,[2]subacoes!$A$1:$H$2405,7,0)</f>
        <v>Servidor remunerado (unidade)</v>
      </c>
      <c r="T554" t="str">
        <f>VLOOKUP(L554,[2]subacoes!$A$1:$H$2405,3,0)</f>
        <v>Maior Valor</v>
      </c>
      <c r="U554" s="10">
        <f>VLOOKUP(L554,[2]subacoes!$A$1:$H$2405,6,0)</f>
        <v>40</v>
      </c>
      <c r="V554" t="str">
        <f t="shared" si="25"/>
        <v>Valorizar os profissionais da educação básica e profissional de Santa Catarina, dando efetividade ao Plano de Carreira dos Profissionais do Magistério de Santa Catarina no que se refere ao estímulo para o exercício da docência por meio de remuneração, for</v>
      </c>
      <c r="W554" t="str">
        <f t="shared" si="26"/>
        <v>Profissionais da educação básica e profissional</v>
      </c>
    </row>
    <row r="555" spans="10:23" x14ac:dyDescent="0.25">
      <c r="J555" s="6">
        <v>480091</v>
      </c>
      <c r="K555" s="7">
        <v>10</v>
      </c>
      <c r="L555">
        <v>11300</v>
      </c>
      <c r="M555">
        <v>430</v>
      </c>
      <c r="N555" s="8">
        <v>1200000</v>
      </c>
      <c r="O555" s="8">
        <v>1200000</v>
      </c>
      <c r="P555" s="9" t="str">
        <f>VLOOKUP(M555,[1]programas!$A$1:$D$90,2,0)</f>
        <v>Atenção de Média e Alta Complexidade Ambulatorial e Hospitalar</v>
      </c>
      <c r="Q555" t="str">
        <f t="shared" si="24"/>
        <v>430 - Atenção de Média e Alta Complexidade Ambulatorial e Hospitalar</v>
      </c>
      <c r="R555" t="str">
        <f>VLOOKUP(L555,[2]subacoes!$A$1:$H$2405,8,0)</f>
        <v>11300 - Realização dos serviços de telemedicina</v>
      </c>
      <c r="S555" t="str">
        <f>VLOOKUP(L555,[2]subacoes!$A$1:$H$2405,7,0)</f>
        <v>Exame laudado (unidade)</v>
      </c>
      <c r="T555" t="str">
        <f>VLOOKUP(L555,[2]subacoes!$A$1:$H$2405,3,0)</f>
        <v>Soma</v>
      </c>
      <c r="U555" s="10">
        <f>VLOOKUP(L555,[2]subacoes!$A$1:$H$2405,6,0)</f>
        <v>800000</v>
      </c>
      <c r="V555" t="str">
        <f t="shared" si="25"/>
        <v>Ampliar o acesso da população aos serviços de Média e Alta Complexidade e promover a qualidade, integralidade, equidade e a humanização na atenção à saúde.</v>
      </c>
      <c r="W555" t="str">
        <f t="shared" si="26"/>
        <v>Usuários do Sistema Único de Saúde</v>
      </c>
    </row>
    <row r="556" spans="10:23" x14ac:dyDescent="0.25">
      <c r="J556" s="6">
        <v>410042</v>
      </c>
      <c r="K556" s="7">
        <v>4</v>
      </c>
      <c r="L556">
        <v>13718</v>
      </c>
      <c r="M556">
        <v>850</v>
      </c>
      <c r="N556" s="8">
        <v>1200467.93</v>
      </c>
      <c r="O556" s="8">
        <v>1200467.93</v>
      </c>
      <c r="P556" s="9" t="str">
        <f>VLOOKUP(M556,[1]programas!$A$1:$D$90,2,0)</f>
        <v>Gestão de Pessoas</v>
      </c>
      <c r="Q556" t="str">
        <f t="shared" si="24"/>
        <v>850 - Gestão de Pessoas</v>
      </c>
      <c r="R556" t="str">
        <f>VLOOKUP(L556,[2]subacoes!$A$1:$H$2405,8,0)</f>
        <v>13718 - Administração de pessoal e encargos sociais - ADR - Concórdia</v>
      </c>
      <c r="S556" t="str">
        <f>VLOOKUP(L556,[2]subacoes!$A$1:$H$2405,7,0)</f>
        <v>Servidor remunerado (unidade)</v>
      </c>
      <c r="T556" t="str">
        <f>VLOOKUP(L556,[2]subacoes!$A$1:$H$2405,3,0)</f>
        <v>Maior Valor</v>
      </c>
      <c r="U556" s="10">
        <f>VLOOKUP(L556,[2]subacoes!$A$1:$H$2405,6,0)</f>
        <v>37</v>
      </c>
      <c r="V556" t="str">
        <f t="shared" si="25"/>
        <v>Desenvolver ações administrativas e financeiras visando garantir aos órgãos do Estado, pessoal qualificado, comprometido e motivado à execução das políticas públicas a cargo do Governo do Estado.</v>
      </c>
      <c r="W556" t="str">
        <f t="shared" si="26"/>
        <v>Servidores públicos estaduais</v>
      </c>
    </row>
    <row r="557" spans="10:23" x14ac:dyDescent="0.25">
      <c r="J557" s="6">
        <v>440001</v>
      </c>
      <c r="K557" s="7">
        <v>20</v>
      </c>
      <c r="L557">
        <v>11332</v>
      </c>
      <c r="M557">
        <v>300</v>
      </c>
      <c r="N557" s="8">
        <v>0</v>
      </c>
      <c r="O557" s="8">
        <v>1206500.79</v>
      </c>
      <c r="P557" s="9" t="str">
        <f>VLOOKUP(M557,[1]programas!$A$1:$D$90,2,0)</f>
        <v>Qualidade de Vida no Campo e na Cidade</v>
      </c>
      <c r="Q557" t="str">
        <f t="shared" si="24"/>
        <v>300 - Qualidade de Vida no Campo e na Cidade</v>
      </c>
      <c r="R557" t="str">
        <f>VLOOKUP(L557,[2]subacoes!$A$1:$H$2405,8,0)</f>
        <v>11332 - Apoio à aquicultura e à pesca - SAR</v>
      </c>
      <c r="S557" t="str">
        <f>VLOOKUP(L557,[2]subacoes!$A$1:$H$2405,7,0)</f>
        <v>Projeto apoiado (unidade)</v>
      </c>
      <c r="T557" t="str">
        <f>VLOOKUP(L557,[2]subacoes!$A$1:$H$2405,3,0)</f>
        <v>Soma</v>
      </c>
      <c r="U557" s="10">
        <f>VLOOKUP(L557,[2]subacoes!$A$1:$H$2405,6,0)</f>
        <v>15</v>
      </c>
      <c r="V557" t="str">
        <f t="shared" si="25"/>
        <v>Melhorar a infraestrutura do meio rural, pesqueiro e regularização de áreas produtivas.</v>
      </c>
      <c r="W557" t="str">
        <f t="shared" si="26"/>
        <v>Moradores das áreas rurais</v>
      </c>
    </row>
    <row r="558" spans="10:23" x14ac:dyDescent="0.25">
      <c r="J558" s="7">
        <v>160085</v>
      </c>
      <c r="K558" s="7">
        <v>6</v>
      </c>
      <c r="L558">
        <v>11107</v>
      </c>
      <c r="M558">
        <v>730</v>
      </c>
      <c r="N558" s="8">
        <v>703892.33</v>
      </c>
      <c r="O558" s="8">
        <v>1213796.68</v>
      </c>
      <c r="P558" s="9" t="str">
        <f>VLOOKUP(M558,[1]programas!$A$1:$D$90,2,0)</f>
        <v>Prevenção e Preparação para Desastres</v>
      </c>
      <c r="Q558" t="str">
        <f t="shared" si="24"/>
        <v>730 - Prevenção e Preparação para Desastres</v>
      </c>
      <c r="R558" t="str">
        <f>VLOOKUP(L558,[2]subacoes!$A$1:$H$2405,8,0)</f>
        <v>11107 - Apoio financeiro ao Corpo de Bombeiros Voluntários - FUNDOSOCIAL</v>
      </c>
      <c r="S558" t="str">
        <f>VLOOKUP(L558,[2]subacoes!$A$1:$H$2405,7,0)</f>
        <v>Instituição apoiada (unidade)</v>
      </c>
      <c r="T558" t="str">
        <f>VLOOKUP(L558,[2]subacoes!$A$1:$H$2405,3,0)</f>
        <v>Soma</v>
      </c>
      <c r="U558" s="10">
        <f>VLOOKUP(L558,[2]subacoes!$A$1:$H$2405,6,0)</f>
        <v>30</v>
      </c>
      <c r="V558" t="str">
        <f t="shared" si="25"/>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558" t="str">
        <f t="shared" si="26"/>
        <v>População catarinense</v>
      </c>
    </row>
    <row r="559" spans="10:23" x14ac:dyDescent="0.25">
      <c r="J559" s="6">
        <v>410037</v>
      </c>
      <c r="K559" s="7">
        <v>12</v>
      </c>
      <c r="L559">
        <v>13626</v>
      </c>
      <c r="M559">
        <v>625</v>
      </c>
      <c r="N559" s="8">
        <v>1225574.29</v>
      </c>
      <c r="O559" s="8">
        <v>1225574.29</v>
      </c>
      <c r="P559" s="9" t="str">
        <f>VLOOKUP(M559,[1]programas!$A$1:$D$90,2,0)</f>
        <v>Valorização dos Profissionais da Educação</v>
      </c>
      <c r="Q559" t="str">
        <f t="shared" si="24"/>
        <v>625 - Valorização dos Profissionais da Educação</v>
      </c>
      <c r="R559" t="str">
        <f>VLOOKUP(L559,[2]subacoes!$A$1:$H$2405,8,0)</f>
        <v>13626 - Administração de pessoal e encargos sociais - GERED - ADR - São Miguel do Oeste</v>
      </c>
      <c r="S559" t="str">
        <f>VLOOKUP(L559,[2]subacoes!$A$1:$H$2405,7,0)</f>
        <v>Servidor remunerado (unidade)</v>
      </c>
      <c r="T559" t="str">
        <f>VLOOKUP(L559,[2]subacoes!$A$1:$H$2405,3,0)</f>
        <v>Maior Valor</v>
      </c>
      <c r="U559" s="10">
        <f>VLOOKUP(L559,[2]subacoes!$A$1:$H$2405,6,0)</f>
        <v>35</v>
      </c>
      <c r="V559" t="str">
        <f t="shared" si="25"/>
        <v>Valorizar os profissionais da educação básica e profissional de Santa Catarina, dando efetividade ao Plano de Carreira dos Profissionais do Magistério de Santa Catarina no que se refere ao estímulo para o exercício da docência por meio de remuneração, for</v>
      </c>
      <c r="W559" t="str">
        <f t="shared" si="26"/>
        <v>Profissionais da educação básica e profissional</v>
      </c>
    </row>
    <row r="560" spans="10:23" x14ac:dyDescent="0.25">
      <c r="J560" s="6">
        <v>410059</v>
      </c>
      <c r="K560" s="7">
        <v>12</v>
      </c>
      <c r="L560">
        <v>13970</v>
      </c>
      <c r="M560">
        <v>625</v>
      </c>
      <c r="N560" s="8">
        <v>1229141.99</v>
      </c>
      <c r="O560" s="8">
        <v>1229141.99</v>
      </c>
      <c r="P560" s="9" t="str">
        <f>VLOOKUP(M560,[1]programas!$A$1:$D$90,2,0)</f>
        <v>Valorização dos Profissionais da Educação</v>
      </c>
      <c r="Q560" t="str">
        <f t="shared" si="24"/>
        <v>625 - Valorização dos Profissionais da Educação</v>
      </c>
      <c r="R560" t="str">
        <f>VLOOKUP(L560,[2]subacoes!$A$1:$H$2405,8,0)</f>
        <v>13970 - Administração de pessoal e encargos sociais - GERED - ADR - Jaraguá do Sul</v>
      </c>
      <c r="S560" t="str">
        <f>VLOOKUP(L560,[2]subacoes!$A$1:$H$2405,7,0)</f>
        <v>Servidor remunerado (unidade)</v>
      </c>
      <c r="T560" t="str">
        <f>VLOOKUP(L560,[2]subacoes!$A$1:$H$2405,3,0)</f>
        <v>Maior Valor</v>
      </c>
      <c r="U560" s="10">
        <f>VLOOKUP(L560,[2]subacoes!$A$1:$H$2405,6,0)</f>
        <v>32</v>
      </c>
      <c r="V560" t="str">
        <f t="shared" si="25"/>
        <v>Valorizar os profissionais da educação básica e profissional de Santa Catarina, dando efetividade ao Plano de Carreira dos Profissionais do Magistério de Santa Catarina no que se refere ao estímulo para o exercício da docência por meio de remuneração, for</v>
      </c>
      <c r="W560" t="str">
        <f t="shared" si="26"/>
        <v>Profissionais da educação básica e profissional</v>
      </c>
    </row>
    <row r="561" spans="10:23" x14ac:dyDescent="0.25">
      <c r="J561" s="6">
        <v>410038</v>
      </c>
      <c r="K561" s="7">
        <v>4</v>
      </c>
      <c r="L561">
        <v>13633</v>
      </c>
      <c r="M561">
        <v>850</v>
      </c>
      <c r="N561" s="8">
        <v>1233525.79</v>
      </c>
      <c r="O561" s="8">
        <v>1233525.79</v>
      </c>
      <c r="P561" s="9" t="str">
        <f>VLOOKUP(M561,[1]programas!$A$1:$D$90,2,0)</f>
        <v>Gestão de Pessoas</v>
      </c>
      <c r="Q561" t="str">
        <f t="shared" si="24"/>
        <v>850 - Gestão de Pessoas</v>
      </c>
      <c r="R561" t="str">
        <f>VLOOKUP(L561,[2]subacoes!$A$1:$H$2405,8,0)</f>
        <v>13633 - Administração de pessoal e encargos sociais - ADR - Maravilha</v>
      </c>
      <c r="S561" t="str">
        <f>VLOOKUP(L561,[2]subacoes!$A$1:$H$2405,7,0)</f>
        <v>Servidor remunerado (unidade)</v>
      </c>
      <c r="T561" t="str">
        <f>VLOOKUP(L561,[2]subacoes!$A$1:$H$2405,3,0)</f>
        <v>Maior Valor</v>
      </c>
      <c r="U561" s="10">
        <f>VLOOKUP(L561,[2]subacoes!$A$1:$H$2405,6,0)</f>
        <v>33</v>
      </c>
      <c r="V561" t="str">
        <f t="shared" si="25"/>
        <v>Desenvolver ações administrativas e financeiras visando garantir aos órgãos do Estado, pessoal qualificado, comprometido e motivado à execução das políticas públicas a cargo do Governo do Estado.</v>
      </c>
      <c r="W561" t="str">
        <f t="shared" si="26"/>
        <v>Servidores públicos estaduais</v>
      </c>
    </row>
    <row r="562" spans="10:23" x14ac:dyDescent="0.25">
      <c r="J562" s="6">
        <v>410062</v>
      </c>
      <c r="K562" s="7">
        <v>4</v>
      </c>
      <c r="L562">
        <v>13932</v>
      </c>
      <c r="M562">
        <v>850</v>
      </c>
      <c r="N562" s="8">
        <v>1239853.42</v>
      </c>
      <c r="O562" s="8">
        <v>1239853.42</v>
      </c>
      <c r="P562" s="9" t="str">
        <f>VLOOKUP(M562,[1]programas!$A$1:$D$90,2,0)</f>
        <v>Gestão de Pessoas</v>
      </c>
      <c r="Q562" t="str">
        <f t="shared" si="24"/>
        <v>850 - Gestão de Pessoas</v>
      </c>
      <c r="R562" t="str">
        <f>VLOOKUP(L562,[2]subacoes!$A$1:$H$2405,8,0)</f>
        <v>13932 - Administração de pessoal e encargos sociais - ADR - Lages</v>
      </c>
      <c r="S562" t="str">
        <f>VLOOKUP(L562,[2]subacoes!$A$1:$H$2405,7,0)</f>
        <v>Servidor remunerado (unidade)</v>
      </c>
      <c r="T562" t="str">
        <f>VLOOKUP(L562,[2]subacoes!$A$1:$H$2405,3,0)</f>
        <v>Maior Valor</v>
      </c>
      <c r="U562" s="10">
        <f>VLOOKUP(L562,[2]subacoes!$A$1:$H$2405,6,0)</f>
        <v>55</v>
      </c>
      <c r="V562" t="str">
        <f t="shared" si="25"/>
        <v>Desenvolver ações administrativas e financeiras visando garantir aos órgãos do Estado, pessoal qualificado, comprometido e motivado à execução das políticas públicas a cargo do Governo do Estado.</v>
      </c>
      <c r="W562" t="str">
        <f t="shared" si="26"/>
        <v>Servidores públicos estaduais</v>
      </c>
    </row>
    <row r="563" spans="10:23" x14ac:dyDescent="0.25">
      <c r="J563" s="7">
        <v>270029</v>
      </c>
      <c r="K563" s="7">
        <v>17</v>
      </c>
      <c r="L563">
        <v>13044</v>
      </c>
      <c r="M563">
        <v>950</v>
      </c>
      <c r="N563" s="8">
        <v>393630.25</v>
      </c>
      <c r="O563" s="8">
        <v>1242799.53</v>
      </c>
      <c r="P563" s="9" t="str">
        <f>VLOOKUP(M563,[1]programas!$A$1:$D$90,2,0)</f>
        <v>Defesa dos Interesses Sociais</v>
      </c>
      <c r="Q563" t="str">
        <f t="shared" si="24"/>
        <v>950 - Defesa dos Interesses Sociais</v>
      </c>
      <c r="R563" t="str">
        <f>VLOOKUP(L563,[2]subacoes!$A$1:$H$2405,8,0)</f>
        <v>13044 - Fiscalização e regulação de saneamento básico - ARESC</v>
      </c>
      <c r="S563" t="str">
        <f>VLOOKUP(L563,[2]subacoes!$A$1:$H$2405,7,0)</f>
        <v>Município atendido (unidade)</v>
      </c>
      <c r="T563" t="str">
        <f>VLOOKUP(L563,[2]subacoes!$A$1:$H$2405,3,0)</f>
        <v>Maior Valor</v>
      </c>
      <c r="U563" s="10">
        <f>VLOOKUP(L563,[2]subacoes!$A$1:$H$2405,6,0)</f>
        <v>110</v>
      </c>
      <c r="V563" t="str">
        <f t="shared" si="25"/>
        <v xml:space="preserve">Assegurar a adequada prestação dos serviços públicos concedidos no estado de Santa Catarina, observando a qualidade, regularidade, continuidade, generalidade, segurança, eficiência e contribuindo para o desenvolvimento sustentável dos setores, garantindo </v>
      </c>
      <c r="W563" t="str">
        <f t="shared" si="26"/>
        <v>Cidadãos catarinenses</v>
      </c>
    </row>
    <row r="564" spans="10:23" x14ac:dyDescent="0.25">
      <c r="J564" s="7">
        <v>410003</v>
      </c>
      <c r="K564" s="7">
        <v>4</v>
      </c>
      <c r="L564">
        <v>2876</v>
      </c>
      <c r="M564">
        <v>900</v>
      </c>
      <c r="N564" s="8">
        <v>1243556.83</v>
      </c>
      <c r="O564" s="8">
        <v>1243556.83</v>
      </c>
      <c r="P564" s="9" t="str">
        <f>VLOOKUP(M564,[1]programas!$A$1:$D$90,2,0)</f>
        <v>Gestão Administrativa - Poder Executivo</v>
      </c>
      <c r="Q564" t="str">
        <f t="shared" si="24"/>
        <v>900 - Gestão Administrativa - Poder Executivo</v>
      </c>
      <c r="R564" t="str">
        <f>VLOOKUP(L564,[2]subacoes!$A$1:$H$2405,8,0)</f>
        <v>2876 - Administração e manutenção dos serviços administrativos gerais - SAN</v>
      </c>
      <c r="S564" t="str">
        <f>VLOOKUP(L564,[2]subacoes!$A$1:$H$2405,7,0)</f>
        <v>Unidade gestora mantida (unidade)</v>
      </c>
      <c r="T564" t="str">
        <f>VLOOKUP(L564,[2]subacoes!$A$1:$H$2405,3,0)</f>
        <v>Maior Valor</v>
      </c>
      <c r="U564" s="10">
        <f>VLOOKUP(L564,[2]subacoes!$A$1:$H$2405,6,0)</f>
        <v>1</v>
      </c>
      <c r="V564" t="str">
        <f t="shared" si="25"/>
        <v>Gerir administrativa e financeiramente os órgãos do Poder Executivo do Estado.</v>
      </c>
      <c r="W564" t="str">
        <f t="shared" si="26"/>
        <v>Órgãos do Poder Executivo</v>
      </c>
    </row>
    <row r="565" spans="10:23" x14ac:dyDescent="0.25">
      <c r="J565" s="7">
        <v>410003</v>
      </c>
      <c r="K565" s="7">
        <v>4</v>
      </c>
      <c r="L565">
        <v>2228</v>
      </c>
      <c r="M565">
        <v>850</v>
      </c>
      <c r="N565" s="8">
        <v>1246904.1000000001</v>
      </c>
      <c r="O565" s="8">
        <v>1246904.1000000001</v>
      </c>
      <c r="P565" s="9" t="str">
        <f>VLOOKUP(M565,[1]programas!$A$1:$D$90,2,0)</f>
        <v>Gestão de Pessoas</v>
      </c>
      <c r="Q565" t="str">
        <f t="shared" si="24"/>
        <v>850 - Gestão de Pessoas</v>
      </c>
      <c r="R565" t="str">
        <f>VLOOKUP(L565,[2]subacoes!$A$1:$H$2405,8,0)</f>
        <v>2228 - Administração de pessoal e encargos sociais - SAN</v>
      </c>
      <c r="S565" t="str">
        <f>VLOOKUP(L565,[2]subacoes!$A$1:$H$2405,7,0)</f>
        <v>Servidor remunerado (unidade)</v>
      </c>
      <c r="T565" t="str">
        <f>VLOOKUP(L565,[2]subacoes!$A$1:$H$2405,3,0)</f>
        <v>Maior Valor</v>
      </c>
      <c r="U565" s="10">
        <f>VLOOKUP(L565,[2]subacoes!$A$1:$H$2405,6,0)</f>
        <v>24</v>
      </c>
      <c r="V565" t="str">
        <f t="shared" si="25"/>
        <v>Desenvolver ações administrativas e financeiras visando garantir aos órgãos do Estado, pessoal qualificado, comprometido e motivado à execução das políticas públicas a cargo do Governo do Estado.</v>
      </c>
      <c r="W565" t="str">
        <f t="shared" si="26"/>
        <v>Servidores públicos estaduais</v>
      </c>
    </row>
    <row r="566" spans="10:23" x14ac:dyDescent="0.25">
      <c r="J566" s="11">
        <v>260001</v>
      </c>
      <c r="K566" s="7">
        <v>8</v>
      </c>
      <c r="L566">
        <v>3711</v>
      </c>
      <c r="M566">
        <v>900</v>
      </c>
      <c r="N566" s="8">
        <v>932810.92</v>
      </c>
      <c r="O566" s="8">
        <v>1288915.1599999999</v>
      </c>
      <c r="P566" s="9" t="str">
        <f>VLOOKUP(M566,[1]programas!$A$1:$D$90,2,0)</f>
        <v>Gestão Administrativa - Poder Executivo</v>
      </c>
      <c r="Q566" t="str">
        <f t="shared" si="24"/>
        <v>900 - Gestão Administrativa - Poder Executivo</v>
      </c>
      <c r="R566" t="str">
        <f>VLOOKUP(L566,[2]subacoes!$A$1:$H$2405,8,0)</f>
        <v>3711 - Manutenção e modernização dos serviços de tecnologia da informação e comunicação - SST</v>
      </c>
      <c r="S566" t="str">
        <f>VLOOKUP(L566,[2]subacoes!$A$1:$H$2405,7,0)</f>
        <v>Estação de trabalho mantida (unidade)</v>
      </c>
      <c r="T566" t="str">
        <f>VLOOKUP(L566,[2]subacoes!$A$1:$H$2405,3,0)</f>
        <v>Maior Valor</v>
      </c>
      <c r="U566" s="10">
        <f>VLOOKUP(L566,[2]subacoes!$A$1:$H$2405,6,0)</f>
        <v>400</v>
      </c>
      <c r="V566" t="str">
        <f t="shared" si="25"/>
        <v>Gerir administrativa e financeiramente os órgãos do Poder Executivo do Estado.</v>
      </c>
      <c r="W566" t="str">
        <f t="shared" si="26"/>
        <v>Órgãos do Poder Executivo</v>
      </c>
    </row>
    <row r="567" spans="10:23" x14ac:dyDescent="0.25">
      <c r="J567" s="6">
        <v>530025</v>
      </c>
      <c r="K567" s="7">
        <v>26</v>
      </c>
      <c r="L567">
        <v>317</v>
      </c>
      <c r="M567">
        <v>110</v>
      </c>
      <c r="N567" s="8">
        <v>1290852.8899999999</v>
      </c>
      <c r="O567" s="8">
        <v>1290852.8899999999</v>
      </c>
      <c r="P567" s="9" t="str">
        <f>VLOOKUP(M567,[1]programas!$A$1:$D$90,2,0)</f>
        <v>Construção de Rodovias</v>
      </c>
      <c r="Q567" t="str">
        <f t="shared" si="24"/>
        <v>110 - Construção de Rodovias</v>
      </c>
      <c r="R567" t="str">
        <f>VLOOKUP(L567,[2]subacoes!$A$1:$H$2405,8,0)</f>
        <v>317 - Consultoria de apoio institucional à Diretoria de Obras de Transportes - DEINFRA</v>
      </c>
      <c r="S567" t="str">
        <f>VLOOKUP(L567,[2]subacoes!$A$1:$H$2405,7,0)</f>
        <v>Consultoria contratada (unidade)</v>
      </c>
      <c r="T567" t="str">
        <f>VLOOKUP(L567,[2]subacoes!$A$1:$H$2405,3,0)</f>
        <v>Soma</v>
      </c>
      <c r="U567" s="10">
        <f>VLOOKUP(L567,[2]subacoes!$A$1:$H$2405,6,0)</f>
        <v>3</v>
      </c>
      <c r="V567" t="str">
        <f t="shared" si="25"/>
        <v>Construir, implantar e pavimentar obras rodoviárias, ampliando a rede rodoviária pavimentada do Estado, de forma a propiciar melhores condições de conforto e trafegabilidade aos seus usuários.</v>
      </c>
      <c r="W567" t="str">
        <f t="shared" si="26"/>
        <v>Usuários do sistema de transporte</v>
      </c>
    </row>
    <row r="568" spans="10:23" x14ac:dyDescent="0.25">
      <c r="J568" s="6">
        <v>470001</v>
      </c>
      <c r="K568" s="7">
        <v>4</v>
      </c>
      <c r="L568">
        <v>1053</v>
      </c>
      <c r="M568">
        <v>870</v>
      </c>
      <c r="N568" s="8">
        <v>1294247.98</v>
      </c>
      <c r="O568" s="8">
        <v>1294247.98</v>
      </c>
      <c r="P568" s="9" t="str">
        <f>VLOOKUP(M568,[1]programas!$A$1:$D$90,2,0)</f>
        <v>Pensões Especiais</v>
      </c>
      <c r="Q568" t="str">
        <f t="shared" si="24"/>
        <v>870 - Pensões Especiais</v>
      </c>
      <c r="R568" t="str">
        <f>VLOOKUP(L568,[2]subacoes!$A$1:$H$2405,8,0)</f>
        <v>1053 - Auxílio especial a ex-combatentes e/ou pensionistas da 2a. Guerra Mundial</v>
      </c>
      <c r="S568" t="str">
        <f>VLOOKUP(L568,[2]subacoes!$A$1:$H$2405,7,0)</f>
        <v>Pessoa beneficiada (unidade)</v>
      </c>
      <c r="T568" t="str">
        <f>VLOOKUP(L568,[2]subacoes!$A$1:$H$2405,3,0)</f>
        <v>Maior Valor</v>
      </c>
      <c r="U568" s="10">
        <f>VLOOKUP(L568,[2]subacoes!$A$1:$H$2405,6,0)</f>
        <v>231</v>
      </c>
      <c r="V568" t="str">
        <f t="shared" si="25"/>
        <v>Garantir a inserção social de pessoas atingidas por moléstias graves definidas em lei, bem como atender demandas sociais ou individuais de projeção social, geradas por fatos extraordinários de repercussão estadual que exijam a intervenção do estado para m</v>
      </c>
      <c r="W568" t="str">
        <f t="shared" si="26"/>
        <v>Pessoas beneficiadas definidas por lei específica</v>
      </c>
    </row>
    <row r="569" spans="10:23" x14ac:dyDescent="0.25">
      <c r="J569" s="6">
        <v>530025</v>
      </c>
      <c r="K569" s="7">
        <v>26</v>
      </c>
      <c r="L569">
        <v>79</v>
      </c>
      <c r="M569">
        <v>130</v>
      </c>
      <c r="N569" s="8">
        <v>1297190.01</v>
      </c>
      <c r="O569" s="8">
        <v>1297190.01</v>
      </c>
      <c r="P569" s="9" t="str">
        <f>VLOOKUP(M569,[1]programas!$A$1:$D$90,2,0)</f>
        <v>Conservação e Segurança Rodoviária</v>
      </c>
      <c r="Q569" t="str">
        <f t="shared" si="24"/>
        <v>130 - Conservação e Segurança Rodoviária</v>
      </c>
      <c r="R569" t="str">
        <f>VLOOKUP(L569,[2]subacoes!$A$1:$H$2405,8,0)</f>
        <v>79 - Conservação, operação e monitoramento da via Expressa Sul e acessos em Florianópolis</v>
      </c>
      <c r="S569" t="str">
        <f>VLOOKUP(L569,[2]subacoes!$A$1:$H$2405,7,0)</f>
        <v>Rodovia conservada (km)</v>
      </c>
      <c r="T569" t="str">
        <f>VLOOKUP(L569,[2]subacoes!$A$1:$H$2405,3,0)</f>
        <v>Maior Valor</v>
      </c>
      <c r="U569" s="10">
        <f>VLOOKUP(L569,[2]subacoes!$A$1:$H$2405,6,0)</f>
        <v>20</v>
      </c>
      <c r="V569" t="str">
        <f t="shared" si="25"/>
        <v>Conservar, operar, monitorar e melhorar todas as rodovias a cargo do Estado, permitindo dessa forma o tráfego seguro de veículos e a redução do número de acidentes, mortos e feridos por acidentes e os custos do transporte.</v>
      </c>
      <c r="W569" t="str">
        <f t="shared" si="26"/>
        <v>Usuários do sistema de transporte</v>
      </c>
    </row>
    <row r="570" spans="10:23" x14ac:dyDescent="0.25">
      <c r="J570" s="6">
        <v>530001</v>
      </c>
      <c r="K570" s="7">
        <v>26</v>
      </c>
      <c r="L570">
        <v>14253</v>
      </c>
      <c r="M570">
        <v>110</v>
      </c>
      <c r="N570" s="8">
        <v>0</v>
      </c>
      <c r="O570" s="8">
        <v>1300000</v>
      </c>
      <c r="P570" s="9" t="str">
        <f>VLOOKUP(M570,[1]programas!$A$1:$D$90,2,0)</f>
        <v>Construção de Rodovias</v>
      </c>
      <c r="Q570" t="str">
        <f t="shared" si="24"/>
        <v>110 - Construção de Rodovias</v>
      </c>
      <c r="R570" t="str">
        <f>VLOOKUP(L570,[2]subacoes!$A$1:$H$2405,8,0)</f>
        <v>14253 - Ampliação e duplicação eixo Almirante Jaceguay - Joinville</v>
      </c>
      <c r="S570" t="str">
        <f>VLOOKUP(L570,[2]subacoes!$A$1:$H$2405,7,0)</f>
        <v>Obra executada (unidade)</v>
      </c>
      <c r="T570" t="str">
        <f>VLOOKUP(L570,[2]subacoes!$A$1:$H$2405,3,0)</f>
        <v>Maior Valor</v>
      </c>
      <c r="U570" s="10">
        <f>VLOOKUP(L570,[2]subacoes!$A$1:$H$2405,6,0)</f>
        <v>1</v>
      </c>
      <c r="V570" t="str">
        <f t="shared" si="25"/>
        <v>Construir, implantar e pavimentar obras rodoviárias, ampliando a rede rodoviária pavimentada do Estado, de forma a propiciar melhores condições de conforto e trafegabilidade aos seus usuários.</v>
      </c>
      <c r="W570" t="str">
        <f t="shared" si="26"/>
        <v>Usuários do sistema de transporte</v>
      </c>
    </row>
    <row r="571" spans="10:23" x14ac:dyDescent="0.25">
      <c r="J571" s="6">
        <v>450022</v>
      </c>
      <c r="K571" s="7">
        <v>12</v>
      </c>
      <c r="L571">
        <v>3176</v>
      </c>
      <c r="M571">
        <v>630</v>
      </c>
      <c r="N571" s="8">
        <v>1131225.8999999999</v>
      </c>
      <c r="O571" s="8">
        <v>1314024.74</v>
      </c>
      <c r="P571" s="9" t="str">
        <f>VLOOKUP(M571,[1]programas!$A$1:$D$90,2,0)</f>
        <v>Gestão do Ensino Superior</v>
      </c>
      <c r="Q571" t="str">
        <f t="shared" si="24"/>
        <v>630 - Gestão do Ensino Superior</v>
      </c>
      <c r="R571" t="str">
        <f>VLOOKUP(L571,[2]subacoes!$A$1:$H$2405,8,0)</f>
        <v>3176 - Incentivo aos programas e projetos de extensão da UDESC</v>
      </c>
      <c r="S571" t="str">
        <f>VLOOKUP(L571,[2]subacoes!$A$1:$H$2405,7,0)</f>
        <v>Projeto apoiado (unidade)</v>
      </c>
      <c r="T571" t="str">
        <f>VLOOKUP(L571,[2]subacoes!$A$1:$H$2405,3,0)</f>
        <v>Soma</v>
      </c>
      <c r="U571" s="10">
        <f>VLOOKUP(L571,[2]subacoes!$A$1:$H$2405,6,0)</f>
        <v>120</v>
      </c>
      <c r="V571" t="str">
        <f t="shared" si="25"/>
        <v>Gerir o ensino superior para garantir a produção, sistematização, socialização e aplicação do conhecimento nos diversos campos do saber, por meio do ensino, da pesquisa e da extensão, indissociavelmente articulados no Estado de Santa Catarina.</v>
      </c>
      <c r="W571" t="str">
        <f t="shared" si="26"/>
        <v>Sociedade, Governo e Servidores públicos estaduais</v>
      </c>
    </row>
    <row r="572" spans="10:23" x14ac:dyDescent="0.25">
      <c r="J572" s="6">
        <v>530001</v>
      </c>
      <c r="K572" s="7">
        <v>26</v>
      </c>
      <c r="L572">
        <v>14514</v>
      </c>
      <c r="M572">
        <v>145</v>
      </c>
      <c r="N572" s="8">
        <v>970990.02</v>
      </c>
      <c r="O572" s="8">
        <v>1316195.6499999999</v>
      </c>
      <c r="P572" s="9" t="str">
        <f>VLOOKUP(M572,[1]programas!$A$1:$D$90,2,0)</f>
        <v>Elaboração de Projetos e Estudos de Infraestrutura</v>
      </c>
      <c r="Q572" t="str">
        <f t="shared" si="24"/>
        <v>145 - Elaboração de Projetos e Estudos de Infraestrutura</v>
      </c>
      <c r="R572" t="str">
        <f>VLOOKUP(L572,[2]subacoes!$A$1:$H$2405,8,0)</f>
        <v>14514 - Consultoria de apoio institucional à Diretoria de Planejamento e Projetos - DEINFRA</v>
      </c>
      <c r="S572" t="str">
        <f>VLOOKUP(L572,[2]subacoes!$A$1:$H$2405,7,0)</f>
        <v>Consultoria contratada (unidade)</v>
      </c>
      <c r="T572" t="str">
        <f>VLOOKUP(L572,[2]subacoes!$A$1:$H$2405,3,0)</f>
        <v>Soma</v>
      </c>
      <c r="U572" s="10">
        <f>VLOOKUP(L572,[2]subacoes!$A$1:$H$2405,6,0)</f>
        <v>3</v>
      </c>
      <c r="V572" t="str">
        <f t="shared" si="25"/>
        <v>Planejar a atividade rodoviária do Estado, buscando a modernização do sistema, e promover a recuperação do passivo ambiental rodoviário.</v>
      </c>
      <c r="W572" t="str">
        <f t="shared" si="26"/>
        <v>Administradores públicos</v>
      </c>
    </row>
    <row r="573" spans="10:23" x14ac:dyDescent="0.25">
      <c r="J573" s="6">
        <v>470092</v>
      </c>
      <c r="K573" s="7">
        <v>4</v>
      </c>
      <c r="L573">
        <v>10258</v>
      </c>
      <c r="M573">
        <v>900</v>
      </c>
      <c r="N573" s="8">
        <v>585232.68999999994</v>
      </c>
      <c r="O573" s="8">
        <v>1322659</v>
      </c>
      <c r="P573" s="9" t="str">
        <f>VLOOKUP(M573,[1]programas!$A$1:$D$90,2,0)</f>
        <v>Gestão Administrativa - Poder Executivo</v>
      </c>
      <c r="Q573" t="str">
        <f t="shared" si="24"/>
        <v>900 - Gestão Administrativa - Poder Executivo</v>
      </c>
      <c r="R573" t="str">
        <f>VLOOKUP(L573,[2]subacoes!$A$1:$H$2405,8,0)</f>
        <v>10258 - Manutenção e modernização dos serviços de tecnologia da informação e comunicação - FPS - SEA</v>
      </c>
      <c r="S573" t="str">
        <f>VLOOKUP(L573,[2]subacoes!$A$1:$H$2405,7,0)</f>
        <v>Estação de trabalho mantida (unidade)</v>
      </c>
      <c r="T573" t="str">
        <f>VLOOKUP(L573,[2]subacoes!$A$1:$H$2405,3,0)</f>
        <v>Maior Valor</v>
      </c>
      <c r="U573" s="10">
        <f>VLOOKUP(L573,[2]subacoes!$A$1:$H$2405,6,0)</f>
        <v>103</v>
      </c>
      <c r="V573" t="str">
        <f t="shared" si="25"/>
        <v>Gerir administrativa e financeiramente os órgãos do Poder Executivo do Estado.</v>
      </c>
      <c r="W573" t="str">
        <f t="shared" si="26"/>
        <v>Órgãos do Poder Executivo</v>
      </c>
    </row>
    <row r="574" spans="10:23" x14ac:dyDescent="0.25">
      <c r="J574" s="6">
        <v>480091</v>
      </c>
      <c r="K574" s="7">
        <v>10</v>
      </c>
      <c r="L574">
        <v>13262</v>
      </c>
      <c r="M574">
        <v>430</v>
      </c>
      <c r="N574" s="8">
        <v>268982.06</v>
      </c>
      <c r="O574" s="8">
        <v>1337151.6399999999</v>
      </c>
      <c r="P574" s="9" t="str">
        <f>VLOOKUP(M574,[1]programas!$A$1:$D$90,2,0)</f>
        <v>Atenção de Média e Alta Complexidade Ambulatorial e Hospitalar</v>
      </c>
      <c r="Q574" t="str">
        <f t="shared" si="24"/>
        <v>430 - Atenção de Média e Alta Complexidade Ambulatorial e Hospitalar</v>
      </c>
      <c r="R574" t="str">
        <f>VLOOKUP(L574,[2]subacoes!$A$1:$H$2405,8,0)</f>
        <v>13262 - Ações do serviço de anatomia patológica e verificação de óbitos (SVO)</v>
      </c>
      <c r="S574" t="str">
        <f>VLOOKUP(L574,[2]subacoes!$A$1:$H$2405,7,0)</f>
        <v>Procedimentos realizados (unidade mil)</v>
      </c>
      <c r="T574" t="str">
        <f>VLOOKUP(L574,[2]subacoes!$A$1:$H$2405,3,0)</f>
        <v>Soma</v>
      </c>
      <c r="U574" s="10">
        <f>VLOOKUP(L574,[2]subacoes!$A$1:$H$2405,6,0)</f>
        <v>45000</v>
      </c>
      <c r="V574" t="str">
        <f t="shared" si="25"/>
        <v>Ampliar o acesso da população aos serviços de Média e Alta Complexidade e promover a qualidade, integralidade, equidade e a humanização na atenção à saúde.</v>
      </c>
      <c r="W574" t="str">
        <f t="shared" si="26"/>
        <v>Usuários do Sistema Único de Saúde</v>
      </c>
    </row>
    <row r="575" spans="10:23" x14ac:dyDescent="0.25">
      <c r="J575" s="6">
        <v>450022</v>
      </c>
      <c r="K575" s="7">
        <v>12</v>
      </c>
      <c r="L575">
        <v>12100</v>
      </c>
      <c r="M575">
        <v>630</v>
      </c>
      <c r="N575" s="8">
        <v>1320840.1599999999</v>
      </c>
      <c r="O575" s="8">
        <v>1341006.24</v>
      </c>
      <c r="P575" s="9" t="str">
        <f>VLOOKUP(M575,[1]programas!$A$1:$D$90,2,0)</f>
        <v>Gestão do Ensino Superior</v>
      </c>
      <c r="Q575" t="str">
        <f t="shared" si="24"/>
        <v>630 - Gestão do Ensino Superior</v>
      </c>
      <c r="R575" t="str">
        <f>VLOOKUP(L575,[2]subacoes!$A$1:$H$2405,8,0)</f>
        <v>12100 - Expansão da UDESC para o município de Pinhalzinho</v>
      </c>
      <c r="S575" t="str">
        <f>VLOOKUP(L575,[2]subacoes!$A$1:$H$2405,7,0)</f>
        <v>Unidade construída (unidade)</v>
      </c>
      <c r="T575" t="str">
        <f>VLOOKUP(L575,[2]subacoes!$A$1:$H$2405,3,0)</f>
        <v>Maior Valor</v>
      </c>
      <c r="U575" s="10">
        <f>VLOOKUP(L575,[2]subacoes!$A$1:$H$2405,6,0)</f>
        <v>0</v>
      </c>
      <c r="V575" t="str">
        <f t="shared" si="25"/>
        <v>Gerir o ensino superior para garantir a produção, sistematização, socialização e aplicação do conhecimento nos diversos campos do saber, por meio do ensino, da pesquisa e da extensão, indissociavelmente articulados no Estado de Santa Catarina.</v>
      </c>
      <c r="W575" t="str">
        <f t="shared" si="26"/>
        <v>Sociedade, Governo e Servidores públicos estaduais</v>
      </c>
    </row>
    <row r="576" spans="10:23" x14ac:dyDescent="0.25">
      <c r="J576" s="6">
        <v>480091</v>
      </c>
      <c r="K576" s="7">
        <v>10</v>
      </c>
      <c r="L576">
        <v>13270</v>
      </c>
      <c r="M576">
        <v>430</v>
      </c>
      <c r="N576" s="8">
        <v>263619.53999999998</v>
      </c>
      <c r="O576" s="8">
        <v>1349417.23</v>
      </c>
      <c r="P576" s="9" t="str">
        <f>VLOOKUP(M576,[1]programas!$A$1:$D$90,2,0)</f>
        <v>Atenção de Média e Alta Complexidade Ambulatorial e Hospitalar</v>
      </c>
      <c r="Q576" t="str">
        <f t="shared" si="24"/>
        <v>430 - Atenção de Média e Alta Complexidade Ambulatorial e Hospitalar</v>
      </c>
      <c r="R576" t="str">
        <f>VLOOKUP(L576,[2]subacoes!$A$1:$H$2405,8,0)</f>
        <v>13270 - Ações das Centrais de Regulação</v>
      </c>
      <c r="S576" t="str">
        <f>VLOOKUP(L576,[2]subacoes!$A$1:$H$2405,7,0)</f>
        <v>Paciente atendido (unidade)</v>
      </c>
      <c r="T576" t="str">
        <f>VLOOKUP(L576,[2]subacoes!$A$1:$H$2405,3,0)</f>
        <v>Soma</v>
      </c>
      <c r="U576" s="10">
        <f>VLOOKUP(L576,[2]subacoes!$A$1:$H$2405,6,0)</f>
        <v>350</v>
      </c>
      <c r="V576" t="str">
        <f t="shared" si="25"/>
        <v>Ampliar o acesso da população aos serviços de Média e Alta Complexidade e promover a qualidade, integralidade, equidade e a humanização na atenção à saúde.</v>
      </c>
      <c r="W576" t="str">
        <f t="shared" si="26"/>
        <v>Usuários do Sistema Único de Saúde</v>
      </c>
    </row>
    <row r="577" spans="10:23" x14ac:dyDescent="0.25">
      <c r="J577" s="7">
        <v>160097</v>
      </c>
      <c r="K577" s="7">
        <v>6</v>
      </c>
      <c r="L577">
        <v>11793</v>
      </c>
      <c r="M577">
        <v>708</v>
      </c>
      <c r="N577" s="8">
        <v>883279.11</v>
      </c>
      <c r="O577" s="8">
        <v>1350729.7</v>
      </c>
      <c r="P577" s="9" t="str">
        <f>VLOOKUP(M577,[1]programas!$A$1:$D$90,2,0)</f>
        <v>Valorização do Servidor - Segurança Pública</v>
      </c>
      <c r="Q577" t="str">
        <f t="shared" si="24"/>
        <v>708 - Valorização do Servidor - Segurança Pública</v>
      </c>
      <c r="R577" t="str">
        <f>VLOOKUP(L577,[2]subacoes!$A$1:$H$2405,8,0)</f>
        <v>11793 - Instrução e Ensino - PM</v>
      </c>
      <c r="S577" t="str">
        <f>VLOOKUP(L577,[2]subacoes!$A$1:$H$2405,7,0)</f>
        <v>Servidor capacitado (unidade)</v>
      </c>
      <c r="T577" t="str">
        <f>VLOOKUP(L577,[2]subacoes!$A$1:$H$2405,3,0)</f>
        <v>Soma</v>
      </c>
      <c r="U577" s="10">
        <f>VLOOKUP(L577,[2]subacoes!$A$1:$H$2405,6,0)</f>
        <v>13500</v>
      </c>
      <c r="V577" t="str">
        <f t="shared" si="25"/>
        <v>Promover políticas de formação, capacitação, valorização profissional, atenção a saúde e a promoção social dos servidores da segurança pública.</v>
      </c>
      <c r="W577" t="str">
        <f t="shared" si="26"/>
        <v>Servidor e instituições</v>
      </c>
    </row>
    <row r="578" spans="10:23" x14ac:dyDescent="0.25">
      <c r="J578" s="7">
        <v>270001</v>
      </c>
      <c r="K578" s="7">
        <v>18</v>
      </c>
      <c r="L578">
        <v>7658</v>
      </c>
      <c r="M578">
        <v>350</v>
      </c>
      <c r="N578" s="8">
        <v>1352603.23</v>
      </c>
      <c r="O578" s="8">
        <v>1352603.23</v>
      </c>
      <c r="P578" s="9" t="str">
        <f>VLOOKUP(M578,[1]programas!$A$1:$D$90,2,0)</f>
        <v>Gestão dos Recursos Hídricos</v>
      </c>
      <c r="Q578" t="str">
        <f t="shared" ref="Q578:Q641" si="27">CONCATENATE(M578," - ",P578)</f>
        <v>350 - Gestão dos Recursos Hídricos</v>
      </c>
      <c r="R578" t="str">
        <f>VLOOKUP(L578,[2]subacoes!$A$1:$H$2405,8,0)</f>
        <v>7658 - Fortalecimento dos comitês de gerenciamento de bacias hidrográficas - SDS</v>
      </c>
      <c r="S578" t="str">
        <f>VLOOKUP(L578,[2]subacoes!$A$1:$H$2405,7,0)</f>
        <v>Bacia hidrográfica administrada (unidade)</v>
      </c>
      <c r="T578" t="str">
        <f>VLOOKUP(L578,[2]subacoes!$A$1:$H$2405,3,0)</f>
        <v>Soma</v>
      </c>
      <c r="U578" s="10">
        <f>VLOOKUP(L578,[2]subacoes!$A$1:$H$2405,6,0)</f>
        <v>16</v>
      </c>
      <c r="V578" t="str">
        <f t="shared" si="25"/>
        <v>Administração das águas catarinenses para que todos os usuários possam utilizá-la com qualidade e quantidade satisfatórias para atendimento aos vários usos. Preservação e conservação da água. Gerir de forma efetiva o direito aos recursos hídricos que comp</v>
      </c>
      <c r="W578" t="str">
        <f t="shared" si="26"/>
        <v>População catarinense</v>
      </c>
    </row>
    <row r="579" spans="10:23" x14ac:dyDescent="0.25">
      <c r="J579" s="6">
        <v>260098</v>
      </c>
      <c r="K579" s="7">
        <v>14</v>
      </c>
      <c r="L579">
        <v>14242</v>
      </c>
      <c r="M579">
        <v>745</v>
      </c>
      <c r="N579" s="8">
        <v>0</v>
      </c>
      <c r="O579" s="8">
        <v>1354230</v>
      </c>
      <c r="P579" s="9" t="str">
        <f>VLOOKUP(M579,[1]programas!$A$1:$D$90,2,0)</f>
        <v>Fortalecendo Direitos</v>
      </c>
      <c r="Q579" t="str">
        <f t="shared" si="27"/>
        <v>745 - Fortalecendo Direitos</v>
      </c>
      <c r="R579" t="str">
        <f>VLOOKUP(L579,[2]subacoes!$A$1:$H$2405,8,0)</f>
        <v>14242 - Apoio financeiro a entidades que atendam idosos - FEI</v>
      </c>
      <c r="S579" t="str">
        <f>VLOOKUP(L579,[2]subacoes!$A$1:$H$2405,7,0)</f>
        <v>Entidade beneficiada (unidade)</v>
      </c>
      <c r="T579" t="str">
        <f>VLOOKUP(L579,[2]subacoes!$A$1:$H$2405,3,0)</f>
        <v>Maior Valor</v>
      </c>
      <c r="U579" s="10">
        <f>VLOOKUP(L579,[2]subacoes!$A$1:$H$2405,6,0)</f>
        <v>10</v>
      </c>
      <c r="V579" t="str">
        <f t="shared" ref="V579:V642" si="28">VLOOKUP(M579,$A$1:$D$117,3,0)</f>
        <v>Fortalecer ações na Resolução de situações de vulnerabilidade e riscos sociais e na violação de direito.</v>
      </c>
      <c r="W579" t="str">
        <f t="shared" ref="W579:W642" si="29">VLOOKUP(M579,$A$1:$D$117,4,0)</f>
        <v>População hipossuficiente de Santa Catarina</v>
      </c>
    </row>
    <row r="580" spans="10:23" x14ac:dyDescent="0.25">
      <c r="J580" s="6">
        <v>410007</v>
      </c>
      <c r="K580" s="7">
        <v>4</v>
      </c>
      <c r="L580">
        <v>14932</v>
      </c>
      <c r="M580">
        <v>830</v>
      </c>
      <c r="N580" s="8">
        <v>407772.61</v>
      </c>
      <c r="O580" s="8">
        <v>1354385.03</v>
      </c>
      <c r="P580" s="9" t="str">
        <f>VLOOKUP(M580,[1]programas!$A$1:$D$90,2,0)</f>
        <v>Modernização da Gestão Fiscal</v>
      </c>
      <c r="Q580" t="str">
        <f t="shared" si="27"/>
        <v>830 - Modernização da Gestão Fiscal</v>
      </c>
      <c r="R580" t="str">
        <f>VLOOKUP(L580,[2]subacoes!$A$1:$H$2405,8,0)</f>
        <v>14932 - Otimização e correção da aplicação dos recursos públicos</v>
      </c>
      <c r="S580" t="str">
        <f>VLOOKUP(L580,[2]subacoes!$A$1:$H$2405,7,0)</f>
        <v>Ação de auditoria realizada (unidade)</v>
      </c>
      <c r="T580" t="str">
        <f>VLOOKUP(L580,[2]subacoes!$A$1:$H$2405,3,0)</f>
        <v>Soma</v>
      </c>
      <c r="U580" s="10">
        <f>VLOOKUP(L580,[2]subacoes!$A$1:$H$2405,6,0)</f>
        <v>140</v>
      </c>
      <c r="V580" t="str">
        <f t="shared" si="28"/>
        <v>Prover o Estado de recursos financeiros suficientes para o atendimento de serviços públicos e investimentos de qualidade; gerir os recursos arrecadados visando à eficiência e eficácia de sua aplicação; e, promover a transparência da gestão.</v>
      </c>
      <c r="W580" t="str">
        <f t="shared" si="29"/>
        <v>Sociedade catarinense</v>
      </c>
    </row>
    <row r="581" spans="10:23" x14ac:dyDescent="0.25">
      <c r="J581" s="6">
        <v>270091</v>
      </c>
      <c r="K581" s="7">
        <v>18</v>
      </c>
      <c r="L581">
        <v>11708</v>
      </c>
      <c r="M581">
        <v>348</v>
      </c>
      <c r="N581" s="8">
        <v>1153126.3999999999</v>
      </c>
      <c r="O581" s="8">
        <v>1380000</v>
      </c>
      <c r="P581" s="9" t="str">
        <f>VLOOKUP(M581,[1]programas!$A$1:$D$90,2,0)</f>
        <v>Gestão Ambiental Estratégica</v>
      </c>
      <c r="Q581" t="str">
        <f t="shared" si="27"/>
        <v>348 - Gestão Ambiental Estratégica</v>
      </c>
      <c r="R581" t="str">
        <f>VLOOKUP(L581,[2]subacoes!$A$1:$H$2405,8,0)</f>
        <v>11708 - Organização, estruturação e gestão do FEPEMA</v>
      </c>
      <c r="S581" t="str">
        <f>VLOOKUP(L581,[2]subacoes!$A$1:$H$2405,7,0)</f>
        <v>Unidade gestora mantida (unidade)</v>
      </c>
      <c r="T581" t="str">
        <f>VLOOKUP(L581,[2]subacoes!$A$1:$H$2405,3,0)</f>
        <v>Maior Valor</v>
      </c>
      <c r="U581" s="10">
        <f>VLOOKUP(L581,[2]subacoes!$A$1:$H$2405,6,0)</f>
        <v>1</v>
      </c>
      <c r="V581" t="str">
        <f t="shared" si="28"/>
        <v>Realizar a gestão estratégica dos recursos naturais de Santa Catarina unindo a preservação ambiental com as demandas de crescimento econômico do estado. Elaborar, a partir de dados sobre características ambientais de cada região e da identificação das pri</v>
      </c>
      <c r="W581" t="str">
        <f t="shared" si="29"/>
        <v>População catarinense</v>
      </c>
    </row>
    <row r="582" spans="10:23" x14ac:dyDescent="0.25">
      <c r="J582" s="7">
        <v>270092</v>
      </c>
      <c r="K582" s="7">
        <v>18</v>
      </c>
      <c r="L582">
        <v>7658</v>
      </c>
      <c r="M582">
        <v>350</v>
      </c>
      <c r="N582" s="8">
        <v>378895</v>
      </c>
      <c r="O582" s="8">
        <v>1389387.52</v>
      </c>
      <c r="P582" s="9" t="str">
        <f>VLOOKUP(M582,[1]programas!$A$1:$D$90,2,0)</f>
        <v>Gestão dos Recursos Hídricos</v>
      </c>
      <c r="Q582" t="str">
        <f t="shared" si="27"/>
        <v>350 - Gestão dos Recursos Hídricos</v>
      </c>
      <c r="R582" t="str">
        <f>VLOOKUP(L582,[2]subacoes!$A$1:$H$2405,8,0)</f>
        <v>7658 - Fortalecimento dos comitês de gerenciamento de bacias hidrográficas - SDS</v>
      </c>
      <c r="S582" t="str">
        <f>VLOOKUP(L582,[2]subacoes!$A$1:$H$2405,7,0)</f>
        <v>Bacia hidrográfica administrada (unidade)</v>
      </c>
      <c r="T582" t="str">
        <f>VLOOKUP(L582,[2]subacoes!$A$1:$H$2405,3,0)</f>
        <v>Soma</v>
      </c>
      <c r="U582" s="10">
        <f>VLOOKUP(L582,[2]subacoes!$A$1:$H$2405,6,0)</f>
        <v>16</v>
      </c>
      <c r="V582" t="str">
        <f t="shared" si="28"/>
        <v>Administração das águas catarinenses para que todos os usuários possam utilizá-la com qualidade e quantidade satisfatórias para atendimento aos vários usos. Preservação e conservação da água. Gerir de forma efetiva o direito aos recursos hídricos que comp</v>
      </c>
      <c r="W582" t="str">
        <f t="shared" si="29"/>
        <v>População catarinense</v>
      </c>
    </row>
    <row r="583" spans="10:23" x14ac:dyDescent="0.25">
      <c r="J583" s="6">
        <v>470001</v>
      </c>
      <c r="K583" s="7">
        <v>8</v>
      </c>
      <c r="L583">
        <v>1045</v>
      </c>
      <c r="M583">
        <v>870</v>
      </c>
      <c r="N583" s="8">
        <v>1402440.76</v>
      </c>
      <c r="O583" s="8">
        <v>1402440.76</v>
      </c>
      <c r="P583" s="9" t="str">
        <f>VLOOKUP(M583,[1]programas!$A$1:$D$90,2,0)</f>
        <v>Pensões Especiais</v>
      </c>
      <c r="Q583" t="str">
        <f t="shared" si="27"/>
        <v>870 - Pensões Especiais</v>
      </c>
      <c r="R583" t="str">
        <f>VLOOKUP(L583,[2]subacoes!$A$1:$H$2405,8,0)</f>
        <v>1045 - Pensão especial</v>
      </c>
      <c r="S583" t="str">
        <f>VLOOKUP(L583,[2]subacoes!$A$1:$H$2405,7,0)</f>
        <v>Pessoa beneficiada (unidade)</v>
      </c>
      <c r="T583" t="str">
        <f>VLOOKUP(L583,[2]subacoes!$A$1:$H$2405,3,0)</f>
        <v>Maior Valor</v>
      </c>
      <c r="U583" s="10">
        <f>VLOOKUP(L583,[2]subacoes!$A$1:$H$2405,6,0)</f>
        <v>108</v>
      </c>
      <c r="V583" t="str">
        <f t="shared" si="28"/>
        <v>Garantir a inserção social de pessoas atingidas por moléstias graves definidas em lei, bem como atender demandas sociais ou individuais de projeção social, geradas por fatos extraordinários de repercussão estadual que exijam a intervenção do estado para m</v>
      </c>
      <c r="W583" t="str">
        <f t="shared" si="29"/>
        <v>Pessoas beneficiadas definidas por lei específica</v>
      </c>
    </row>
    <row r="584" spans="10:23" x14ac:dyDescent="0.25">
      <c r="J584" s="7">
        <v>230001</v>
      </c>
      <c r="K584" s="7">
        <v>23</v>
      </c>
      <c r="L584">
        <v>12731</v>
      </c>
      <c r="M584">
        <v>640</v>
      </c>
      <c r="N584" s="8">
        <v>1405732.24</v>
      </c>
      <c r="O584" s="8">
        <v>1405732.24</v>
      </c>
      <c r="P584" s="9" t="str">
        <f>VLOOKUP(M584,[1]programas!$A$1:$D$90,2,0)</f>
        <v>Promoção do Turismo Catarinense</v>
      </c>
      <c r="Q584" t="str">
        <f t="shared" si="27"/>
        <v>640 - Promoção do Turismo Catarinense</v>
      </c>
      <c r="R584" t="str">
        <f>VLOOKUP(L584,[2]subacoes!$A$1:$H$2405,8,0)</f>
        <v>12731 - Construção de centro de eventos em Balneário Camboriú - SOL</v>
      </c>
      <c r="S584" t="str">
        <f>VLOOKUP(L584,[2]subacoes!$A$1:$H$2405,7,0)</f>
        <v>Centro de evento construído (unidade)</v>
      </c>
      <c r="T584" t="str">
        <f>VLOOKUP(L584,[2]subacoes!$A$1:$H$2405,3,0)</f>
        <v>Maior Valor</v>
      </c>
      <c r="U584" s="10">
        <f>VLOOKUP(L584,[2]subacoes!$A$1:$H$2405,6,0)</f>
        <v>1</v>
      </c>
      <c r="V584" t="str">
        <f t="shared" si="28"/>
        <v>Fomentar o desenvolvimento das atividades turísticas em todas as regiões do estado.</v>
      </c>
      <c r="W584" t="str">
        <f t="shared" si="29"/>
        <v>PF, PJ sem fins lucrativos e Direito Público</v>
      </c>
    </row>
    <row r="585" spans="10:23" x14ac:dyDescent="0.25">
      <c r="J585" s="6">
        <v>480091</v>
      </c>
      <c r="K585" s="7">
        <v>10</v>
      </c>
      <c r="L585">
        <v>13264</v>
      </c>
      <c r="M585">
        <v>420</v>
      </c>
      <c r="N585" s="8">
        <v>1161228.68</v>
      </c>
      <c r="O585" s="8">
        <v>1420350.16</v>
      </c>
      <c r="P585" s="9" t="str">
        <f>VLOOKUP(M585,[1]programas!$A$1:$D$90,2,0)</f>
        <v>Atenção Básica</v>
      </c>
      <c r="Q585" t="str">
        <f t="shared" si="27"/>
        <v>420 - Atenção Básica</v>
      </c>
      <c r="R585" t="str">
        <f>VLOOKUP(L585,[2]subacoes!$A$1:$H$2405,8,0)</f>
        <v>13264 - Repasse financeiro estadual para as equipes de atenção básica na saúde prisional</v>
      </c>
      <c r="S585" t="str">
        <f>VLOOKUP(L585,[2]subacoes!$A$1:$H$2405,7,0)</f>
        <v>Município beneficiado (unidade)</v>
      </c>
      <c r="T585" t="str">
        <f>VLOOKUP(L585,[2]subacoes!$A$1:$H$2405,3,0)</f>
        <v>Soma</v>
      </c>
      <c r="U585" s="10">
        <f>VLOOKUP(L585,[2]subacoes!$A$1:$H$2405,6,0)</f>
        <v>26</v>
      </c>
      <c r="V585" t="str">
        <f t="shared" si="28"/>
        <v>Ampliar o acesso da população aos serviços e promover a qualidade, integralidade, equidade e a humanização na atenção à saúde.</v>
      </c>
      <c r="W585" t="str">
        <f t="shared" si="29"/>
        <v>População catarinense</v>
      </c>
    </row>
    <row r="586" spans="10:23" x14ac:dyDescent="0.25">
      <c r="J586" s="6">
        <v>410045</v>
      </c>
      <c r="K586" s="7">
        <v>4</v>
      </c>
      <c r="L586">
        <v>13778</v>
      </c>
      <c r="M586">
        <v>850</v>
      </c>
      <c r="N586" s="8">
        <v>1427472.32</v>
      </c>
      <c r="O586" s="8">
        <v>1427472.32</v>
      </c>
      <c r="P586" s="9" t="str">
        <f>VLOOKUP(M586,[1]programas!$A$1:$D$90,2,0)</f>
        <v>Gestão de Pessoas</v>
      </c>
      <c r="Q586" t="str">
        <f t="shared" si="27"/>
        <v>850 - Gestão de Pessoas</v>
      </c>
      <c r="R586" t="str">
        <f>VLOOKUP(L586,[2]subacoes!$A$1:$H$2405,8,0)</f>
        <v>13778 - Administração de pessoal e encargos sociais - ADR - Videira</v>
      </c>
      <c r="S586" t="str">
        <f>VLOOKUP(L586,[2]subacoes!$A$1:$H$2405,7,0)</f>
        <v>Servidor remunerado (unidade)</v>
      </c>
      <c r="T586" t="str">
        <f>VLOOKUP(L586,[2]subacoes!$A$1:$H$2405,3,0)</f>
        <v>Maior Valor</v>
      </c>
      <c r="U586" s="10">
        <f>VLOOKUP(L586,[2]subacoes!$A$1:$H$2405,6,0)</f>
        <v>34</v>
      </c>
      <c r="V586" t="str">
        <f t="shared" si="28"/>
        <v>Desenvolver ações administrativas e financeiras visando garantir aos órgãos do Estado, pessoal qualificado, comprometido e motivado à execução das políticas públicas a cargo do Governo do Estado.</v>
      </c>
      <c r="W586" t="str">
        <f t="shared" si="29"/>
        <v>Servidores públicos estaduais</v>
      </c>
    </row>
    <row r="587" spans="10:23" x14ac:dyDescent="0.25">
      <c r="J587" s="6">
        <v>410062</v>
      </c>
      <c r="K587" s="7">
        <v>12</v>
      </c>
      <c r="L587">
        <v>13949</v>
      </c>
      <c r="M587">
        <v>625</v>
      </c>
      <c r="N587" s="8">
        <v>1428359.65</v>
      </c>
      <c r="O587" s="8">
        <v>1428359.65</v>
      </c>
      <c r="P587" s="9" t="str">
        <f>VLOOKUP(M587,[1]programas!$A$1:$D$90,2,0)</f>
        <v>Valorização dos Profissionais da Educação</v>
      </c>
      <c r="Q587" t="str">
        <f t="shared" si="27"/>
        <v>625 - Valorização dos Profissionais da Educação</v>
      </c>
      <c r="R587" t="str">
        <f>VLOOKUP(L587,[2]subacoes!$A$1:$H$2405,8,0)</f>
        <v>13949 - Administração de pessoal e encargos sociais - GERED - ADR - Lages</v>
      </c>
      <c r="S587" t="str">
        <f>VLOOKUP(L587,[2]subacoes!$A$1:$H$2405,7,0)</f>
        <v>Servidor remunerado (unidade)</v>
      </c>
      <c r="T587" t="str">
        <f>VLOOKUP(L587,[2]subacoes!$A$1:$H$2405,3,0)</f>
        <v>Maior Valor</v>
      </c>
      <c r="U587" s="10">
        <f>VLOOKUP(L587,[2]subacoes!$A$1:$H$2405,6,0)</f>
        <v>42</v>
      </c>
      <c r="V587" t="str">
        <f t="shared" si="28"/>
        <v>Valorizar os profissionais da educação básica e profissional de Santa Catarina, dando efetividade ao Plano de Carreira dos Profissionais do Magistério de Santa Catarina no que se refere ao estímulo para o exercício da docência por meio de remuneração, for</v>
      </c>
      <c r="W587" t="str">
        <f t="shared" si="29"/>
        <v>Profissionais da educação básica e profissional</v>
      </c>
    </row>
    <row r="588" spans="10:23" x14ac:dyDescent="0.25">
      <c r="J588" s="7">
        <v>270095</v>
      </c>
      <c r="K588" s="7">
        <v>18</v>
      </c>
      <c r="L588">
        <v>11681</v>
      </c>
      <c r="M588">
        <v>348</v>
      </c>
      <c r="N588" s="8">
        <v>232470.34</v>
      </c>
      <c r="O588" s="8">
        <v>1448832.27</v>
      </c>
      <c r="P588" s="9" t="str">
        <f>VLOOKUP(M588,[1]programas!$A$1:$D$90,2,0)</f>
        <v>Gestão Ambiental Estratégica</v>
      </c>
      <c r="Q588" t="str">
        <f t="shared" si="27"/>
        <v>348 - Gestão Ambiental Estratégica</v>
      </c>
      <c r="R588" t="str">
        <f>VLOOKUP(L588,[2]subacoes!$A$1:$H$2405,8,0)</f>
        <v>11681 - Apoio a projetos de Mudanças Climáticas</v>
      </c>
      <c r="S588" t="str">
        <f>VLOOKUP(L588,[2]subacoes!$A$1:$H$2405,7,0)</f>
        <v>Projeto apoiado (unidade)</v>
      </c>
      <c r="T588" t="str">
        <f>VLOOKUP(L588,[2]subacoes!$A$1:$H$2405,3,0)</f>
        <v>Soma</v>
      </c>
      <c r="U588" s="10">
        <f>VLOOKUP(L588,[2]subacoes!$A$1:$H$2405,6,0)</f>
        <v>3</v>
      </c>
      <c r="V588" t="str">
        <f t="shared" si="28"/>
        <v>Realizar a gestão estratégica dos recursos naturais de Santa Catarina unindo a preservação ambiental com as demandas de crescimento econômico do estado. Elaborar, a partir de dados sobre características ambientais de cada região e da identificação das pri</v>
      </c>
      <c r="W588" t="str">
        <f t="shared" si="29"/>
        <v>População catarinense</v>
      </c>
    </row>
    <row r="589" spans="10:23" x14ac:dyDescent="0.25">
      <c r="J589" s="7">
        <v>160084</v>
      </c>
      <c r="K589" s="7">
        <v>6</v>
      </c>
      <c r="L589">
        <v>13098</v>
      </c>
      <c r="M589">
        <v>706</v>
      </c>
      <c r="N589" s="8">
        <v>1288784.97</v>
      </c>
      <c r="O589" s="8">
        <v>1450000</v>
      </c>
      <c r="P589" s="9" t="str">
        <f>VLOOKUP(M589,[1]programas!$A$1:$D$90,2,0)</f>
        <v>De Olho no Crime</v>
      </c>
      <c r="Q589" t="str">
        <f t="shared" si="27"/>
        <v>706 - De Olho no Crime</v>
      </c>
      <c r="R589" t="str">
        <f>VLOOKUP(L589,[2]subacoes!$A$1:$H$2405,8,0)</f>
        <v>13098 - Procedimentos de Polícia Judiciária - PC</v>
      </c>
      <c r="S589" t="str">
        <f>VLOOKUP(L589,[2]subacoes!$A$1:$H$2405,7,0)</f>
        <v>Procedimento realizado (unidade)</v>
      </c>
      <c r="T589" t="str">
        <f>VLOOKUP(L589,[2]subacoes!$A$1:$H$2405,3,0)</f>
        <v>Soma</v>
      </c>
      <c r="U589" s="10">
        <f>VLOOKUP(L589,[2]subacoes!$A$1:$H$2405,6,0)</f>
        <v>1000000</v>
      </c>
      <c r="V589" t="str">
        <f t="shared" si="28"/>
        <v>Reduzir os índices de criminalidade, violência e desordem e aumentar a sensação de segurança do cidadão.</v>
      </c>
      <c r="W589" t="str">
        <f t="shared" si="29"/>
        <v>Sociedade e cidadão</v>
      </c>
    </row>
    <row r="590" spans="10:23" x14ac:dyDescent="0.25">
      <c r="J590" s="7">
        <v>410011</v>
      </c>
      <c r="K590" s="7">
        <v>23</v>
      </c>
      <c r="L590">
        <v>896</v>
      </c>
      <c r="M590">
        <v>850</v>
      </c>
      <c r="N590" s="8">
        <v>1450846.32</v>
      </c>
      <c r="O590" s="8">
        <v>1450846.32</v>
      </c>
      <c r="P590" s="9" t="str">
        <f>VLOOKUP(M590,[1]programas!$A$1:$D$90,2,0)</f>
        <v>Gestão de Pessoas</v>
      </c>
      <c r="Q590" t="str">
        <f t="shared" si="27"/>
        <v>850 - Gestão de Pessoas</v>
      </c>
      <c r="R590" t="str">
        <f>VLOOKUP(L590,[2]subacoes!$A$1:$H$2405,8,0)</f>
        <v>896 - Administração de pessoal e encargos sociais - SANTUR</v>
      </c>
      <c r="S590" t="str">
        <f>VLOOKUP(L590,[2]subacoes!$A$1:$H$2405,7,0)</f>
        <v>Servidor remunerado (unidade)</v>
      </c>
      <c r="T590" t="str">
        <f>VLOOKUP(L590,[2]subacoes!$A$1:$H$2405,3,0)</f>
        <v>Maior Valor</v>
      </c>
      <c r="U590" s="10">
        <f>VLOOKUP(L590,[2]subacoes!$A$1:$H$2405,6,0)</f>
        <v>47</v>
      </c>
      <c r="V590" t="str">
        <f t="shared" si="28"/>
        <v>Desenvolver ações administrativas e financeiras visando garantir aos órgãos do Estado, pessoal qualificado, comprometido e motivado à execução das políticas públicas a cargo do Governo do Estado.</v>
      </c>
      <c r="W590" t="str">
        <f t="shared" si="29"/>
        <v>Servidores públicos estaduais</v>
      </c>
    </row>
    <row r="591" spans="10:23" x14ac:dyDescent="0.25">
      <c r="J591" s="6">
        <v>410058</v>
      </c>
      <c r="K591" s="7">
        <v>12</v>
      </c>
      <c r="L591">
        <v>13913</v>
      </c>
      <c r="M591">
        <v>625</v>
      </c>
      <c r="N591" s="8">
        <v>1452617.62</v>
      </c>
      <c r="O591" s="8">
        <v>1452617.62</v>
      </c>
      <c r="P591" s="9" t="str">
        <f>VLOOKUP(M591,[1]programas!$A$1:$D$90,2,0)</f>
        <v>Valorização dos Profissionais da Educação</v>
      </c>
      <c r="Q591" t="str">
        <f t="shared" si="27"/>
        <v>625 - Valorização dos Profissionais da Educação</v>
      </c>
      <c r="R591" t="str">
        <f>VLOOKUP(L591,[2]subacoes!$A$1:$H$2405,8,0)</f>
        <v>13913 - Administração de pessoal e encargos sociais - GERED - ADR - Joinville</v>
      </c>
      <c r="S591" t="str">
        <f>VLOOKUP(L591,[2]subacoes!$A$1:$H$2405,7,0)</f>
        <v>Servidor remunerado (unidade)</v>
      </c>
      <c r="T591" t="str">
        <f>VLOOKUP(L591,[2]subacoes!$A$1:$H$2405,3,0)</f>
        <v>Maior Valor</v>
      </c>
      <c r="U591" s="10">
        <f>VLOOKUP(L591,[2]subacoes!$A$1:$H$2405,6,0)</f>
        <v>40</v>
      </c>
      <c r="V591" t="str">
        <f t="shared" si="28"/>
        <v>Valorizar os profissionais da educação básica e profissional de Santa Catarina, dando efetividade ao Plano de Carreira dos Profissionais do Magistério de Santa Catarina no que se refere ao estímulo para o exercício da docência por meio de remuneração, for</v>
      </c>
      <c r="W591" t="str">
        <f t="shared" si="29"/>
        <v>Profissionais da educação básica e profissional</v>
      </c>
    </row>
    <row r="592" spans="10:23" x14ac:dyDescent="0.25">
      <c r="J592" s="6">
        <v>450001</v>
      </c>
      <c r="K592" s="7">
        <v>12</v>
      </c>
      <c r="L592">
        <v>5599</v>
      </c>
      <c r="M592">
        <v>900</v>
      </c>
      <c r="N592" s="8">
        <v>762367.67</v>
      </c>
      <c r="O592" s="8">
        <v>1460000</v>
      </c>
      <c r="P592" s="9" t="str">
        <f>VLOOKUP(M592,[1]programas!$A$1:$D$90,2,0)</f>
        <v>Gestão Administrativa - Poder Executivo</v>
      </c>
      <c r="Q592" t="str">
        <f t="shared" si="27"/>
        <v>900 - Gestão Administrativa - Poder Executivo</v>
      </c>
      <c r="R592" t="str">
        <f>VLOOKUP(L592,[2]subacoes!$A$1:$H$2405,8,0)</f>
        <v>5599 - Manutenção do Conselho Estadual de Educação</v>
      </c>
      <c r="S592" t="str">
        <f>VLOOKUP(L592,[2]subacoes!$A$1:$H$2405,7,0)</f>
        <v>Conselho atuante (unidade)</v>
      </c>
      <c r="T592" t="str">
        <f>VLOOKUP(L592,[2]subacoes!$A$1:$H$2405,3,0)</f>
        <v>Maior Valor</v>
      </c>
      <c r="U592" s="10">
        <f>VLOOKUP(L592,[2]subacoes!$A$1:$H$2405,6,0)</f>
        <v>1</v>
      </c>
      <c r="V592" t="str">
        <f t="shared" si="28"/>
        <v>Gerir administrativa e financeiramente os órgãos do Poder Executivo do Estado.</v>
      </c>
      <c r="W592" t="str">
        <f t="shared" si="29"/>
        <v>Órgãos do Poder Executivo</v>
      </c>
    </row>
    <row r="593" spans="10:23" x14ac:dyDescent="0.25">
      <c r="J593" s="6">
        <v>530025</v>
      </c>
      <c r="K593" s="7">
        <v>26</v>
      </c>
      <c r="L593">
        <v>70</v>
      </c>
      <c r="M593">
        <v>105</v>
      </c>
      <c r="N593" s="8">
        <v>1464274.7</v>
      </c>
      <c r="O593" s="8">
        <v>1464274.7</v>
      </c>
      <c r="P593" s="9" t="str">
        <f>VLOOKUP(M593,[1]programas!$A$1:$D$90,2,0)</f>
        <v>Mobilidade Urbana</v>
      </c>
      <c r="Q593" t="str">
        <f t="shared" si="27"/>
        <v>105 - Mobilidade Urbana</v>
      </c>
      <c r="R593" t="str">
        <f>VLOOKUP(L593,[2]subacoes!$A$1:$H$2405,8,0)</f>
        <v>70 - Manutenção e melhorias das pontes Colombo M Salles e Pedro Ivo Campos - Florianópolis</v>
      </c>
      <c r="S593" t="str">
        <f>VLOOKUP(L593,[2]subacoes!$A$1:$H$2405,7,0)</f>
        <v>Travessia conservada e reabilitada (unidade)</v>
      </c>
      <c r="T593" t="str">
        <f>VLOOKUP(L593,[2]subacoes!$A$1:$H$2405,3,0)</f>
        <v>Maior Valor</v>
      </c>
      <c r="U593" s="10">
        <f>VLOOKUP(L593,[2]subacoes!$A$1:$H$2405,6,0)</f>
        <v>2</v>
      </c>
      <c r="V593" t="str">
        <f t="shared" si="28"/>
        <v>Conservar, construir, implantar, pavimentar e demais ações necessárias para promover a integração dos diversos modos de transporte, considerando a demanda e as características das cidades.</v>
      </c>
      <c r="W593" t="str">
        <f t="shared" si="29"/>
        <v>Moradores das localidades beneficiadas</v>
      </c>
    </row>
    <row r="594" spans="10:23" x14ac:dyDescent="0.25">
      <c r="J594" s="6">
        <v>270023</v>
      </c>
      <c r="K594" s="7">
        <v>23</v>
      </c>
      <c r="L594">
        <v>8664</v>
      </c>
      <c r="M594">
        <v>900</v>
      </c>
      <c r="N594" s="8">
        <v>1083586.08</v>
      </c>
      <c r="O594" s="8">
        <v>1468728</v>
      </c>
      <c r="P594" s="9" t="str">
        <f>VLOOKUP(M594,[1]programas!$A$1:$D$90,2,0)</f>
        <v>Gestão Administrativa - Poder Executivo</v>
      </c>
      <c r="Q594" t="str">
        <f t="shared" si="27"/>
        <v>900 - Gestão Administrativa - Poder Executivo</v>
      </c>
      <c r="R594" t="str">
        <f>VLOOKUP(L594,[2]subacoes!$A$1:$H$2405,8,0)</f>
        <v>8664 - Manutenção e modernização dos serviços de tecnologia da informação e comunicação - JUCESC</v>
      </c>
      <c r="S594" t="str">
        <f>VLOOKUP(L594,[2]subacoes!$A$1:$H$2405,7,0)</f>
        <v>Estação de trabalho mantida (unidade)</v>
      </c>
      <c r="T594" t="str">
        <f>VLOOKUP(L594,[2]subacoes!$A$1:$H$2405,3,0)</f>
        <v>Maior Valor</v>
      </c>
      <c r="U594" s="10">
        <f>VLOOKUP(L594,[2]subacoes!$A$1:$H$2405,6,0)</f>
        <v>260</v>
      </c>
      <c r="V594" t="str">
        <f t="shared" si="28"/>
        <v>Gerir administrativa e financeiramente os órgãos do Poder Executivo do Estado.</v>
      </c>
      <c r="W594" t="str">
        <f t="shared" si="29"/>
        <v>Órgãos do Poder Executivo</v>
      </c>
    </row>
    <row r="595" spans="10:23" x14ac:dyDescent="0.25">
      <c r="J595" s="6">
        <v>450021</v>
      </c>
      <c r="K595" s="7">
        <v>12</v>
      </c>
      <c r="L595">
        <v>5246</v>
      </c>
      <c r="M595">
        <v>900</v>
      </c>
      <c r="N595" s="8">
        <v>1016625.57</v>
      </c>
      <c r="O595" s="8">
        <v>1471923.12</v>
      </c>
      <c r="P595" s="9" t="str">
        <f>VLOOKUP(M595,[1]programas!$A$1:$D$90,2,0)</f>
        <v>Gestão Administrativa - Poder Executivo</v>
      </c>
      <c r="Q595" t="str">
        <f t="shared" si="27"/>
        <v>900 - Gestão Administrativa - Poder Executivo</v>
      </c>
      <c r="R595" t="str">
        <f>VLOOKUP(L595,[2]subacoes!$A$1:$H$2405,8,0)</f>
        <v>5246 - Manutenção e modernização dos serviços de tecnologia da informação e comunicação - FCEE</v>
      </c>
      <c r="S595" t="str">
        <f>VLOOKUP(L595,[2]subacoes!$A$1:$H$2405,7,0)</f>
        <v>Estação de trabalho mantida (unidade)</v>
      </c>
      <c r="T595" t="str">
        <f>VLOOKUP(L595,[2]subacoes!$A$1:$H$2405,3,0)</f>
        <v>Maior Valor</v>
      </c>
      <c r="U595" s="10">
        <f>VLOOKUP(L595,[2]subacoes!$A$1:$H$2405,6,0)</f>
        <v>261</v>
      </c>
      <c r="V595" t="str">
        <f t="shared" si="28"/>
        <v>Gerir administrativa e financeiramente os órgãos do Poder Executivo do Estado.</v>
      </c>
      <c r="W595" t="str">
        <f t="shared" si="29"/>
        <v>Órgãos do Poder Executivo</v>
      </c>
    </row>
    <row r="596" spans="10:23" x14ac:dyDescent="0.25">
      <c r="J596" s="6">
        <v>480091</v>
      </c>
      <c r="K596" s="7">
        <v>10</v>
      </c>
      <c r="L596">
        <v>11453</v>
      </c>
      <c r="M596">
        <v>400</v>
      </c>
      <c r="N596" s="8">
        <v>241976.12</v>
      </c>
      <c r="O596" s="8">
        <v>1477059.19</v>
      </c>
      <c r="P596" s="9" t="str">
        <f>VLOOKUP(M596,[1]programas!$A$1:$D$90,2,0)</f>
        <v>Gestão do SUS</v>
      </c>
      <c r="Q596" t="str">
        <f t="shared" si="27"/>
        <v>400 - Gestão do SUS</v>
      </c>
      <c r="R596" t="str">
        <f>VLOOKUP(L596,[2]subacoes!$A$1:$H$2405,8,0)</f>
        <v>11453 - Qualificar trabalhadores do Sistema Único de Saúde</v>
      </c>
      <c r="S596" t="str">
        <f>VLOOKUP(L596,[2]subacoes!$A$1:$H$2405,7,0)</f>
        <v>Pessoa capacitada (unidade)</v>
      </c>
      <c r="T596" t="str">
        <f>VLOOKUP(L596,[2]subacoes!$A$1:$H$2405,3,0)</f>
        <v>Soma</v>
      </c>
      <c r="U596" s="10">
        <f>VLOOKUP(L596,[2]subacoes!$A$1:$H$2405,6,0)</f>
        <v>500</v>
      </c>
      <c r="V596" t="str">
        <f t="shared" si="28"/>
        <v>Fortalecer a gestão do SUS nas esferas de governo estadual e municipal e atuar de forma intersetorial para identificar e reduzir desigualdades e vulnerabilidades sociais.</v>
      </c>
      <c r="W596" t="str">
        <f t="shared" si="29"/>
        <v>Profissionais do SUS</v>
      </c>
    </row>
    <row r="597" spans="10:23" x14ac:dyDescent="0.25">
      <c r="J597" s="6">
        <v>530001</v>
      </c>
      <c r="K597" s="7">
        <v>26</v>
      </c>
      <c r="L597">
        <v>14452</v>
      </c>
      <c r="M597">
        <v>130</v>
      </c>
      <c r="N597" s="8">
        <v>770596.69</v>
      </c>
      <c r="O597" s="8">
        <v>1482809.99</v>
      </c>
      <c r="P597" s="9" t="str">
        <f>VLOOKUP(M597,[1]programas!$A$1:$D$90,2,0)</f>
        <v>Conservação e Segurança Rodoviária</v>
      </c>
      <c r="Q597" t="str">
        <f t="shared" si="27"/>
        <v>130 - Conservação e Segurança Rodoviária</v>
      </c>
      <c r="R597" t="str">
        <f>VLOOKUP(L597,[2]subacoes!$A$1:$H$2405,8,0)</f>
        <v>14452 - Conservação, operação e monitoramento da via Expressa Sul e acessos em Florianópolis</v>
      </c>
      <c r="S597" t="str">
        <f>VLOOKUP(L597,[2]subacoes!$A$1:$H$2405,7,0)</f>
        <v>Rodovia conservada (km)</v>
      </c>
      <c r="T597" t="str">
        <f>VLOOKUP(L597,[2]subacoes!$A$1:$H$2405,3,0)</f>
        <v>Maior Valor</v>
      </c>
      <c r="U597" s="10">
        <f>VLOOKUP(L597,[2]subacoes!$A$1:$H$2405,6,0)</f>
        <v>20</v>
      </c>
      <c r="V597" t="str">
        <f t="shared" si="28"/>
        <v>Conservar, operar, monitorar e melhorar todas as rodovias a cargo do Estado, permitindo dessa forma o tráfego seguro de veículos e a redução do número de acidentes, mortos e feridos por acidentes e os custos do transporte.</v>
      </c>
      <c r="W597" t="str">
        <f t="shared" si="29"/>
        <v>Usuários do sistema de transporte</v>
      </c>
    </row>
    <row r="598" spans="10:23" x14ac:dyDescent="0.25">
      <c r="J598" s="6">
        <v>410060</v>
      </c>
      <c r="K598" s="7">
        <v>4</v>
      </c>
      <c r="L598">
        <v>13884</v>
      </c>
      <c r="M598">
        <v>850</v>
      </c>
      <c r="N598" s="8">
        <v>1486266.03</v>
      </c>
      <c r="O598" s="8">
        <v>1486266.03</v>
      </c>
      <c r="P598" s="9" t="str">
        <f>VLOOKUP(M598,[1]programas!$A$1:$D$90,2,0)</f>
        <v>Gestão de Pessoas</v>
      </c>
      <c r="Q598" t="str">
        <f t="shared" si="27"/>
        <v>850 - Gestão de Pessoas</v>
      </c>
      <c r="R598" t="str">
        <f>VLOOKUP(L598,[2]subacoes!$A$1:$H$2405,8,0)</f>
        <v>13884 - Administração de pessoal e encargos sociais - ADR - Mafra</v>
      </c>
      <c r="S598" t="str">
        <f>VLOOKUP(L598,[2]subacoes!$A$1:$H$2405,7,0)</f>
        <v>Servidor remunerado (unidade)</v>
      </c>
      <c r="T598" t="str">
        <f>VLOOKUP(L598,[2]subacoes!$A$1:$H$2405,3,0)</f>
        <v>Maior Valor</v>
      </c>
      <c r="U598" s="10">
        <f>VLOOKUP(L598,[2]subacoes!$A$1:$H$2405,6,0)</f>
        <v>45</v>
      </c>
      <c r="V598" t="str">
        <f t="shared" si="28"/>
        <v>Desenvolver ações administrativas e financeiras visando garantir aos órgãos do Estado, pessoal qualificado, comprometido e motivado à execução das políticas públicas a cargo do Governo do Estado.</v>
      </c>
      <c r="W598" t="str">
        <f t="shared" si="29"/>
        <v>Servidores públicos estaduais</v>
      </c>
    </row>
    <row r="599" spans="10:23" x14ac:dyDescent="0.25">
      <c r="J599" s="6">
        <v>530001</v>
      </c>
      <c r="K599" s="7">
        <v>26</v>
      </c>
      <c r="L599">
        <v>14281</v>
      </c>
      <c r="M599">
        <v>115</v>
      </c>
      <c r="N599" s="8">
        <v>1004074.4</v>
      </c>
      <c r="O599" s="8">
        <v>1498449</v>
      </c>
      <c r="P599" s="9" t="str">
        <f>VLOOKUP(M599,[1]programas!$A$1:$D$90,2,0)</f>
        <v>Gestão do Sistema de Transporte Intermunicipal de Pessoas</v>
      </c>
      <c r="Q599" t="str">
        <f t="shared" si="27"/>
        <v>115 - Gestão do Sistema de Transporte Intermunicipal de Pessoas</v>
      </c>
      <c r="R599" t="str">
        <f>VLOOKUP(L599,[2]subacoes!$A$1:$H$2405,8,0)</f>
        <v>14281 - Pagamento de subsídio para travessia hidroviária de trabalhadores e estudantes Itajaí e Navegantes</v>
      </c>
      <c r="S599" t="str">
        <f>VLOOKUP(L599,[2]subacoes!$A$1:$H$2405,7,0)</f>
        <v>Subsídio pago (unidade)</v>
      </c>
      <c r="T599" t="str">
        <f>VLOOKUP(L599,[2]subacoes!$A$1:$H$2405,3,0)</f>
        <v>Maior Valor</v>
      </c>
      <c r="U599" s="10">
        <f>VLOOKUP(L599,[2]subacoes!$A$1:$H$2405,6,0)</f>
        <v>3000</v>
      </c>
      <c r="V599" t="str">
        <f t="shared" si="28"/>
        <v>Melhorar e modernizar o sistema de transporte intermunicipal de passageiros no estado de Santa Catarina.</v>
      </c>
      <c r="W599" t="str">
        <f t="shared" si="29"/>
        <v>Usuários do sistema de transporte intermunicipal</v>
      </c>
    </row>
    <row r="600" spans="10:23" x14ac:dyDescent="0.25">
      <c r="J600" s="6">
        <v>440022</v>
      </c>
      <c r="K600" s="7">
        <v>20</v>
      </c>
      <c r="L600">
        <v>1800</v>
      </c>
      <c r="M600">
        <v>315</v>
      </c>
      <c r="N600" s="8">
        <v>350242.22</v>
      </c>
      <c r="O600" s="8">
        <v>1508150.43</v>
      </c>
      <c r="P600" s="9" t="str">
        <f>VLOOKUP(M600,[1]programas!$A$1:$D$90,2,0)</f>
        <v>Defesa Sanitária Agropecuária</v>
      </c>
      <c r="Q600" t="str">
        <f t="shared" si="27"/>
        <v>315 - Defesa Sanitária Agropecuária</v>
      </c>
      <c r="R600" t="str">
        <f>VLOOKUP(L600,[2]subacoes!$A$1:$H$2405,8,0)</f>
        <v>1800 - Fiscalização de estabelecimentos inspecionados</v>
      </c>
      <c r="S600" t="str">
        <f>VLOOKUP(L600,[2]subacoes!$A$1:$H$2405,7,0)</f>
        <v>Estabelecimento inspecionado (unidade)</v>
      </c>
      <c r="T600" t="str">
        <f>VLOOKUP(L600,[2]subacoes!$A$1:$H$2405,3,0)</f>
        <v>Soma</v>
      </c>
      <c r="U600" s="10">
        <f>VLOOKUP(L600,[2]subacoes!$A$1:$H$2405,6,0)</f>
        <v>2340</v>
      </c>
      <c r="V600" t="str">
        <f t="shared" si="28"/>
        <v>Promover a sanidade e bem-estar das populações animais e vegetais, seus produtos e subprodutos, a idoneidade dos insumos agropecuários, garantir aspectos higiênico-sanitários de segurança alimentar e preservar o meio ambiente.</v>
      </c>
      <c r="W600" t="str">
        <f t="shared" si="29"/>
        <v>Atores do agronegócio e consumidores</v>
      </c>
    </row>
    <row r="601" spans="10:23" x14ac:dyDescent="0.25">
      <c r="J601" s="6">
        <v>530025</v>
      </c>
      <c r="K601" s="7">
        <v>26</v>
      </c>
      <c r="L601">
        <v>76</v>
      </c>
      <c r="M601">
        <v>130</v>
      </c>
      <c r="N601" s="8">
        <v>1512206.16</v>
      </c>
      <c r="O601" s="8">
        <v>1512206.16</v>
      </c>
      <c r="P601" s="9" t="str">
        <f>VLOOKUP(M601,[1]programas!$A$1:$D$90,2,0)</f>
        <v>Conservação e Segurança Rodoviária</v>
      </c>
      <c r="Q601" t="str">
        <f t="shared" si="27"/>
        <v>130 - Conservação e Segurança Rodoviária</v>
      </c>
      <c r="R601" t="str">
        <f>VLOOKUP(L601,[2]subacoes!$A$1:$H$2405,8,0)</f>
        <v>76 - Consultoria de apoio institucional à Diretoria de Manutenção e Operação - DEINFRA</v>
      </c>
      <c r="S601" t="str">
        <f>VLOOKUP(L601,[2]subacoes!$A$1:$H$2405,7,0)</f>
        <v>Consultoria contratada (unidade)</v>
      </c>
      <c r="T601" t="str">
        <f>VLOOKUP(L601,[2]subacoes!$A$1:$H$2405,3,0)</f>
        <v>Maior Valor</v>
      </c>
      <c r="U601" s="10">
        <f>VLOOKUP(L601,[2]subacoes!$A$1:$H$2405,6,0)</f>
        <v>2</v>
      </c>
      <c r="V601" t="str">
        <f t="shared" si="28"/>
        <v>Conservar, operar, monitorar e melhorar todas as rodovias a cargo do Estado, permitindo dessa forma o tráfego seguro de veículos e a redução do número de acidentes, mortos e feridos por acidentes e os custos do transporte.</v>
      </c>
      <c r="W601" t="str">
        <f t="shared" si="29"/>
        <v>Usuários do sistema de transporte</v>
      </c>
    </row>
    <row r="602" spans="10:23" x14ac:dyDescent="0.25">
      <c r="J602" s="7">
        <v>410011</v>
      </c>
      <c r="K602" s="7">
        <v>23</v>
      </c>
      <c r="L602">
        <v>14592</v>
      </c>
      <c r="M602">
        <v>640</v>
      </c>
      <c r="N602" s="8">
        <v>989673.73</v>
      </c>
      <c r="O602" s="8">
        <v>1515178.58</v>
      </c>
      <c r="P602" s="9" t="str">
        <f>VLOOKUP(M602,[1]programas!$A$1:$D$90,2,0)</f>
        <v>Promoção do Turismo Catarinense</v>
      </c>
      <c r="Q602" t="str">
        <f t="shared" si="27"/>
        <v>640 - Promoção do Turismo Catarinense</v>
      </c>
      <c r="R602" t="str">
        <f>VLOOKUP(L602,[2]subacoes!$A$1:$H$2405,8,0)</f>
        <v>14592 - Divulgação do potencial turístico de Santa Catarina em eventos em âmbito regional, estadual e intern</v>
      </c>
      <c r="S602" t="str">
        <f>VLOOKUP(L602,[2]subacoes!$A$1:$H$2405,7,0)</f>
        <v>Evento apoiado e realizado (unidade)</v>
      </c>
      <c r="T602" t="str">
        <f>VLOOKUP(L602,[2]subacoes!$A$1:$H$2405,3,0)</f>
        <v>Soma</v>
      </c>
      <c r="U602" s="10">
        <f>VLOOKUP(L602,[2]subacoes!$A$1:$H$2405,6,0)</f>
        <v>75</v>
      </c>
      <c r="V602" t="str">
        <f t="shared" si="28"/>
        <v>Fomentar o desenvolvimento das atividades turísticas em todas as regiões do estado.</v>
      </c>
      <c r="W602" t="str">
        <f t="shared" si="29"/>
        <v>PF, PJ sem fins lucrativos e Direito Público</v>
      </c>
    </row>
    <row r="603" spans="10:23" x14ac:dyDescent="0.25">
      <c r="J603" s="6">
        <v>530025</v>
      </c>
      <c r="K603" s="7">
        <v>26</v>
      </c>
      <c r="L603">
        <v>11220</v>
      </c>
      <c r="M603">
        <v>140</v>
      </c>
      <c r="N603" s="8">
        <v>1539270.11</v>
      </c>
      <c r="O603" s="8">
        <v>1539270.11</v>
      </c>
      <c r="P603" s="9" t="str">
        <f>VLOOKUP(M603,[1]programas!$A$1:$D$90,2,0)</f>
        <v>Reabilitação e Aumento de Capacidade de Rodovias</v>
      </c>
      <c r="Q603" t="str">
        <f t="shared" si="27"/>
        <v>140 - Reabilitação e Aumento de Capacidade de Rodovias</v>
      </c>
      <c r="R603" t="str">
        <f>VLOOKUP(L603,[2]subacoes!$A$1:$H$2405,8,0)</f>
        <v>11220 - AP - Reabilitação da SC-114, trecho Otacílio Costa - entroncamento BR-282 (p/ Lages)</v>
      </c>
      <c r="S603" t="str">
        <f>VLOOKUP(L603,[2]subacoes!$A$1:$H$2405,7,0)</f>
        <v>Rodovia reabilitada (km)</v>
      </c>
      <c r="T603" t="str">
        <f>VLOOKUP(L603,[2]subacoes!$A$1:$H$2405,3,0)</f>
        <v>Maior Valor</v>
      </c>
      <c r="U603" s="10">
        <f>VLOOKUP(L603,[2]subacoes!$A$1:$H$2405,6,0)</f>
        <v>50</v>
      </c>
      <c r="V603" t="str">
        <f t="shared" si="28"/>
        <v>Aumentar a capacidade e reabilitar rodovias visando melhorar as condições de segurança e de trafegabilidade nas rodovias do Estado, reduzindo desta forma os custos de transporte.</v>
      </c>
      <c r="W603" t="str">
        <f t="shared" si="29"/>
        <v>Usuários do sistema de transporte</v>
      </c>
    </row>
    <row r="604" spans="10:23" x14ac:dyDescent="0.25">
      <c r="J604" s="7">
        <v>160091</v>
      </c>
      <c r="K604" s="7">
        <v>6</v>
      </c>
      <c r="L604">
        <v>6382</v>
      </c>
      <c r="M604">
        <v>707</v>
      </c>
      <c r="N604" s="8">
        <v>1531092.65</v>
      </c>
      <c r="O604" s="8">
        <v>1539554.47</v>
      </c>
      <c r="P604" s="9" t="str">
        <f>VLOOKUP(M604,[1]programas!$A$1:$D$90,2,0)</f>
        <v>Suporte Institucional Integrado</v>
      </c>
      <c r="Q604" t="str">
        <f t="shared" si="27"/>
        <v>707 - Suporte Institucional Integrado</v>
      </c>
      <c r="R604" t="str">
        <f>VLOOKUP(L604,[2]subacoes!$A$1:$H$2405,8,0)</f>
        <v>6382 - Encargos com estagiários - SSP</v>
      </c>
      <c r="S604" t="str">
        <f>VLOOKUP(L604,[2]subacoes!$A$1:$H$2405,7,0)</f>
        <v>Estagiário contratado (unidade)</v>
      </c>
      <c r="T604" t="str">
        <f>VLOOKUP(L604,[2]subacoes!$A$1:$H$2405,3,0)</f>
        <v>Maior Valor</v>
      </c>
      <c r="U604" s="10">
        <f>VLOOKUP(L604,[2]subacoes!$A$1:$H$2405,6,0)</f>
        <v>255</v>
      </c>
      <c r="V604" t="str">
        <f t="shared" si="28"/>
        <v>Garantir às instituições da segurança pública suporte às suas ações e uma gestão eficiente e integrada dos recursos disponíveis.</v>
      </c>
      <c r="W604" t="str">
        <f t="shared" si="29"/>
        <v>Sociedade e cidadão</v>
      </c>
    </row>
    <row r="605" spans="10:23" x14ac:dyDescent="0.25">
      <c r="J605" s="6">
        <v>410048</v>
      </c>
      <c r="K605" s="7">
        <v>12</v>
      </c>
      <c r="L605">
        <v>13862</v>
      </c>
      <c r="M605">
        <v>625</v>
      </c>
      <c r="N605" s="8">
        <v>1554691.66</v>
      </c>
      <c r="O605" s="8">
        <v>1554691.66</v>
      </c>
      <c r="P605" s="9" t="str">
        <f>VLOOKUP(M605,[1]programas!$A$1:$D$90,2,0)</f>
        <v>Valorização dos Profissionais da Educação</v>
      </c>
      <c r="Q605" t="str">
        <f t="shared" si="27"/>
        <v>625 - Valorização dos Profissionais da Educação</v>
      </c>
      <c r="R605" t="str">
        <f>VLOOKUP(L605,[2]subacoes!$A$1:$H$2405,8,0)</f>
        <v>13862 - Administração de pessoal e encargos sociais - GERED - ADR - Rio do Sul</v>
      </c>
      <c r="S605" t="str">
        <f>VLOOKUP(L605,[2]subacoes!$A$1:$H$2405,7,0)</f>
        <v>Servidor remunerado (unidade)</v>
      </c>
      <c r="T605" t="str">
        <f>VLOOKUP(L605,[2]subacoes!$A$1:$H$2405,3,0)</f>
        <v>Maior Valor</v>
      </c>
      <c r="U605" s="10">
        <f>VLOOKUP(L605,[2]subacoes!$A$1:$H$2405,6,0)</f>
        <v>29</v>
      </c>
      <c r="V605" t="str">
        <f t="shared" si="28"/>
        <v>Valorizar os profissionais da educação básica e profissional de Santa Catarina, dando efetividade ao Plano de Carreira dos Profissionais do Magistério de Santa Catarina no que se refere ao estímulo para o exercício da docência por meio de remuneração, for</v>
      </c>
      <c r="W605" t="str">
        <f t="shared" si="29"/>
        <v>Profissionais da educação básica e profissional</v>
      </c>
    </row>
    <row r="606" spans="10:23" x14ac:dyDescent="0.25">
      <c r="J606" s="6">
        <v>470093</v>
      </c>
      <c r="K606" s="7">
        <v>4</v>
      </c>
      <c r="L606">
        <v>9259</v>
      </c>
      <c r="M606">
        <v>900</v>
      </c>
      <c r="N606" s="8">
        <v>1162543.3500000001</v>
      </c>
      <c r="O606" s="8">
        <v>1569148.79</v>
      </c>
      <c r="P606" s="9" t="str">
        <f>VLOOKUP(M606,[1]programas!$A$1:$D$90,2,0)</f>
        <v>Gestão Administrativa - Poder Executivo</v>
      </c>
      <c r="Q606" t="str">
        <f t="shared" si="27"/>
        <v>900 - Gestão Administrativa - Poder Executivo</v>
      </c>
      <c r="R606" t="str">
        <f>VLOOKUP(L606,[2]subacoes!$A$1:$H$2405,8,0)</f>
        <v>9259 - Ampliação e reforma de imóveis - FUNPAT - SEA</v>
      </c>
      <c r="S606" t="str">
        <f>VLOOKUP(L606,[2]subacoes!$A$1:$H$2405,7,0)</f>
        <v>Obra executada (unidade)</v>
      </c>
      <c r="T606" t="str">
        <f>VLOOKUP(L606,[2]subacoes!$A$1:$H$2405,3,0)</f>
        <v>Maior Valor</v>
      </c>
      <c r="U606" s="10">
        <f>VLOOKUP(L606,[2]subacoes!$A$1:$H$2405,6,0)</f>
        <v>6</v>
      </c>
      <c r="V606" t="str">
        <f t="shared" si="28"/>
        <v>Gerir administrativa e financeiramente os órgãos do Poder Executivo do Estado.</v>
      </c>
      <c r="W606" t="str">
        <f t="shared" si="29"/>
        <v>Órgãos do Poder Executivo</v>
      </c>
    </row>
    <row r="607" spans="10:23" x14ac:dyDescent="0.25">
      <c r="J607" s="7">
        <v>410011</v>
      </c>
      <c r="K607" s="7">
        <v>23</v>
      </c>
      <c r="L607">
        <v>14590</v>
      </c>
      <c r="M607">
        <v>640</v>
      </c>
      <c r="N607" s="8">
        <v>52575.72</v>
      </c>
      <c r="O607" s="8">
        <v>1579855.18</v>
      </c>
      <c r="P607" s="9" t="str">
        <f>VLOOKUP(M607,[1]programas!$A$1:$D$90,2,0)</f>
        <v>Promoção do Turismo Catarinense</v>
      </c>
      <c r="Q607" t="str">
        <f t="shared" si="27"/>
        <v>640 - Promoção do Turismo Catarinense</v>
      </c>
      <c r="R607" t="str">
        <f>VLOOKUP(L607,[2]subacoes!$A$1:$H$2405,8,0)</f>
        <v>14590 - Construção dos Centros de Atendimento aos Turistas - CATS</v>
      </c>
      <c r="S607" t="str">
        <f>VLOOKUP(L607,[2]subacoes!$A$1:$H$2405,7,0)</f>
        <v>Centro construído (unidade)</v>
      </c>
      <c r="T607" t="str">
        <f>VLOOKUP(L607,[2]subacoes!$A$1:$H$2405,3,0)</f>
        <v>Maior Valor</v>
      </c>
      <c r="U607" s="10">
        <f>VLOOKUP(L607,[2]subacoes!$A$1:$H$2405,6,0)</f>
        <v>3</v>
      </c>
      <c r="V607" t="str">
        <f t="shared" si="28"/>
        <v>Fomentar o desenvolvimento das atividades turísticas em todas as regiões do estado.</v>
      </c>
      <c r="W607" t="str">
        <f t="shared" si="29"/>
        <v>PF, PJ sem fins lucrativos e Direito Público</v>
      </c>
    </row>
    <row r="608" spans="10:23" x14ac:dyDescent="0.25">
      <c r="J608" s="6">
        <v>410051</v>
      </c>
      <c r="K608" s="7">
        <v>4</v>
      </c>
      <c r="L608">
        <v>13603</v>
      </c>
      <c r="M608">
        <v>850</v>
      </c>
      <c r="N608" s="8">
        <v>1592585.09</v>
      </c>
      <c r="O608" s="8">
        <v>1592585.09</v>
      </c>
      <c r="P608" s="9" t="str">
        <f>VLOOKUP(M608,[1]programas!$A$1:$D$90,2,0)</f>
        <v>Gestão de Pessoas</v>
      </c>
      <c r="Q608" t="str">
        <f t="shared" si="27"/>
        <v>850 - Gestão de Pessoas</v>
      </c>
      <c r="R608" t="str">
        <f>VLOOKUP(L608,[2]subacoes!$A$1:$H$2405,8,0)</f>
        <v>13603 - Administração de pessoal e encargos sociais - ADR - Blumenau</v>
      </c>
      <c r="S608" t="str">
        <f>VLOOKUP(L608,[2]subacoes!$A$1:$H$2405,7,0)</f>
        <v>Servidor remunerado (unidade)</v>
      </c>
      <c r="T608" t="str">
        <f>VLOOKUP(L608,[2]subacoes!$A$1:$H$2405,3,0)</f>
        <v>Maior Valor</v>
      </c>
      <c r="U608" s="10">
        <f>VLOOKUP(L608,[2]subacoes!$A$1:$H$2405,6,0)</f>
        <v>53</v>
      </c>
      <c r="V608" t="str">
        <f t="shared" si="28"/>
        <v>Desenvolver ações administrativas e financeiras visando garantir aos órgãos do Estado, pessoal qualificado, comprometido e motivado à execução das políticas públicas a cargo do Governo do Estado.</v>
      </c>
      <c r="W608" t="str">
        <f t="shared" si="29"/>
        <v>Servidores públicos estaduais</v>
      </c>
    </row>
    <row r="609" spans="10:23" x14ac:dyDescent="0.25">
      <c r="J609" s="6">
        <v>410056</v>
      </c>
      <c r="K609" s="7">
        <v>12</v>
      </c>
      <c r="L609">
        <v>13833</v>
      </c>
      <c r="M609">
        <v>625</v>
      </c>
      <c r="N609" s="8">
        <v>1594157.07</v>
      </c>
      <c r="O609" s="8">
        <v>1594157.07</v>
      </c>
      <c r="P609" s="9" t="str">
        <f>VLOOKUP(M609,[1]programas!$A$1:$D$90,2,0)</f>
        <v>Valorização dos Profissionais da Educação</v>
      </c>
      <c r="Q609" t="str">
        <f t="shared" si="27"/>
        <v>625 - Valorização dos Profissionais da Educação</v>
      </c>
      <c r="R609" t="str">
        <f>VLOOKUP(L609,[2]subacoes!$A$1:$H$2405,8,0)</f>
        <v>13833 - Administração de pessoal e encargos sociais - GERED - ADR - Criciúma</v>
      </c>
      <c r="S609" t="str">
        <f>VLOOKUP(L609,[2]subacoes!$A$1:$H$2405,7,0)</f>
        <v>Servidor remunerado (unidade)</v>
      </c>
      <c r="T609" t="str">
        <f>VLOOKUP(L609,[2]subacoes!$A$1:$H$2405,3,0)</f>
        <v>Maior Valor</v>
      </c>
      <c r="U609" s="10">
        <f>VLOOKUP(L609,[2]subacoes!$A$1:$H$2405,6,0)</f>
        <v>46</v>
      </c>
      <c r="V609" t="str">
        <f t="shared" si="28"/>
        <v>Valorizar os profissionais da educação básica e profissional de Santa Catarina, dando efetividade ao Plano de Carreira dos Profissionais do Magistério de Santa Catarina no que se refere ao estímulo para o exercício da docência por meio de remuneração, for</v>
      </c>
      <c r="W609" t="str">
        <f t="shared" si="29"/>
        <v>Profissionais da educação básica e profissional</v>
      </c>
    </row>
    <row r="610" spans="10:23" x14ac:dyDescent="0.25">
      <c r="J610" s="7">
        <v>410005</v>
      </c>
      <c r="K610" s="7">
        <v>24</v>
      </c>
      <c r="L610">
        <v>2194</v>
      </c>
      <c r="M610">
        <v>850</v>
      </c>
      <c r="N610" s="8">
        <v>1656636.78</v>
      </c>
      <c r="O610" s="8">
        <v>1656636.78</v>
      </c>
      <c r="P610" s="9" t="str">
        <f>VLOOKUP(M610,[1]programas!$A$1:$D$90,2,0)</f>
        <v>Gestão de Pessoas</v>
      </c>
      <c r="Q610" t="str">
        <f t="shared" si="27"/>
        <v>850 - Gestão de Pessoas</v>
      </c>
      <c r="R610" t="str">
        <f>VLOOKUP(L610,[2]subacoes!$A$1:$H$2405,8,0)</f>
        <v>2194 - Administração de pessoal e encargos sociais - SECOM</v>
      </c>
      <c r="S610" t="str">
        <f>VLOOKUP(L610,[2]subacoes!$A$1:$H$2405,7,0)</f>
        <v>Servidor remunerado (unidade)</v>
      </c>
      <c r="T610" t="str">
        <f>VLOOKUP(L610,[2]subacoes!$A$1:$H$2405,3,0)</f>
        <v>Maior Valor</v>
      </c>
      <c r="U610" s="10">
        <f>VLOOKUP(L610,[2]subacoes!$A$1:$H$2405,6,0)</f>
        <v>57</v>
      </c>
      <c r="V610" t="str">
        <f t="shared" si="28"/>
        <v>Desenvolver ações administrativas e financeiras visando garantir aos órgãos do Estado, pessoal qualificado, comprometido e motivado à execução das políticas públicas a cargo do Governo do Estado.</v>
      </c>
      <c r="W610" t="str">
        <f t="shared" si="29"/>
        <v>Servidores públicos estaduais</v>
      </c>
    </row>
    <row r="611" spans="10:23" x14ac:dyDescent="0.25">
      <c r="J611" s="7">
        <v>160085</v>
      </c>
      <c r="K611" s="7">
        <v>6</v>
      </c>
      <c r="L611">
        <v>11774</v>
      </c>
      <c r="M611">
        <v>708</v>
      </c>
      <c r="N611" s="8">
        <v>1396120.07</v>
      </c>
      <c r="O611" s="8">
        <v>1664455.69</v>
      </c>
      <c r="P611" s="9" t="str">
        <f>VLOOKUP(M611,[1]programas!$A$1:$D$90,2,0)</f>
        <v>Valorização do Servidor - Segurança Pública</v>
      </c>
      <c r="Q611" t="str">
        <f t="shared" si="27"/>
        <v>708 - Valorização do Servidor - Segurança Pública</v>
      </c>
      <c r="R611" t="str">
        <f>VLOOKUP(L611,[2]subacoes!$A$1:$H$2405,8,0)</f>
        <v>11774 - Instrução e ensino - BM</v>
      </c>
      <c r="S611" t="str">
        <f>VLOOKUP(L611,[2]subacoes!$A$1:$H$2405,7,0)</f>
        <v>Militar capacitado (unidade)</v>
      </c>
      <c r="T611" t="str">
        <f>VLOOKUP(L611,[2]subacoes!$A$1:$H$2405,3,0)</f>
        <v>Maior Valor</v>
      </c>
      <c r="U611" s="10">
        <f>VLOOKUP(L611,[2]subacoes!$A$1:$H$2405,6,0)</f>
        <v>500</v>
      </c>
      <c r="V611" t="str">
        <f t="shared" si="28"/>
        <v>Promover políticas de formação, capacitação, valorização profissional, atenção a saúde e a promoção social dos servidores da segurança pública.</v>
      </c>
      <c r="W611" t="str">
        <f t="shared" si="29"/>
        <v>Servidor e instituições</v>
      </c>
    </row>
    <row r="612" spans="10:23" x14ac:dyDescent="0.25">
      <c r="J612" s="11">
        <v>410057</v>
      </c>
      <c r="K612" s="7">
        <v>12</v>
      </c>
      <c r="L612">
        <v>13870</v>
      </c>
      <c r="M612">
        <v>625</v>
      </c>
      <c r="N612" s="8">
        <v>1669053.65</v>
      </c>
      <c r="O612" s="8">
        <v>1669053.65</v>
      </c>
      <c r="P612" s="9" t="str">
        <f>VLOOKUP(M612,[1]programas!$A$1:$D$90,2,0)</f>
        <v>Valorização dos Profissionais da Educação</v>
      </c>
      <c r="Q612" t="str">
        <f t="shared" si="27"/>
        <v>625 - Valorização dos Profissionais da Educação</v>
      </c>
      <c r="R612" t="str">
        <f>VLOOKUP(L612,[2]subacoes!$A$1:$H$2405,8,0)</f>
        <v>13870 - Administração de pessoal e encargos sociais - GERED - ADR - Araranguá</v>
      </c>
      <c r="S612" t="str">
        <f>VLOOKUP(L612,[2]subacoes!$A$1:$H$2405,7,0)</f>
        <v>Servidor remunerado (unidade)</v>
      </c>
      <c r="T612" t="str">
        <f>VLOOKUP(L612,[2]subacoes!$A$1:$H$2405,3,0)</f>
        <v>Maior Valor</v>
      </c>
      <c r="U612" s="10">
        <f>VLOOKUP(L612,[2]subacoes!$A$1:$H$2405,6,0)</f>
        <v>33</v>
      </c>
      <c r="V612" t="str">
        <f t="shared" si="28"/>
        <v>Valorizar os profissionais da educação básica e profissional de Santa Catarina, dando efetividade ao Plano de Carreira dos Profissionais do Magistério de Santa Catarina no que se refere ao estímulo para o exercício da docência por meio de remuneração, for</v>
      </c>
      <c r="W612" t="str">
        <f t="shared" si="29"/>
        <v>Profissionais da educação básica e profissional</v>
      </c>
    </row>
    <row r="613" spans="10:23" x14ac:dyDescent="0.25">
      <c r="J613" s="7">
        <v>160091</v>
      </c>
      <c r="K613" s="7">
        <v>6</v>
      </c>
      <c r="L613">
        <v>11932</v>
      </c>
      <c r="M613">
        <v>705</v>
      </c>
      <c r="N613" s="8">
        <v>1147111.6599999999</v>
      </c>
      <c r="O613" s="8">
        <v>1669492.82</v>
      </c>
      <c r="P613" s="9" t="str">
        <f>VLOOKUP(M613,[1]programas!$A$1:$D$90,2,0)</f>
        <v>Segurança Cidadã</v>
      </c>
      <c r="Q613" t="str">
        <f t="shared" si="27"/>
        <v>705 - Segurança Cidadã</v>
      </c>
      <c r="R613" t="str">
        <f>VLOOKUP(L613,[2]subacoes!$A$1:$H$2405,8,0)</f>
        <v>11932 - Gestão do Instituto de Identificação - IGP</v>
      </c>
      <c r="S613" t="str">
        <f>VLOOKUP(L613,[2]subacoes!$A$1:$H$2405,7,0)</f>
        <v>Documento elaborado (unidade)</v>
      </c>
      <c r="T613" t="str">
        <f>VLOOKUP(L613,[2]subacoes!$A$1:$H$2405,3,0)</f>
        <v>Soma</v>
      </c>
      <c r="U613" s="10">
        <f>VLOOKUP(L613,[2]subacoes!$A$1:$H$2405,6,0)</f>
        <v>700000</v>
      </c>
      <c r="V613" t="str">
        <f t="shared" si="28"/>
        <v>Prestar serviços de proteção à vida, ao patrimônio e o meio ambiente, e estabelecer parcerias e proximidade com o cidadão na construção da segurança pública. Garantir o acesso a informação e a emissão de documentos ao cidadão.</v>
      </c>
      <c r="W613" t="str">
        <f t="shared" si="29"/>
        <v>Sociedade e cidadão</v>
      </c>
    </row>
    <row r="614" spans="10:23" x14ac:dyDescent="0.25">
      <c r="J614" s="7">
        <v>410012</v>
      </c>
      <c r="K614" s="7">
        <v>6</v>
      </c>
      <c r="L614">
        <v>13139</v>
      </c>
      <c r="M614">
        <v>707</v>
      </c>
      <c r="N614" s="8">
        <v>986040.01</v>
      </c>
      <c r="O614" s="8">
        <v>1688556.22</v>
      </c>
      <c r="P614" s="9" t="str">
        <f>VLOOKUP(M614,[1]programas!$A$1:$D$90,2,0)</f>
        <v>Suporte Institucional Integrado</v>
      </c>
      <c r="Q614" t="str">
        <f t="shared" si="27"/>
        <v>707 - Suporte Institucional Integrado</v>
      </c>
      <c r="R614" t="str">
        <f>VLOOKUP(L614,[2]subacoes!$A$1:$H$2405,8,0)</f>
        <v>13139 - Gestão de pessoal terceirizado - DETRAN</v>
      </c>
      <c r="S614" t="str">
        <f>VLOOKUP(L614,[2]subacoes!$A$1:$H$2405,7,0)</f>
        <v>Terceirizado contratado (unidade)</v>
      </c>
      <c r="T614" t="str">
        <f>VLOOKUP(L614,[2]subacoes!$A$1:$H$2405,3,0)</f>
        <v>Maior Valor</v>
      </c>
      <c r="U614" s="10">
        <f>VLOOKUP(L614,[2]subacoes!$A$1:$H$2405,6,0)</f>
        <v>565</v>
      </c>
      <c r="V614" t="str">
        <f t="shared" si="28"/>
        <v>Garantir às instituições da segurança pública suporte às suas ações e uma gestão eficiente e integrada dos recursos disponíveis.</v>
      </c>
      <c r="W614" t="str">
        <f t="shared" si="29"/>
        <v>Sociedade e cidadão</v>
      </c>
    </row>
    <row r="615" spans="10:23" x14ac:dyDescent="0.25">
      <c r="J615" s="6">
        <v>480091</v>
      </c>
      <c r="K615" s="7">
        <v>10</v>
      </c>
      <c r="L615">
        <v>11285</v>
      </c>
      <c r="M615">
        <v>430</v>
      </c>
      <c r="N615" s="8">
        <v>1440469.6</v>
      </c>
      <c r="O615" s="8">
        <v>1690696.91</v>
      </c>
      <c r="P615" s="9" t="str">
        <f>VLOOKUP(M615,[1]programas!$A$1:$D$90,2,0)</f>
        <v>Atenção de Média e Alta Complexidade Ambulatorial e Hospitalar</v>
      </c>
      <c r="Q615" t="str">
        <f t="shared" si="27"/>
        <v>430 - Atenção de Média e Alta Complexidade Ambulatorial e Hospitalar</v>
      </c>
      <c r="R615" t="str">
        <f>VLOOKUP(L615,[2]subacoes!$A$1:$H$2405,8,0)</f>
        <v>11285 - Transplantes de órgãos e tecidos em SC</v>
      </c>
      <c r="S615" t="str">
        <f>VLOOKUP(L615,[2]subacoes!$A$1:$H$2405,7,0)</f>
        <v>Órgão transplantado (unidade)</v>
      </c>
      <c r="T615" t="str">
        <f>VLOOKUP(L615,[2]subacoes!$A$1:$H$2405,3,0)</f>
        <v>Soma</v>
      </c>
      <c r="U615" s="10">
        <f>VLOOKUP(L615,[2]subacoes!$A$1:$H$2405,6,0)</f>
        <v>1000</v>
      </c>
      <c r="V615" t="str">
        <f t="shared" si="28"/>
        <v>Ampliar o acesso da população aos serviços de Média e Alta Complexidade e promover a qualidade, integralidade, equidade e a humanização na atenção à saúde.</v>
      </c>
      <c r="W615" t="str">
        <f t="shared" si="29"/>
        <v>Usuários do Sistema Único de Saúde</v>
      </c>
    </row>
    <row r="616" spans="10:23" x14ac:dyDescent="0.25">
      <c r="J616" s="7">
        <v>270024</v>
      </c>
      <c r="K616" s="7">
        <v>19</v>
      </c>
      <c r="L616">
        <v>8003</v>
      </c>
      <c r="M616">
        <v>900</v>
      </c>
      <c r="N616" s="8">
        <v>1352082.5</v>
      </c>
      <c r="O616" s="8">
        <v>1693794.75</v>
      </c>
      <c r="P616" s="9" t="str">
        <f>VLOOKUP(M616,[1]programas!$A$1:$D$90,2,0)</f>
        <v>Gestão Administrativa - Poder Executivo</v>
      </c>
      <c r="Q616" t="str">
        <f t="shared" si="27"/>
        <v>900 - Gestão Administrativa - Poder Executivo</v>
      </c>
      <c r="R616" t="str">
        <f>VLOOKUP(L616,[2]subacoes!$A$1:$H$2405,8,0)</f>
        <v>8003 - Manutenção e modernização dos serviços de tecnologia da informação e comunicação - FAPESC</v>
      </c>
      <c r="S616" t="str">
        <f>VLOOKUP(L616,[2]subacoes!$A$1:$H$2405,7,0)</f>
        <v>Estação de trabalho mantida (unidade)</v>
      </c>
      <c r="T616" t="str">
        <f>VLOOKUP(L616,[2]subacoes!$A$1:$H$2405,3,0)</f>
        <v>Maior Valor</v>
      </c>
      <c r="U616" s="10">
        <f>VLOOKUP(L616,[2]subacoes!$A$1:$H$2405,6,0)</f>
        <v>130</v>
      </c>
      <c r="V616" t="str">
        <f t="shared" si="28"/>
        <v>Gerir administrativa e financeiramente os órgãos do Poder Executivo do Estado.</v>
      </c>
      <c r="W616" t="str">
        <f t="shared" si="29"/>
        <v>Órgãos do Poder Executivo</v>
      </c>
    </row>
    <row r="617" spans="10:23" x14ac:dyDescent="0.25">
      <c r="J617" s="7">
        <v>270023</v>
      </c>
      <c r="K617" s="7">
        <v>23</v>
      </c>
      <c r="L617">
        <v>1821</v>
      </c>
      <c r="M617">
        <v>900</v>
      </c>
      <c r="N617" s="8">
        <v>733517.16</v>
      </c>
      <c r="O617" s="8">
        <v>1710000</v>
      </c>
      <c r="P617" s="9" t="str">
        <f>VLOOKUP(M617,[1]programas!$A$1:$D$90,2,0)</f>
        <v>Gestão Administrativa - Poder Executivo</v>
      </c>
      <c r="Q617" t="str">
        <f t="shared" si="27"/>
        <v>900 - Gestão Administrativa - Poder Executivo</v>
      </c>
      <c r="R617" t="str">
        <f>VLOOKUP(L617,[2]subacoes!$A$1:$H$2405,8,0)</f>
        <v>1821 - Prestação de serviços de atos de registro mercantil - JUCESC</v>
      </c>
      <c r="S617" t="str">
        <f>VLOOKUP(L617,[2]subacoes!$A$1:$H$2405,7,0)</f>
        <v>Serviço prestado (unidade)</v>
      </c>
      <c r="T617" t="str">
        <f>VLOOKUP(L617,[2]subacoes!$A$1:$H$2405,3,0)</f>
        <v>Soma</v>
      </c>
      <c r="U617" s="10">
        <f>VLOOKUP(L617,[2]subacoes!$A$1:$H$2405,6,0)</f>
        <v>270000</v>
      </c>
      <c r="V617" t="str">
        <f t="shared" si="28"/>
        <v>Gerir administrativa e financeiramente os órgãos do Poder Executivo do Estado.</v>
      </c>
      <c r="W617" t="str">
        <f t="shared" si="29"/>
        <v>Órgãos do Poder Executivo</v>
      </c>
    </row>
    <row r="618" spans="10:23" x14ac:dyDescent="0.25">
      <c r="J618" s="6">
        <v>530001</v>
      </c>
      <c r="K618" s="7">
        <v>26</v>
      </c>
      <c r="L618">
        <v>14451</v>
      </c>
      <c r="M618">
        <v>130</v>
      </c>
      <c r="N618" s="8">
        <v>817646.43</v>
      </c>
      <c r="O618" s="8">
        <v>1710628.09</v>
      </c>
      <c r="P618" s="9" t="str">
        <f>VLOOKUP(M618,[1]programas!$A$1:$D$90,2,0)</f>
        <v>Conservação e Segurança Rodoviária</v>
      </c>
      <c r="Q618" t="str">
        <f t="shared" si="27"/>
        <v>130 - Conservação e Segurança Rodoviária</v>
      </c>
      <c r="R618" t="str">
        <f>VLOOKUP(L618,[2]subacoes!$A$1:$H$2405,8,0)</f>
        <v>14451 - Consultoria de apoio institucional à Diretoria de Manutenção e Operação</v>
      </c>
      <c r="S618" t="str">
        <f>VLOOKUP(L618,[2]subacoes!$A$1:$H$2405,7,0)</f>
        <v>Consultoria contratada (unidade)</v>
      </c>
      <c r="T618" t="str">
        <f>VLOOKUP(L618,[2]subacoes!$A$1:$H$2405,3,0)</f>
        <v>Maior Valor</v>
      </c>
      <c r="U618" s="10">
        <f>VLOOKUP(L618,[2]subacoes!$A$1:$H$2405,6,0)</f>
        <v>2</v>
      </c>
      <c r="V618" t="str">
        <f t="shared" si="28"/>
        <v>Conservar, operar, monitorar e melhorar todas as rodovias a cargo do Estado, permitindo dessa forma o tráfego seguro de veículos e a redução do número de acidentes, mortos e feridos por acidentes e os custos do transporte.</v>
      </c>
      <c r="W618" t="str">
        <f t="shared" si="29"/>
        <v>Usuários do sistema de transporte</v>
      </c>
    </row>
    <row r="619" spans="10:23" x14ac:dyDescent="0.25">
      <c r="J619" s="7">
        <v>260096</v>
      </c>
      <c r="K619" s="7">
        <v>8</v>
      </c>
      <c r="L619">
        <v>12742</v>
      </c>
      <c r="M619">
        <v>101</v>
      </c>
      <c r="N619" s="8">
        <v>0</v>
      </c>
      <c r="O619" s="8">
        <v>1711814.42</v>
      </c>
      <c r="P619" s="9" t="str">
        <f>VLOOKUP(M619,[1]programas!$A$1:$D$90,2,0)</f>
        <v>Acelera Santa Catarina</v>
      </c>
      <c r="Q619" t="str">
        <f t="shared" si="27"/>
        <v>101 - Acelera Santa Catarina</v>
      </c>
      <c r="R619" t="str">
        <f>VLOOKUP(L619,[2]subacoes!$A$1:$H$2405,8,0)</f>
        <v>12742 - Construção e ampliação das instalações físicas e equipamentos para atendimento aos direitos sociais</v>
      </c>
      <c r="S619" t="str">
        <f>VLOOKUP(L619,[2]subacoes!$A$1:$H$2405,7,0)</f>
        <v>Obra realizada (unidade)</v>
      </c>
      <c r="T619" t="str">
        <f>VLOOKUP(L619,[2]subacoes!$A$1:$H$2405,3,0)</f>
        <v>Maior Valor</v>
      </c>
      <c r="U619" s="10">
        <f>VLOOKUP(L619,[2]subacoes!$A$1:$H$2405,6,0)</f>
        <v>1</v>
      </c>
      <c r="V619" t="str">
        <f t="shared" si="28"/>
        <v>Incrementar a estrutura de atendimento das necessidades da sociedade para melhorar a qualidade de vida e a competitividade das empresas catarinenses.</v>
      </c>
      <c r="W619" t="str">
        <f t="shared" si="29"/>
        <v>População catarinense</v>
      </c>
    </row>
    <row r="620" spans="10:23" x14ac:dyDescent="0.25">
      <c r="J620" s="7">
        <v>410011</v>
      </c>
      <c r="K620" s="7">
        <v>23</v>
      </c>
      <c r="L620">
        <v>14564</v>
      </c>
      <c r="M620">
        <v>850</v>
      </c>
      <c r="N620" s="8">
        <v>968585.72</v>
      </c>
      <c r="O620" s="8">
        <v>1718563.04</v>
      </c>
      <c r="P620" s="9" t="str">
        <f>VLOOKUP(M620,[1]programas!$A$1:$D$90,2,0)</f>
        <v>Gestão de Pessoas</v>
      </c>
      <c r="Q620" t="str">
        <f t="shared" si="27"/>
        <v>850 - Gestão de Pessoas</v>
      </c>
      <c r="R620" t="str">
        <f>VLOOKUP(L620,[2]subacoes!$A$1:$H$2405,8,0)</f>
        <v>14564 - Administração de pessoal e encargos sociais - SOL</v>
      </c>
      <c r="S620" t="str">
        <f>VLOOKUP(L620,[2]subacoes!$A$1:$H$2405,7,0)</f>
        <v>Servidor remunerado (unidade)</v>
      </c>
      <c r="T620" t="str">
        <f>VLOOKUP(L620,[2]subacoes!$A$1:$H$2405,3,0)</f>
        <v>Maior Valor</v>
      </c>
      <c r="U620" s="10">
        <f>VLOOKUP(L620,[2]subacoes!$A$1:$H$2405,6,0)</f>
        <v>47</v>
      </c>
      <c r="V620" t="str">
        <f t="shared" si="28"/>
        <v>Desenvolver ações administrativas e financeiras visando garantir aos órgãos do Estado, pessoal qualificado, comprometido e motivado à execução das políticas públicas a cargo do Governo do Estado.</v>
      </c>
      <c r="W620" t="str">
        <f t="shared" si="29"/>
        <v>Servidores públicos estaduais</v>
      </c>
    </row>
    <row r="621" spans="10:23" x14ac:dyDescent="0.25">
      <c r="J621" s="6">
        <v>410091</v>
      </c>
      <c r="K621" s="7">
        <v>3</v>
      </c>
      <c r="L621">
        <v>8088</v>
      </c>
      <c r="M621">
        <v>850</v>
      </c>
      <c r="N621" s="8">
        <v>707335.68000000005</v>
      </c>
      <c r="O621" s="8">
        <v>1725000</v>
      </c>
      <c r="P621" s="9" t="str">
        <f>VLOOKUP(M621,[1]programas!$A$1:$D$90,2,0)</f>
        <v>Gestão de Pessoas</v>
      </c>
      <c r="Q621" t="str">
        <f t="shared" si="27"/>
        <v>850 - Gestão de Pessoas</v>
      </c>
      <c r="R621" t="str">
        <f>VLOOKUP(L621,[2]subacoes!$A$1:$H$2405,8,0)</f>
        <v>8088 - Capacitação profissional dos agentes públicos - FUNJURE - PGE</v>
      </c>
      <c r="S621" t="str">
        <f>VLOOKUP(L621,[2]subacoes!$A$1:$H$2405,7,0)</f>
        <v>Servidor capacitado (unidade)</v>
      </c>
      <c r="T621" t="str">
        <f>VLOOKUP(L621,[2]subacoes!$A$1:$H$2405,3,0)</f>
        <v>Maior Valor</v>
      </c>
      <c r="U621" s="10">
        <f>VLOOKUP(L621,[2]subacoes!$A$1:$H$2405,6,0)</f>
        <v>200</v>
      </c>
      <c r="V621" t="str">
        <f t="shared" si="28"/>
        <v>Desenvolver ações administrativas e financeiras visando garantir aos órgãos do Estado, pessoal qualificado, comprometido e motivado à execução das políticas públicas a cargo do Governo do Estado.</v>
      </c>
      <c r="W621" t="str">
        <f t="shared" si="29"/>
        <v>Servidores públicos estaduais</v>
      </c>
    </row>
    <row r="622" spans="10:23" x14ac:dyDescent="0.25">
      <c r="J622" s="6">
        <v>540096</v>
      </c>
      <c r="K622" s="7">
        <v>14</v>
      </c>
      <c r="L622">
        <v>10929</v>
      </c>
      <c r="M622">
        <v>740</v>
      </c>
      <c r="N622" s="8">
        <v>1610616.55</v>
      </c>
      <c r="O622" s="8">
        <v>1727636.98</v>
      </c>
      <c r="P622" s="9" t="str">
        <f>VLOOKUP(M622,[1]programas!$A$1:$D$90,2,0)</f>
        <v>Gestão do Sistema Prisional e Socioeducativo</v>
      </c>
      <c r="Q622" t="str">
        <f t="shared" si="27"/>
        <v>740 - Gestão do Sistema Prisional e Socioeducativo</v>
      </c>
      <c r="R622" t="str">
        <f>VLOOKUP(L622,[2]subacoes!$A$1:$H$2405,8,0)</f>
        <v>10929 - Encargos com estagiários - SJC</v>
      </c>
      <c r="S622" t="str">
        <f>VLOOKUP(L622,[2]subacoes!$A$1:$H$2405,7,0)</f>
        <v>Estagiário contratado (unidade)</v>
      </c>
      <c r="T622" t="str">
        <f>VLOOKUP(L622,[2]subacoes!$A$1:$H$2405,3,0)</f>
        <v>Maior Valor</v>
      </c>
      <c r="U622" s="10">
        <f>VLOOKUP(L622,[2]subacoes!$A$1:$H$2405,6,0)</f>
        <v>250</v>
      </c>
      <c r="V622" t="str">
        <f t="shared" si="28"/>
        <v>Aperfeiçoar a gestão das unidades prisionais visando reduzir os custos e aumentar os investimentos, melhorando assim, a qualidade dos serviços e aumentando o número de apenados e adolescentes trabalhando, estudando e reintegrados à sociedade.</v>
      </c>
      <c r="W622" t="str">
        <f t="shared" si="29"/>
        <v>Pop. carcerária e adolescentes em sit. infracional</v>
      </c>
    </row>
    <row r="623" spans="10:23" x14ac:dyDescent="0.25">
      <c r="J623" s="6">
        <v>410051</v>
      </c>
      <c r="K623" s="7">
        <v>12</v>
      </c>
      <c r="L623">
        <v>13625</v>
      </c>
      <c r="M623">
        <v>610</v>
      </c>
      <c r="N623" s="8">
        <v>1748586.42</v>
      </c>
      <c r="O623" s="8">
        <v>1748586.42</v>
      </c>
      <c r="P623" s="9" t="str">
        <f>VLOOKUP(M623,[1]programas!$A$1:$D$90,2,0)</f>
        <v>Educação Básica com Qualidade e Equidade</v>
      </c>
      <c r="Q623" t="str">
        <f t="shared" si="27"/>
        <v>610 - Educação Básica com Qualidade e Equidade</v>
      </c>
      <c r="R623" t="str">
        <f>VLOOKUP(L623,[2]subacoes!$A$1:$H$2405,8,0)</f>
        <v>13625 - AP - Manutenção e reforma de escolas - educação básica - ADR - Blumenau</v>
      </c>
      <c r="S623" t="str">
        <f>VLOOKUP(L623,[2]subacoes!$A$1:$H$2405,7,0)</f>
        <v>Escola mantida (unidade)</v>
      </c>
      <c r="T623" t="str">
        <f>VLOOKUP(L623,[2]subacoes!$A$1:$H$2405,3,0)</f>
        <v>Maior Valor</v>
      </c>
      <c r="U623" s="10">
        <f>VLOOKUP(L623,[2]subacoes!$A$1:$H$2405,6,0)</f>
        <v>86</v>
      </c>
      <c r="V623" t="str">
        <f t="shared" si="28"/>
        <v>Oferecer educação básica com qualidade e equidade para todos os cidadãos catarinenses, assegurando o direito à aprendizagem neste nível de ensino, em idade adequada, promovendo a melhoria dos indicadores educacionais da rede estadual.</v>
      </c>
      <c r="W623" t="str">
        <f t="shared" si="29"/>
        <v>Alunos</v>
      </c>
    </row>
    <row r="624" spans="10:23" x14ac:dyDescent="0.25">
      <c r="J624" s="6">
        <v>450001</v>
      </c>
      <c r="K624" s="7">
        <v>12</v>
      </c>
      <c r="L624">
        <v>7133</v>
      </c>
      <c r="M624">
        <v>625</v>
      </c>
      <c r="N624" s="8">
        <v>0</v>
      </c>
      <c r="O624" s="8">
        <v>1750000</v>
      </c>
      <c r="P624" s="9" t="str">
        <f>VLOOKUP(M624,[1]programas!$A$1:$D$90,2,0)</f>
        <v>Valorização dos Profissionais da Educação</v>
      </c>
      <c r="Q624" t="str">
        <f t="shared" si="27"/>
        <v>625 - Valorização dos Profissionais da Educação</v>
      </c>
      <c r="R624" t="str">
        <f>VLOOKUP(L624,[2]subacoes!$A$1:$H$2405,8,0)</f>
        <v>7133 - Capacitação e formação de profissionais da educação profissional</v>
      </c>
      <c r="S624" t="str">
        <f>VLOOKUP(L624,[2]subacoes!$A$1:$H$2405,7,0)</f>
        <v>Profissional capacitado (unidade)</v>
      </c>
      <c r="T624" t="str">
        <f>VLOOKUP(L624,[2]subacoes!$A$1:$H$2405,3,0)</f>
        <v>Maior Valor</v>
      </c>
      <c r="U624" s="10">
        <f>VLOOKUP(L624,[2]subacoes!$A$1:$H$2405,6,0)</f>
        <v>1000</v>
      </c>
      <c r="V624" t="str">
        <f t="shared" si="28"/>
        <v>Valorizar os profissionais da educação básica e profissional de Santa Catarina, dando efetividade ao Plano de Carreira dos Profissionais do Magistério de Santa Catarina no que se refere ao estímulo para o exercício da docência por meio de remuneração, for</v>
      </c>
      <c r="W624" t="str">
        <f t="shared" si="29"/>
        <v>Profissionais da educação básica e profissional</v>
      </c>
    </row>
    <row r="625" spans="10:23" x14ac:dyDescent="0.25">
      <c r="J625" s="6">
        <v>410037</v>
      </c>
      <c r="K625" s="7">
        <v>4</v>
      </c>
      <c r="L625">
        <v>13609</v>
      </c>
      <c r="M625">
        <v>850</v>
      </c>
      <c r="N625" s="8">
        <v>1754126.91</v>
      </c>
      <c r="O625" s="8">
        <v>1754126.91</v>
      </c>
      <c r="P625" s="9" t="str">
        <f>VLOOKUP(M625,[1]programas!$A$1:$D$90,2,0)</f>
        <v>Gestão de Pessoas</v>
      </c>
      <c r="Q625" t="str">
        <f t="shared" si="27"/>
        <v>850 - Gestão de Pessoas</v>
      </c>
      <c r="R625" t="str">
        <f>VLOOKUP(L625,[2]subacoes!$A$1:$H$2405,8,0)</f>
        <v>13609 - Administração de pessoal e encargos sociais - ADR - São Miguel do Oeste</v>
      </c>
      <c r="S625" t="str">
        <f>VLOOKUP(L625,[2]subacoes!$A$1:$H$2405,7,0)</f>
        <v>Servidor remunerado (unidade)</v>
      </c>
      <c r="T625" t="str">
        <f>VLOOKUP(L625,[2]subacoes!$A$1:$H$2405,3,0)</f>
        <v>Maior Valor</v>
      </c>
      <c r="U625" s="10">
        <f>VLOOKUP(L625,[2]subacoes!$A$1:$H$2405,6,0)</f>
        <v>45</v>
      </c>
      <c r="V625" t="str">
        <f t="shared" si="28"/>
        <v>Desenvolver ações administrativas e financeiras visando garantir aos órgãos do Estado, pessoal qualificado, comprometido e motivado à execução das políticas públicas a cargo do Governo do Estado.</v>
      </c>
      <c r="W625" t="str">
        <f t="shared" si="29"/>
        <v>Servidores públicos estaduais</v>
      </c>
    </row>
    <row r="626" spans="10:23" x14ac:dyDescent="0.25">
      <c r="J626" s="6">
        <v>410051</v>
      </c>
      <c r="K626" s="7">
        <v>12</v>
      </c>
      <c r="L626">
        <v>13635</v>
      </c>
      <c r="M626">
        <v>625</v>
      </c>
      <c r="N626" s="8">
        <v>1758244.65</v>
      </c>
      <c r="O626" s="8">
        <v>1758244.65</v>
      </c>
      <c r="P626" s="9" t="str">
        <f>VLOOKUP(M626,[1]programas!$A$1:$D$90,2,0)</f>
        <v>Valorização dos Profissionais da Educação</v>
      </c>
      <c r="Q626" t="str">
        <f t="shared" si="27"/>
        <v>625 - Valorização dos Profissionais da Educação</v>
      </c>
      <c r="R626" t="str">
        <f>VLOOKUP(L626,[2]subacoes!$A$1:$H$2405,8,0)</f>
        <v>13635 - Administração de pessoal e encargos sociais - GERED - ADR - Blumenau</v>
      </c>
      <c r="S626" t="str">
        <f>VLOOKUP(L626,[2]subacoes!$A$1:$H$2405,7,0)</f>
        <v>Servidor remunerado (unidade)</v>
      </c>
      <c r="T626" t="str">
        <f>VLOOKUP(L626,[2]subacoes!$A$1:$H$2405,3,0)</f>
        <v>Maior Valor</v>
      </c>
      <c r="U626" s="10">
        <f>VLOOKUP(L626,[2]subacoes!$A$1:$H$2405,6,0)</f>
        <v>29</v>
      </c>
      <c r="V626" t="str">
        <f t="shared" si="28"/>
        <v>Valorizar os profissionais da educação básica e profissional de Santa Catarina, dando efetividade ao Plano de Carreira dos Profissionais do Magistério de Santa Catarina no que se refere ao estímulo para o exercício da docência por meio de remuneração, for</v>
      </c>
      <c r="W626" t="str">
        <f t="shared" si="29"/>
        <v>Profissionais da educação básica e profissional</v>
      </c>
    </row>
    <row r="627" spans="10:23" x14ac:dyDescent="0.25">
      <c r="J627" s="7">
        <v>270024</v>
      </c>
      <c r="K627" s="7">
        <v>12</v>
      </c>
      <c r="L627">
        <v>3526</v>
      </c>
      <c r="M627">
        <v>230</v>
      </c>
      <c r="N627" s="8">
        <v>1770053.69</v>
      </c>
      <c r="O627" s="8">
        <v>1770053.69</v>
      </c>
      <c r="P627" s="9" t="str">
        <f>VLOOKUP(M627,[1]programas!$A$1:$D$90,2,0)</f>
        <v>CTI - Fomento à Ciência, Tecnologia e Inovação</v>
      </c>
      <c r="Q627" t="str">
        <f t="shared" si="27"/>
        <v>230 - CTI - Fomento à Ciência, Tecnologia e Inovação</v>
      </c>
      <c r="R627" t="str">
        <f>VLOOKUP(L627,[2]subacoes!$A$1:$H$2405,8,0)</f>
        <v>3526 - Incentivo aos programas e projetos de pesquisa UDESC/FAPESC</v>
      </c>
      <c r="S627" t="str">
        <f>VLOOKUP(L627,[2]subacoes!$A$1:$H$2405,7,0)</f>
        <v>Projeto apoiado (unidade)</v>
      </c>
      <c r="T627" t="str">
        <f>VLOOKUP(L627,[2]subacoes!$A$1:$H$2405,3,0)</f>
        <v>Maior Valor</v>
      </c>
      <c r="U627" s="10">
        <f>VLOOKUP(L627,[2]subacoes!$A$1:$H$2405,6,0)</f>
        <v>112</v>
      </c>
      <c r="V627" t="str">
        <f t="shared" si="28"/>
        <v>Contribuir à melhoria das condições de vida da população de Santa Catarina, bem como para o avanço do conhecimento, ao articular instituições para o fomento das pesquisas científicas, tecnológicas e inovações na busca de soluções para o desenvolvimento so</v>
      </c>
      <c r="W627" t="str">
        <f t="shared" si="29"/>
        <v>Instituições de CTI; Empresas; Governo; Sociedade</v>
      </c>
    </row>
    <row r="628" spans="10:23" x14ac:dyDescent="0.25">
      <c r="J628" s="7">
        <v>160091</v>
      </c>
      <c r="K628" s="7">
        <v>6</v>
      </c>
      <c r="L628">
        <v>13167</v>
      </c>
      <c r="M628">
        <v>707</v>
      </c>
      <c r="N628" s="8">
        <v>1774246.28</v>
      </c>
      <c r="O628" s="8">
        <v>1775432.45</v>
      </c>
      <c r="P628" s="9" t="str">
        <f>VLOOKUP(M628,[1]programas!$A$1:$D$90,2,0)</f>
        <v>Suporte Institucional Integrado</v>
      </c>
      <c r="Q628" t="str">
        <f t="shared" si="27"/>
        <v>707 - Suporte Institucional Integrado</v>
      </c>
      <c r="R628" t="str">
        <f>VLOOKUP(L628,[2]subacoes!$A$1:$H$2405,8,0)</f>
        <v>13167 - Gestão dos contratos de locação - IGP</v>
      </c>
      <c r="S628" t="str">
        <f>VLOOKUP(L628,[2]subacoes!$A$1:$H$2405,7,0)</f>
        <v>Contrato gerenciado (unidade)</v>
      </c>
      <c r="T628" t="str">
        <f>VLOOKUP(L628,[2]subacoes!$A$1:$H$2405,3,0)</f>
        <v>Maior Valor</v>
      </c>
      <c r="U628" s="10">
        <f>VLOOKUP(L628,[2]subacoes!$A$1:$H$2405,6,0)</f>
        <v>17</v>
      </c>
      <c r="V628" t="str">
        <f t="shared" si="28"/>
        <v>Garantir às instituições da segurança pública suporte às suas ações e uma gestão eficiente e integrada dos recursos disponíveis.</v>
      </c>
      <c r="W628" t="str">
        <f t="shared" si="29"/>
        <v>Sociedade e cidadão</v>
      </c>
    </row>
    <row r="629" spans="10:23" x14ac:dyDescent="0.25">
      <c r="J629" s="7">
        <v>260096</v>
      </c>
      <c r="K629" s="7">
        <v>8</v>
      </c>
      <c r="L629">
        <v>12740</v>
      </c>
      <c r="M629">
        <v>101</v>
      </c>
      <c r="N629" s="8">
        <v>364295.6</v>
      </c>
      <c r="O629" s="8">
        <v>1777123.35</v>
      </c>
      <c r="P629" s="9" t="str">
        <f>VLOOKUP(M629,[1]programas!$A$1:$D$90,2,0)</f>
        <v>Acelera Santa Catarina</v>
      </c>
      <c r="Q629" t="str">
        <f t="shared" si="27"/>
        <v>101 - Acelera Santa Catarina</v>
      </c>
      <c r="R629" t="str">
        <f>VLOOKUP(L629,[2]subacoes!$A$1:$H$2405,8,0)</f>
        <v>12740 - Aquisição de mobiliário e equipamentos para as unidades de assistência social - FECEP</v>
      </c>
      <c r="S629" t="str">
        <f>VLOOKUP(L629,[2]subacoes!$A$1:$H$2405,7,0)</f>
        <v>Unidade mobiliada e equipada (unidade)</v>
      </c>
      <c r="T629" t="str">
        <f>VLOOKUP(L629,[2]subacoes!$A$1:$H$2405,3,0)</f>
        <v>Soma</v>
      </c>
      <c r="U629" s="10">
        <f>VLOOKUP(L629,[2]subacoes!$A$1:$H$2405,6,0)</f>
        <v>1</v>
      </c>
      <c r="V629" t="str">
        <f t="shared" si="28"/>
        <v>Incrementar a estrutura de atendimento das necessidades da sociedade para melhorar a qualidade de vida e a competitividade das empresas catarinenses.</v>
      </c>
      <c r="W629" t="str">
        <f t="shared" si="29"/>
        <v>População catarinense</v>
      </c>
    </row>
    <row r="630" spans="10:23" x14ac:dyDescent="0.25">
      <c r="J630" s="6">
        <v>530025</v>
      </c>
      <c r="K630" s="7">
        <v>26</v>
      </c>
      <c r="L630">
        <v>9364</v>
      </c>
      <c r="M630">
        <v>145</v>
      </c>
      <c r="N630" s="8">
        <v>1782652.13</v>
      </c>
      <c r="O630" s="8">
        <v>1782652.13</v>
      </c>
      <c r="P630" s="9" t="str">
        <f>VLOOKUP(M630,[1]programas!$A$1:$D$90,2,0)</f>
        <v>Elaboração de Projetos e Estudos de Infraestrutura</v>
      </c>
      <c r="Q630" t="str">
        <f t="shared" si="27"/>
        <v>145 - Elaboração de Projetos e Estudos de Infraestrutura</v>
      </c>
      <c r="R630" t="str">
        <f>VLOOKUP(L630,[2]subacoes!$A$1:$H$2405,8,0)</f>
        <v>9364 - Projetos de engenharia rodoviária - BID-VI</v>
      </c>
      <c r="S630" t="str">
        <f>VLOOKUP(L630,[2]subacoes!$A$1:$H$2405,7,0)</f>
        <v>Projeto de rodovia elaborado (km)</v>
      </c>
      <c r="T630" t="str">
        <f>VLOOKUP(L630,[2]subacoes!$A$1:$H$2405,3,0)</f>
        <v>Soma</v>
      </c>
      <c r="U630" s="10">
        <f>VLOOKUP(L630,[2]subacoes!$A$1:$H$2405,6,0)</f>
        <v>140</v>
      </c>
      <c r="V630" t="str">
        <f t="shared" si="28"/>
        <v>Planejar a atividade rodoviária do Estado, buscando a modernização do sistema, e promover a recuperação do passivo ambiental rodoviário.</v>
      </c>
      <c r="W630" t="str">
        <f t="shared" si="29"/>
        <v>Administradores públicos</v>
      </c>
    </row>
    <row r="631" spans="10:23" x14ac:dyDescent="0.25">
      <c r="J631" s="6">
        <v>410094</v>
      </c>
      <c r="K631" s="7">
        <v>6</v>
      </c>
      <c r="L631">
        <v>11107</v>
      </c>
      <c r="M631">
        <v>730</v>
      </c>
      <c r="N631" s="8">
        <v>0</v>
      </c>
      <c r="O631" s="8">
        <v>1786203.32</v>
      </c>
      <c r="P631" s="9" t="str">
        <f>VLOOKUP(M631,[1]programas!$A$1:$D$90,2,0)</f>
        <v>Prevenção e Preparação para Desastres</v>
      </c>
      <c r="Q631" t="str">
        <f t="shared" si="27"/>
        <v>730 - Prevenção e Preparação para Desastres</v>
      </c>
      <c r="R631" t="str">
        <f>VLOOKUP(L631,[2]subacoes!$A$1:$H$2405,8,0)</f>
        <v>11107 - Apoio financeiro ao Corpo de Bombeiros Voluntários - FUNDOSOCIAL</v>
      </c>
      <c r="S631" t="str">
        <f>VLOOKUP(L631,[2]subacoes!$A$1:$H$2405,7,0)</f>
        <v>Instituição apoiada (unidade)</v>
      </c>
      <c r="T631" t="str">
        <f>VLOOKUP(L631,[2]subacoes!$A$1:$H$2405,3,0)</f>
        <v>Soma</v>
      </c>
      <c r="U631" s="10">
        <f>VLOOKUP(L631,[2]subacoes!$A$1:$H$2405,6,0)</f>
        <v>30</v>
      </c>
      <c r="V631" t="str">
        <f t="shared" si="28"/>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631" t="str">
        <f t="shared" si="29"/>
        <v>População catarinense</v>
      </c>
    </row>
    <row r="632" spans="10:23" x14ac:dyDescent="0.25">
      <c r="J632" s="7">
        <v>260001</v>
      </c>
      <c r="K632" s="7">
        <v>8</v>
      </c>
      <c r="L632">
        <v>2023</v>
      </c>
      <c r="M632">
        <v>745</v>
      </c>
      <c r="N632" s="8">
        <v>1236807.27</v>
      </c>
      <c r="O632" s="8">
        <v>1788305.87</v>
      </c>
      <c r="P632" s="9" t="str">
        <f>VLOOKUP(M632,[1]programas!$A$1:$D$90,2,0)</f>
        <v>Fortalecendo Direitos</v>
      </c>
      <c r="Q632" t="str">
        <f t="shared" si="27"/>
        <v>745 - Fortalecendo Direitos</v>
      </c>
      <c r="R632" t="str">
        <f>VLOOKUP(L632,[2]subacoes!$A$1:$H$2405,8,0)</f>
        <v>2023 - Apoio à política de direitos humanos - SST</v>
      </c>
      <c r="S632" t="str">
        <f>VLOOKUP(L632,[2]subacoes!$A$1:$H$2405,7,0)</f>
        <v>Ação realizada (unidade)</v>
      </c>
      <c r="T632" t="str">
        <f>VLOOKUP(L632,[2]subacoes!$A$1:$H$2405,3,0)</f>
        <v>Soma</v>
      </c>
      <c r="U632" s="10">
        <f>VLOOKUP(L632,[2]subacoes!$A$1:$H$2405,6,0)</f>
        <v>120</v>
      </c>
      <c r="V632" t="str">
        <f t="shared" si="28"/>
        <v>Fortalecer ações na Resolução de situações de vulnerabilidade e riscos sociais e na violação de direito.</v>
      </c>
      <c r="W632" t="str">
        <f t="shared" si="29"/>
        <v>População hipossuficiente de Santa Catarina</v>
      </c>
    </row>
    <row r="633" spans="10:23" x14ac:dyDescent="0.25">
      <c r="J633" s="6">
        <v>410055</v>
      </c>
      <c r="K633" s="7">
        <v>4</v>
      </c>
      <c r="L633">
        <v>13767</v>
      </c>
      <c r="M633">
        <v>850</v>
      </c>
      <c r="N633" s="8">
        <v>1788863.5</v>
      </c>
      <c r="O633" s="8">
        <v>1788863.5</v>
      </c>
      <c r="P633" s="9" t="str">
        <f>VLOOKUP(M633,[1]programas!$A$1:$D$90,2,0)</f>
        <v>Gestão de Pessoas</v>
      </c>
      <c r="Q633" t="str">
        <f t="shared" si="27"/>
        <v>850 - Gestão de Pessoas</v>
      </c>
      <c r="R633" t="str">
        <f>VLOOKUP(L633,[2]subacoes!$A$1:$H$2405,8,0)</f>
        <v>13767 - Administração de pessoal e encargos sociais - ADR - Tubarão</v>
      </c>
      <c r="S633" t="str">
        <f>VLOOKUP(L633,[2]subacoes!$A$1:$H$2405,7,0)</f>
        <v>Servidor remunerado (unidade)</v>
      </c>
      <c r="T633" t="str">
        <f>VLOOKUP(L633,[2]subacoes!$A$1:$H$2405,3,0)</f>
        <v>Maior Valor</v>
      </c>
      <c r="U633" s="10">
        <f>VLOOKUP(L633,[2]subacoes!$A$1:$H$2405,6,0)</f>
        <v>61</v>
      </c>
      <c r="V633" t="str">
        <f t="shared" si="28"/>
        <v>Desenvolver ações administrativas e financeiras visando garantir aos órgãos do Estado, pessoal qualificado, comprometido e motivado à execução das políticas públicas a cargo do Governo do Estado.</v>
      </c>
      <c r="W633" t="str">
        <f t="shared" si="29"/>
        <v>Servidores públicos estaduais</v>
      </c>
    </row>
    <row r="634" spans="10:23" x14ac:dyDescent="0.25">
      <c r="J634" s="6">
        <v>480091</v>
      </c>
      <c r="K634" s="7">
        <v>10</v>
      </c>
      <c r="L634">
        <v>14090</v>
      </c>
      <c r="M634">
        <v>430</v>
      </c>
      <c r="N634" s="8">
        <v>1545730.37</v>
      </c>
      <c r="O634" s="8">
        <v>1789143.28</v>
      </c>
      <c r="P634" s="9" t="str">
        <f>VLOOKUP(M634,[1]programas!$A$1:$D$90,2,0)</f>
        <v>Atenção de Média e Alta Complexidade Ambulatorial e Hospitalar</v>
      </c>
      <c r="Q634" t="str">
        <f t="shared" si="27"/>
        <v>430 - Atenção de Média e Alta Complexidade Ambulatorial e Hospitalar</v>
      </c>
      <c r="R634" t="str">
        <f>VLOOKUP(L634,[2]subacoes!$A$1:$H$2405,8,0)</f>
        <v>14090 - Incentivo financeiro estadual aos centros de atenção psicossocial</v>
      </c>
      <c r="S634" t="str">
        <f>VLOOKUP(L634,[2]subacoes!$A$1:$H$2405,7,0)</f>
        <v>Município beneficiado (unidade)</v>
      </c>
      <c r="T634" t="str">
        <f>VLOOKUP(L634,[2]subacoes!$A$1:$H$2405,3,0)</f>
        <v>Maior Valor</v>
      </c>
      <c r="U634" s="10">
        <f>VLOOKUP(L634,[2]subacoes!$A$1:$H$2405,6,0)</f>
        <v>104</v>
      </c>
      <c r="V634" t="str">
        <f t="shared" si="28"/>
        <v>Ampliar o acesso da população aos serviços de Média e Alta Complexidade e promover a qualidade, integralidade, equidade e a humanização na atenção à saúde.</v>
      </c>
      <c r="W634" t="str">
        <f t="shared" si="29"/>
        <v>Usuários do Sistema Único de Saúde</v>
      </c>
    </row>
    <row r="635" spans="10:23" x14ac:dyDescent="0.25">
      <c r="J635" s="6">
        <v>410051</v>
      </c>
      <c r="K635" s="7">
        <v>12</v>
      </c>
      <c r="L635">
        <v>13621</v>
      </c>
      <c r="M635">
        <v>610</v>
      </c>
      <c r="N635" s="8">
        <v>1797508.43</v>
      </c>
      <c r="O635" s="8">
        <v>1797508.43</v>
      </c>
      <c r="P635" s="9" t="str">
        <f>VLOOKUP(M635,[1]programas!$A$1:$D$90,2,0)</f>
        <v>Educação Básica com Qualidade e Equidade</v>
      </c>
      <c r="Q635" t="str">
        <f t="shared" si="27"/>
        <v>610 - Educação Básica com Qualidade e Equidade</v>
      </c>
      <c r="R635" t="str">
        <f>VLOOKUP(L635,[2]subacoes!$A$1:$H$2405,8,0)</f>
        <v>13621 - Operacionalização da educação básica - ADR - Blumenau</v>
      </c>
      <c r="S635" t="str">
        <f>VLOOKUP(L635,[2]subacoes!$A$1:$H$2405,7,0)</f>
        <v>Aluno atendido (unidade)</v>
      </c>
      <c r="T635" t="str">
        <f>VLOOKUP(L635,[2]subacoes!$A$1:$H$2405,3,0)</f>
        <v>Maior Valor</v>
      </c>
      <c r="U635" s="10">
        <f>VLOOKUP(L635,[2]subacoes!$A$1:$H$2405,6,0)</f>
        <v>55550</v>
      </c>
      <c r="V635" t="str">
        <f t="shared" si="28"/>
        <v>Oferecer educação básica com qualidade e equidade para todos os cidadãos catarinenses, assegurando o direito à aprendizagem neste nível de ensino, em idade adequada, promovendo a melhoria dos indicadores educacionais da rede estadual.</v>
      </c>
      <c r="W635" t="str">
        <f t="shared" si="29"/>
        <v>Alunos</v>
      </c>
    </row>
    <row r="636" spans="10:23" x14ac:dyDescent="0.25">
      <c r="J636" s="6">
        <v>530001</v>
      </c>
      <c r="K636" s="7">
        <v>26</v>
      </c>
      <c r="L636">
        <v>12935</v>
      </c>
      <c r="M636">
        <v>110</v>
      </c>
      <c r="N636" s="8">
        <v>704108.79</v>
      </c>
      <c r="O636" s="8">
        <v>1830000</v>
      </c>
      <c r="P636" s="9" t="str">
        <f>VLOOKUP(M636,[1]programas!$A$1:$D$90,2,0)</f>
        <v>Construção de Rodovias</v>
      </c>
      <c r="Q636" t="str">
        <f t="shared" si="27"/>
        <v>110 - Construção de Rodovias</v>
      </c>
      <c r="R636" t="str">
        <f>VLOOKUP(L636,[2]subacoes!$A$1:$H$2405,8,0)</f>
        <v>12935 - AP - Implantação do contorno viário de Capinzal - Ouro - SIE</v>
      </c>
      <c r="S636" t="str">
        <f>VLOOKUP(L636,[2]subacoes!$A$1:$H$2405,7,0)</f>
        <v>Rodovia pavimentada (km)</v>
      </c>
      <c r="T636" t="str">
        <f>VLOOKUP(L636,[2]subacoes!$A$1:$H$2405,3,0)</f>
        <v>Maior Valor</v>
      </c>
      <c r="U636" s="10">
        <f>VLOOKUP(L636,[2]subacoes!$A$1:$H$2405,6,0)</f>
        <v>11</v>
      </c>
      <c r="V636" t="str">
        <f t="shared" si="28"/>
        <v>Construir, implantar e pavimentar obras rodoviárias, ampliando a rede rodoviária pavimentada do Estado, de forma a propiciar melhores condições de conforto e trafegabilidade aos seus usuários.</v>
      </c>
      <c r="W636" t="str">
        <f t="shared" si="29"/>
        <v>Usuários do sistema de transporte</v>
      </c>
    </row>
    <row r="637" spans="10:23" x14ac:dyDescent="0.25">
      <c r="J637" s="6">
        <v>440022</v>
      </c>
      <c r="K637" s="7">
        <v>20</v>
      </c>
      <c r="L637">
        <v>2625</v>
      </c>
      <c r="M637">
        <v>315</v>
      </c>
      <c r="N637" s="8">
        <v>670577.53</v>
      </c>
      <c r="O637" s="8">
        <v>1832694.04</v>
      </c>
      <c r="P637" s="9" t="str">
        <f>VLOOKUP(M637,[1]programas!$A$1:$D$90,2,0)</f>
        <v>Defesa Sanitária Agropecuária</v>
      </c>
      <c r="Q637" t="str">
        <f t="shared" si="27"/>
        <v>315 - Defesa Sanitária Agropecuária</v>
      </c>
      <c r="R637" t="str">
        <f>VLOOKUP(L637,[2]subacoes!$A$1:$H$2405,8,0)</f>
        <v>2625 - Ações de Defesa Sanitária Vegetal</v>
      </c>
      <c r="S637" t="str">
        <f>VLOOKUP(L637,[2]subacoes!$A$1:$H$2405,7,0)</f>
        <v>Estabelecimentos e propriedades fiscalizadas (unidade)</v>
      </c>
      <c r="T637" t="str">
        <f>VLOOKUP(L637,[2]subacoes!$A$1:$H$2405,3,0)</f>
        <v>Soma</v>
      </c>
      <c r="U637" s="10">
        <f>VLOOKUP(L637,[2]subacoes!$A$1:$H$2405,6,0)</f>
        <v>2000</v>
      </c>
      <c r="V637" t="str">
        <f t="shared" si="28"/>
        <v>Promover a sanidade e bem-estar das populações animais e vegetais, seus produtos e subprodutos, a idoneidade dos insumos agropecuários, garantir aspectos higiênico-sanitários de segurança alimentar e preservar o meio ambiente.</v>
      </c>
      <c r="W637" t="str">
        <f t="shared" si="29"/>
        <v>Atores do agronegócio e consumidores</v>
      </c>
    </row>
    <row r="638" spans="10:23" x14ac:dyDescent="0.25">
      <c r="J638" s="6">
        <v>450001</v>
      </c>
      <c r="K638" s="7">
        <v>12</v>
      </c>
      <c r="L638">
        <v>9344</v>
      </c>
      <c r="M638">
        <v>625</v>
      </c>
      <c r="N638" s="8">
        <v>0</v>
      </c>
      <c r="O638" s="8">
        <v>1861000</v>
      </c>
      <c r="P638" s="9" t="str">
        <f>VLOOKUP(M638,[1]programas!$A$1:$D$90,2,0)</f>
        <v>Valorização dos Profissionais da Educação</v>
      </c>
      <c r="Q638" t="str">
        <f t="shared" si="27"/>
        <v>625 - Valorização dos Profissionais da Educação</v>
      </c>
      <c r="R638" t="str">
        <f>VLOOKUP(L638,[2]subacoes!$A$1:$H$2405,8,0)</f>
        <v>9344 - Administração de pessoal e encargos sociais - ensino profissional - SED</v>
      </c>
      <c r="S638" t="str">
        <f>VLOOKUP(L638,[2]subacoes!$A$1:$H$2405,7,0)</f>
        <v>Servidor remunerado (unidade)</v>
      </c>
      <c r="T638" t="str">
        <f>VLOOKUP(L638,[2]subacoes!$A$1:$H$2405,3,0)</f>
        <v>Maior Valor</v>
      </c>
      <c r="U638" s="10">
        <f>VLOOKUP(L638,[2]subacoes!$A$1:$H$2405,6,0)</f>
        <v>500</v>
      </c>
      <c r="V638" t="str">
        <f t="shared" si="28"/>
        <v>Valorizar os profissionais da educação básica e profissional de Santa Catarina, dando efetividade ao Plano de Carreira dos Profissionais do Magistério de Santa Catarina no que se refere ao estímulo para o exercício da docência por meio de remuneração, for</v>
      </c>
      <c r="W638" t="str">
        <f t="shared" si="29"/>
        <v>Profissionais da educação básica e profissional</v>
      </c>
    </row>
    <row r="639" spans="10:23" x14ac:dyDescent="0.25">
      <c r="J639" s="7">
        <v>150001</v>
      </c>
      <c r="K639" s="7">
        <v>14</v>
      </c>
      <c r="L639">
        <v>12517</v>
      </c>
      <c r="M639">
        <v>745</v>
      </c>
      <c r="N639" s="8">
        <v>1558494.87</v>
      </c>
      <c r="O639" s="8">
        <v>1887948</v>
      </c>
      <c r="P639" s="9" t="str">
        <f>VLOOKUP(M639,[1]programas!$A$1:$D$90,2,0)</f>
        <v>Fortalecendo Direitos</v>
      </c>
      <c r="Q639" t="str">
        <f t="shared" si="27"/>
        <v>745 - Fortalecendo Direitos</v>
      </c>
      <c r="R639" t="str">
        <f>VLOOKUP(L639,[2]subacoes!$A$1:$H$2405,8,0)</f>
        <v>12517 - Encargos com estagiários - DPE</v>
      </c>
      <c r="S639" t="str">
        <f>VLOOKUP(L639,[2]subacoes!$A$1:$H$2405,7,0)</f>
        <v>Estagiário contratado (unidade)</v>
      </c>
      <c r="T639" t="str">
        <f>VLOOKUP(L639,[2]subacoes!$A$1:$H$2405,3,0)</f>
        <v>Maior Valor</v>
      </c>
      <c r="U639" s="10">
        <f>VLOOKUP(L639,[2]subacoes!$A$1:$H$2405,6,0)</f>
        <v>161</v>
      </c>
      <c r="V639" t="str">
        <f t="shared" si="28"/>
        <v>Fortalecer ações na Resolução de situações de vulnerabilidade e riscos sociais e na violação de direito.</v>
      </c>
      <c r="W639" t="str">
        <f t="shared" si="29"/>
        <v>População hipossuficiente de Santa Catarina</v>
      </c>
    </row>
    <row r="640" spans="10:23" x14ac:dyDescent="0.25">
      <c r="J640" s="7">
        <v>410001</v>
      </c>
      <c r="K640" s="7">
        <v>4</v>
      </c>
      <c r="L640">
        <v>11053</v>
      </c>
      <c r="M640">
        <v>900</v>
      </c>
      <c r="N640" s="8">
        <v>1628146.67</v>
      </c>
      <c r="O640" s="8">
        <v>1891463.95</v>
      </c>
      <c r="P640" s="9" t="str">
        <f>VLOOKUP(M640,[1]programas!$A$1:$D$90,2,0)</f>
        <v>Gestão Administrativa - Poder Executivo</v>
      </c>
      <c r="Q640" t="str">
        <f t="shared" si="27"/>
        <v>900 - Gestão Administrativa - Poder Executivo</v>
      </c>
      <c r="R640" t="str">
        <f>VLOOKUP(L640,[2]subacoes!$A$1:$H$2405,8,0)</f>
        <v>11053 - Fornecimento de transporte terrestre para atendimento das necessidades da Secretaria - SCC</v>
      </c>
      <c r="S640" t="str">
        <f>VLOOKUP(L640,[2]subacoes!$A$1:$H$2405,7,0)</f>
        <v>Transporte realizado (km)</v>
      </c>
      <c r="T640" t="str">
        <f>VLOOKUP(L640,[2]subacoes!$A$1:$H$2405,3,0)</f>
        <v>Maior Valor</v>
      </c>
      <c r="U640" s="10">
        <f>VLOOKUP(L640,[2]subacoes!$A$1:$H$2405,6,0)</f>
        <v>1500000</v>
      </c>
      <c r="V640" t="str">
        <f t="shared" si="28"/>
        <v>Gerir administrativa e financeiramente os órgãos do Poder Executivo do Estado.</v>
      </c>
      <c r="W640" t="str">
        <f t="shared" si="29"/>
        <v>Órgãos do Poder Executivo</v>
      </c>
    </row>
    <row r="641" spans="10:23" x14ac:dyDescent="0.25">
      <c r="J641" s="7">
        <v>150001</v>
      </c>
      <c r="K641" s="7">
        <v>14</v>
      </c>
      <c r="L641">
        <v>12516</v>
      </c>
      <c r="M641">
        <v>745</v>
      </c>
      <c r="N641" s="8">
        <v>1319715.2</v>
      </c>
      <c r="O641" s="8">
        <v>1892880</v>
      </c>
      <c r="P641" s="9" t="str">
        <f>VLOOKUP(M641,[1]programas!$A$1:$D$90,2,0)</f>
        <v>Fortalecendo Direitos</v>
      </c>
      <c r="Q641" t="str">
        <f t="shared" si="27"/>
        <v>745 - Fortalecendo Direitos</v>
      </c>
      <c r="R641" t="str">
        <f>VLOOKUP(L641,[2]subacoes!$A$1:$H$2405,8,0)</f>
        <v>12516 - Manutenção e modernização dos serviços de tecnologia da informação e comunicação - DPE</v>
      </c>
      <c r="S641" t="str">
        <f>VLOOKUP(L641,[2]subacoes!$A$1:$H$2405,7,0)</f>
        <v>Estação de trabalho mantida (unidade)</v>
      </c>
      <c r="T641" t="str">
        <f>VLOOKUP(L641,[2]subacoes!$A$1:$H$2405,3,0)</f>
        <v>Maior Valor</v>
      </c>
      <c r="U641" s="10">
        <f>VLOOKUP(L641,[2]subacoes!$A$1:$H$2405,6,0)</f>
        <v>500</v>
      </c>
      <c r="V641" t="str">
        <f t="shared" si="28"/>
        <v>Fortalecer ações na Resolução de situações de vulnerabilidade e riscos sociais e na violação de direito.</v>
      </c>
      <c r="W641" t="str">
        <f t="shared" si="29"/>
        <v>População hipossuficiente de Santa Catarina</v>
      </c>
    </row>
    <row r="642" spans="10:23" x14ac:dyDescent="0.25">
      <c r="J642" s="7">
        <v>270024</v>
      </c>
      <c r="K642" s="7">
        <v>19</v>
      </c>
      <c r="L642">
        <v>78</v>
      </c>
      <c r="M642">
        <v>230</v>
      </c>
      <c r="N642" s="8">
        <v>1773902.3</v>
      </c>
      <c r="O642" s="8">
        <v>1923002.3</v>
      </c>
      <c r="P642" s="9" t="str">
        <f>VLOOKUP(M642,[1]programas!$A$1:$D$90,2,0)</f>
        <v>CTI - Fomento à Ciência, Tecnologia e Inovação</v>
      </c>
      <c r="Q642" t="str">
        <f t="shared" ref="Q642:Q705" si="30">CONCATENATE(M642," - ",P642)</f>
        <v>230 - CTI - Fomento à Ciência, Tecnologia e Inovação</v>
      </c>
      <c r="R642" t="str">
        <f>VLOOKUP(L642,[2]subacoes!$A$1:$H$2405,8,0)</f>
        <v>78 - Fomentar a realização de eventos relacionados à CT&amp;I no Estado de Santa Catarina</v>
      </c>
      <c r="S642" t="str">
        <f>VLOOKUP(L642,[2]subacoes!$A$1:$H$2405,7,0)</f>
        <v>Evento realizado (unidade)</v>
      </c>
      <c r="T642" t="str">
        <f>VLOOKUP(L642,[2]subacoes!$A$1:$H$2405,3,0)</f>
        <v>Maior Valor</v>
      </c>
      <c r="U642" s="10">
        <f>VLOOKUP(L642,[2]subacoes!$A$1:$H$2405,6,0)</f>
        <v>277</v>
      </c>
      <c r="V642" t="str">
        <f t="shared" si="28"/>
        <v>Contribuir à melhoria das condições de vida da população de Santa Catarina, bem como para o avanço do conhecimento, ao articular instituições para o fomento das pesquisas científicas, tecnológicas e inovações na busca de soluções para o desenvolvimento so</v>
      </c>
      <c r="W642" t="str">
        <f t="shared" si="29"/>
        <v>Instituições de CTI; Empresas; Governo; Sociedade</v>
      </c>
    </row>
    <row r="643" spans="10:23" x14ac:dyDescent="0.25">
      <c r="J643" s="6">
        <v>530025</v>
      </c>
      <c r="K643" s="7">
        <v>26</v>
      </c>
      <c r="L643">
        <v>12451</v>
      </c>
      <c r="M643">
        <v>130</v>
      </c>
      <c r="N643" s="8">
        <v>1928430.84</v>
      </c>
      <c r="O643" s="8">
        <v>1928430.84</v>
      </c>
      <c r="P643" s="9" t="str">
        <f>VLOOKUP(M643,[1]programas!$A$1:$D$90,2,0)</f>
        <v>Conservação e Segurança Rodoviária</v>
      </c>
      <c r="Q643" t="str">
        <f t="shared" si="30"/>
        <v>130 - Conservação e Segurança Rodoviária</v>
      </c>
      <c r="R643" t="str">
        <f>VLOOKUP(L643,[2]subacoes!$A$1:$H$2405,8,0)</f>
        <v>12451 - Tratamento de pontos críticos e passivos ambientais nas rodovias - BID-VI</v>
      </c>
      <c r="S643" t="str">
        <f>VLOOKUP(L643,[2]subacoes!$A$1:$H$2405,7,0)</f>
        <v>Obra rodoviária executada (unidade)</v>
      </c>
      <c r="T643" t="str">
        <f>VLOOKUP(L643,[2]subacoes!$A$1:$H$2405,3,0)</f>
        <v>Soma</v>
      </c>
      <c r="U643" s="10">
        <f>VLOOKUP(L643,[2]subacoes!$A$1:$H$2405,6,0)</f>
        <v>0</v>
      </c>
      <c r="V643" t="str">
        <f t="shared" ref="V643:V706" si="31">VLOOKUP(M643,$A$1:$D$117,3,0)</f>
        <v>Conservar, operar, monitorar e melhorar todas as rodovias a cargo do Estado, permitindo dessa forma o tráfego seguro de veículos e a redução do número de acidentes, mortos e feridos por acidentes e os custos do transporte.</v>
      </c>
      <c r="W643" t="str">
        <f t="shared" ref="W643:W706" si="32">VLOOKUP(M643,$A$1:$D$117,4,0)</f>
        <v>Usuários do sistema de transporte</v>
      </c>
    </row>
    <row r="644" spans="10:23" x14ac:dyDescent="0.25">
      <c r="J644" s="7">
        <v>270024</v>
      </c>
      <c r="K644" s="7">
        <v>12</v>
      </c>
      <c r="L644">
        <v>6291</v>
      </c>
      <c r="M644">
        <v>610</v>
      </c>
      <c r="N644" s="8">
        <v>1895965.64</v>
      </c>
      <c r="O644" s="8">
        <v>1939710.92</v>
      </c>
      <c r="P644" s="9" t="str">
        <f>VLOOKUP(M644,[1]programas!$A$1:$D$90,2,0)</f>
        <v>Educação Básica com Qualidade e Equidade</v>
      </c>
      <c r="Q644" t="str">
        <f t="shared" si="30"/>
        <v>610 - Educação Básica com Qualidade e Equidade</v>
      </c>
      <c r="R644" t="str">
        <f>VLOOKUP(L644,[2]subacoes!$A$1:$H$2405,8,0)</f>
        <v>6291 - Operacionalização da educação profissional - SED</v>
      </c>
      <c r="S644" t="str">
        <f>VLOOKUP(L644,[2]subacoes!$A$1:$H$2405,7,0)</f>
        <v>Aluno atendido (unidade)</v>
      </c>
      <c r="T644" t="str">
        <f>VLOOKUP(L644,[2]subacoes!$A$1:$H$2405,3,0)</f>
        <v>Maior Valor</v>
      </c>
      <c r="U644" s="10">
        <f>VLOOKUP(L644,[2]subacoes!$A$1:$H$2405,6,0)</f>
        <v>10000</v>
      </c>
      <c r="V644" t="str">
        <f t="shared" si="31"/>
        <v>Oferecer educação básica com qualidade e equidade para todos os cidadãos catarinenses, assegurando o direito à aprendizagem neste nível de ensino, em idade adequada, promovendo a melhoria dos indicadores educacionais da rede estadual.</v>
      </c>
      <c r="W644" t="str">
        <f t="shared" si="32"/>
        <v>Alunos</v>
      </c>
    </row>
    <row r="645" spans="10:23" x14ac:dyDescent="0.25">
      <c r="J645" s="7">
        <v>270024</v>
      </c>
      <c r="K645" s="7">
        <v>19</v>
      </c>
      <c r="L645">
        <v>5234</v>
      </c>
      <c r="M645">
        <v>900</v>
      </c>
      <c r="N645" s="8">
        <v>938355.23</v>
      </c>
      <c r="O645" s="8">
        <v>1944412.36</v>
      </c>
      <c r="P645" s="9" t="str">
        <f>VLOOKUP(M645,[1]programas!$A$1:$D$90,2,0)</f>
        <v>Gestão Administrativa - Poder Executivo</v>
      </c>
      <c r="Q645" t="str">
        <f t="shared" si="30"/>
        <v>900 - Gestão Administrativa - Poder Executivo</v>
      </c>
      <c r="R645" t="str">
        <f>VLOOKUP(L645,[2]subacoes!$A$1:$H$2405,8,0)</f>
        <v>5234 - Administração e manutenção dos serviços administrativos gerais - FAPESC</v>
      </c>
      <c r="S645" t="str">
        <f>VLOOKUP(L645,[2]subacoes!$A$1:$H$2405,7,0)</f>
        <v>Unidade gestora mantida (unidade)</v>
      </c>
      <c r="T645" t="str">
        <f>VLOOKUP(L645,[2]subacoes!$A$1:$H$2405,3,0)</f>
        <v>Maior Valor</v>
      </c>
      <c r="U645" s="10">
        <f>VLOOKUP(L645,[2]subacoes!$A$1:$H$2405,6,0)</f>
        <v>1</v>
      </c>
      <c r="V645" t="str">
        <f t="shared" si="31"/>
        <v>Gerir administrativa e financeiramente os órgãos do Poder Executivo do Estado.</v>
      </c>
      <c r="W645" t="str">
        <f t="shared" si="32"/>
        <v>Órgãos do Poder Executivo</v>
      </c>
    </row>
    <row r="646" spans="10:23" x14ac:dyDescent="0.25">
      <c r="J646" s="7">
        <v>410002</v>
      </c>
      <c r="K646" s="7">
        <v>3</v>
      </c>
      <c r="L646">
        <v>8029</v>
      </c>
      <c r="M646">
        <v>900</v>
      </c>
      <c r="N646" s="8">
        <v>1501957.32</v>
      </c>
      <c r="O646" s="8">
        <v>1947046.12</v>
      </c>
      <c r="P646" s="9" t="str">
        <f>VLOOKUP(M646,[1]programas!$A$1:$D$90,2,0)</f>
        <v>Gestão Administrativa - Poder Executivo</v>
      </c>
      <c r="Q646" t="str">
        <f t="shared" si="30"/>
        <v>900 - Gestão Administrativa - Poder Executivo</v>
      </c>
      <c r="R646" t="str">
        <f>VLOOKUP(L646,[2]subacoes!$A$1:$H$2405,8,0)</f>
        <v>8029 - Pagamentos de despesas judiciais - PGE</v>
      </c>
      <c r="S646" t="str">
        <f>VLOOKUP(L646,[2]subacoes!$A$1:$H$2405,7,0)</f>
        <v>Encargo pago (unidade)</v>
      </c>
      <c r="T646" t="str">
        <f>VLOOKUP(L646,[2]subacoes!$A$1:$H$2405,3,0)</f>
        <v>Maior Valor</v>
      </c>
      <c r="U646" s="10">
        <f>VLOOKUP(L646,[2]subacoes!$A$1:$H$2405,6,0)</f>
        <v>2500</v>
      </c>
      <c r="V646" t="str">
        <f t="shared" si="31"/>
        <v>Gerir administrativa e financeiramente os órgãos do Poder Executivo do Estado.</v>
      </c>
      <c r="W646" t="str">
        <f t="shared" si="32"/>
        <v>Órgãos do Poder Executivo</v>
      </c>
    </row>
    <row r="647" spans="10:23" x14ac:dyDescent="0.25">
      <c r="J647" s="6">
        <v>410053</v>
      </c>
      <c r="K647" s="7">
        <v>12</v>
      </c>
      <c r="L647">
        <v>13713</v>
      </c>
      <c r="M647">
        <v>625</v>
      </c>
      <c r="N647" s="8">
        <v>1950105.26</v>
      </c>
      <c r="O647" s="8">
        <v>1950105.26</v>
      </c>
      <c r="P647" s="9" t="str">
        <f>VLOOKUP(M647,[1]programas!$A$1:$D$90,2,0)</f>
        <v>Valorização dos Profissionais da Educação</v>
      </c>
      <c r="Q647" t="str">
        <f t="shared" si="30"/>
        <v>625 - Valorização dos Profissionais da Educação</v>
      </c>
      <c r="R647" t="str">
        <f>VLOOKUP(L647,[2]subacoes!$A$1:$H$2405,8,0)</f>
        <v>13713 - Administração de pessoal e encargos sociais - GERED - ADR - Itajaí</v>
      </c>
      <c r="S647" t="str">
        <f>VLOOKUP(L647,[2]subacoes!$A$1:$H$2405,7,0)</f>
        <v>Servidor remunerado (unidade)</v>
      </c>
      <c r="T647" t="str">
        <f>VLOOKUP(L647,[2]subacoes!$A$1:$H$2405,3,0)</f>
        <v>Maior Valor</v>
      </c>
      <c r="U647" s="10">
        <f>VLOOKUP(L647,[2]subacoes!$A$1:$H$2405,6,0)</f>
        <v>50</v>
      </c>
      <c r="V647" t="str">
        <f t="shared" si="31"/>
        <v>Valorizar os profissionais da educação básica e profissional de Santa Catarina, dando efetividade ao Plano de Carreira dos Profissionais do Magistério de Santa Catarina no que se refere ao estímulo para o exercício da docência por meio de remuneração, for</v>
      </c>
      <c r="W647" t="str">
        <f t="shared" si="32"/>
        <v>Profissionais da educação básica e profissional</v>
      </c>
    </row>
    <row r="648" spans="10:23" x14ac:dyDescent="0.25">
      <c r="J648" s="6">
        <v>470022</v>
      </c>
      <c r="K648" s="7">
        <v>9</v>
      </c>
      <c r="L648">
        <v>2301</v>
      </c>
      <c r="M648">
        <v>900</v>
      </c>
      <c r="N648" s="8">
        <v>48014.48</v>
      </c>
      <c r="O648" s="8">
        <v>1980713.08</v>
      </c>
      <c r="P648" s="9" t="str">
        <f>VLOOKUP(M648,[1]programas!$A$1:$D$90,2,0)</f>
        <v>Gestão Administrativa - Poder Executivo</v>
      </c>
      <c r="Q648" t="str">
        <f t="shared" si="30"/>
        <v>900 - Gestão Administrativa - Poder Executivo</v>
      </c>
      <c r="R648" t="str">
        <f>VLOOKUP(L648,[2]subacoes!$A$1:$H$2405,8,0)</f>
        <v>2301 - Manutenção, aquisição e ampliação de imóveis - IPREV</v>
      </c>
      <c r="S648" t="str">
        <f>VLOOKUP(L648,[2]subacoes!$A$1:$H$2405,7,0)</f>
        <v>Unidade gestora mantida (unidade)</v>
      </c>
      <c r="T648" t="str">
        <f>VLOOKUP(L648,[2]subacoes!$A$1:$H$2405,3,0)</f>
        <v>Maior Valor</v>
      </c>
      <c r="U648" s="10">
        <f>VLOOKUP(L648,[2]subacoes!$A$1:$H$2405,6,0)</f>
        <v>1</v>
      </c>
      <c r="V648" t="str">
        <f t="shared" si="31"/>
        <v>Gerir administrativa e financeiramente os órgãos do Poder Executivo do Estado.</v>
      </c>
      <c r="W648" t="str">
        <f t="shared" si="32"/>
        <v>Órgãos do Poder Executivo</v>
      </c>
    </row>
    <row r="649" spans="10:23" x14ac:dyDescent="0.25">
      <c r="J649" s="7">
        <v>270001</v>
      </c>
      <c r="K649" s="7">
        <v>19</v>
      </c>
      <c r="L649">
        <v>12985</v>
      </c>
      <c r="M649">
        <v>346</v>
      </c>
      <c r="N649" s="8">
        <v>661502.52</v>
      </c>
      <c r="O649" s="8">
        <v>1994951.12</v>
      </c>
      <c r="P649" s="9" t="str">
        <f>VLOOKUP(M649,[1]programas!$A$1:$D$90,2,0)</f>
        <v>Tecnologia e Inovação para o Desenvolvimento Sustentável</v>
      </c>
      <c r="Q649" t="str">
        <f t="shared" si="30"/>
        <v>346 - Tecnologia e Inovação para o Desenvolvimento Sustentável</v>
      </c>
      <c r="R649" t="str">
        <f>VLOOKUP(L649,[2]subacoes!$A$1:$H$2405,8,0)</f>
        <v>12985 - Fomentar projetos e pesquisas nas áreas de desenvolvimento sustentável</v>
      </c>
      <c r="S649" t="str">
        <f>VLOOKUP(L649,[2]subacoes!$A$1:$H$2405,7,0)</f>
        <v>Projeto apoiado (unidade)</v>
      </c>
      <c r="T649" t="str">
        <f>VLOOKUP(L649,[2]subacoes!$A$1:$H$2405,3,0)</f>
        <v>Soma</v>
      </c>
      <c r="U649" s="10">
        <f>VLOOKUP(L649,[2]subacoes!$A$1:$H$2405,6,0)</f>
        <v>8</v>
      </c>
      <c r="V649" t="str">
        <f t="shared" si="31"/>
        <v>Promover e incentivar a tecnologia e a inovação em Santa Catarina através de ações para ampliar o acesso de empreendedores a informações e novas tecnologias, de estímulo financeiro a pequenas empresas de inovação tecnológica e da criação de ambientes de i</v>
      </c>
      <c r="W649" t="str">
        <f t="shared" si="32"/>
        <v>Empreendedores catarinenses</v>
      </c>
    </row>
    <row r="650" spans="10:23" x14ac:dyDescent="0.25">
      <c r="J650" s="6">
        <v>450001</v>
      </c>
      <c r="K650" s="7">
        <v>12</v>
      </c>
      <c r="L650">
        <v>4944</v>
      </c>
      <c r="M650">
        <v>900</v>
      </c>
      <c r="N650" s="8">
        <v>43631.16</v>
      </c>
      <c r="O650" s="8">
        <v>2000000</v>
      </c>
      <c r="P650" s="9" t="str">
        <f>VLOOKUP(M650,[1]programas!$A$1:$D$90,2,0)</f>
        <v>Gestão Administrativa - Poder Executivo</v>
      </c>
      <c r="Q650" t="str">
        <f t="shared" si="30"/>
        <v>900 - Gestão Administrativa - Poder Executivo</v>
      </c>
      <c r="R650" t="str">
        <f>VLOOKUP(L650,[2]subacoes!$A$1:$H$2405,8,0)</f>
        <v>4944 - Manutenção e modernização dos serviços de tecnologia da informação e comunicação - SED</v>
      </c>
      <c r="S650" t="str">
        <f>VLOOKUP(L650,[2]subacoes!$A$1:$H$2405,7,0)</f>
        <v>Estação de trabalho mantida (unidade)</v>
      </c>
      <c r="T650" t="str">
        <f>VLOOKUP(L650,[2]subacoes!$A$1:$H$2405,3,0)</f>
        <v>Maior Valor</v>
      </c>
      <c r="U650" s="10">
        <f>VLOOKUP(L650,[2]subacoes!$A$1:$H$2405,6,0)</f>
        <v>10000</v>
      </c>
      <c r="V650" t="str">
        <f t="shared" si="31"/>
        <v>Gerir administrativa e financeiramente os órgãos do Poder Executivo do Estado.</v>
      </c>
      <c r="W650" t="str">
        <f t="shared" si="32"/>
        <v>Órgãos do Poder Executivo</v>
      </c>
    </row>
    <row r="651" spans="10:23" x14ac:dyDescent="0.25">
      <c r="J651" s="6">
        <v>470001</v>
      </c>
      <c r="K651" s="7">
        <v>4</v>
      </c>
      <c r="L651">
        <v>2847</v>
      </c>
      <c r="M651">
        <v>900</v>
      </c>
      <c r="N651" s="8">
        <v>1504866.46</v>
      </c>
      <c r="O651" s="8">
        <v>2003804.14</v>
      </c>
      <c r="P651" s="9" t="str">
        <f>VLOOKUP(M651,[1]programas!$A$1:$D$90,2,0)</f>
        <v>Gestão Administrativa - Poder Executivo</v>
      </c>
      <c r="Q651" t="str">
        <f t="shared" si="30"/>
        <v>900 - Gestão Administrativa - Poder Executivo</v>
      </c>
      <c r="R651" t="str">
        <f>VLOOKUP(L651,[2]subacoes!$A$1:$H$2405,8,0)</f>
        <v>2847 - Manutenção e modernização dos serviços de tecnologia da informação e comunicação - SEA</v>
      </c>
      <c r="S651" t="str">
        <f>VLOOKUP(L651,[2]subacoes!$A$1:$H$2405,7,0)</f>
        <v>Estação de trabalho mantida (unidade)</v>
      </c>
      <c r="T651" t="str">
        <f>VLOOKUP(L651,[2]subacoes!$A$1:$H$2405,3,0)</f>
        <v>Maior Valor</v>
      </c>
      <c r="U651" s="10">
        <f>VLOOKUP(L651,[2]subacoes!$A$1:$H$2405,6,0)</f>
        <v>842</v>
      </c>
      <c r="V651" t="str">
        <f t="shared" si="31"/>
        <v>Gerir administrativa e financeiramente os órgãos do Poder Executivo do Estado.</v>
      </c>
      <c r="W651" t="str">
        <f t="shared" si="32"/>
        <v>Órgãos do Poder Executivo</v>
      </c>
    </row>
    <row r="652" spans="10:23" x14ac:dyDescent="0.25">
      <c r="J652" s="6">
        <v>480091</v>
      </c>
      <c r="K652" s="7">
        <v>10</v>
      </c>
      <c r="L652">
        <v>12576</v>
      </c>
      <c r="M652">
        <v>101</v>
      </c>
      <c r="N652" s="8">
        <v>0</v>
      </c>
      <c r="O652" s="8">
        <v>2015555.07</v>
      </c>
      <c r="P652" s="9" t="str">
        <f>VLOOKUP(M652,[1]programas!$A$1:$D$90,2,0)</f>
        <v>Acelera Santa Catarina</v>
      </c>
      <c r="Q652" t="str">
        <f t="shared" si="30"/>
        <v>101 - Acelera Santa Catarina</v>
      </c>
      <c r="R652" t="str">
        <f>VLOOKUP(L652,[2]subacoes!$A$1:$H$2405,8,0)</f>
        <v>12576 - Ampliação e readequação do Hospital Marieta Konder Bornhausen - Itajaí</v>
      </c>
      <c r="S652" t="str">
        <f>VLOOKUP(L652,[2]subacoes!$A$1:$H$2405,7,0)</f>
        <v>Obra executada (unidade)</v>
      </c>
      <c r="T652" t="str">
        <f>VLOOKUP(L652,[2]subacoes!$A$1:$H$2405,3,0)</f>
        <v>Maior Valor</v>
      </c>
      <c r="U652" s="10">
        <f>VLOOKUP(L652,[2]subacoes!$A$1:$H$2405,6,0)</f>
        <v>1</v>
      </c>
      <c r="V652" t="str">
        <f t="shared" si="31"/>
        <v>Incrementar a estrutura de atendimento das necessidades da sociedade para melhorar a qualidade de vida e a competitividade das empresas catarinenses.</v>
      </c>
      <c r="W652" t="str">
        <f t="shared" si="32"/>
        <v>População catarinense</v>
      </c>
    </row>
    <row r="653" spans="10:23" x14ac:dyDescent="0.25">
      <c r="J653" s="7">
        <v>260093</v>
      </c>
      <c r="K653" s="7">
        <v>8</v>
      </c>
      <c r="L653">
        <v>12393</v>
      </c>
      <c r="M653">
        <v>510</v>
      </c>
      <c r="N653" s="8">
        <v>2045222.07</v>
      </c>
      <c r="O653" s="8">
        <v>2049814.67</v>
      </c>
      <c r="P653" s="9" t="str">
        <f>VLOOKUP(M653,[1]programas!$A$1:$D$90,2,0)</f>
        <v>Gestão do SUAS</v>
      </c>
      <c r="Q653" t="str">
        <f t="shared" si="30"/>
        <v>510 - Gestão do SUAS</v>
      </c>
      <c r="R653" t="str">
        <f>VLOOKUP(L653,[2]subacoes!$A$1:$H$2405,8,0)</f>
        <v>12393 - Pagamento de benefícios de gestação múltipla</v>
      </c>
      <c r="S653" t="str">
        <f>VLOOKUP(L653,[2]subacoes!$A$1:$H$2405,7,0)</f>
        <v>Família beneficiada (unidade)</v>
      </c>
      <c r="T653" t="str">
        <f>VLOOKUP(L653,[2]subacoes!$A$1:$H$2405,3,0)</f>
        <v>(vazio)</v>
      </c>
      <c r="U653" s="10">
        <f>VLOOKUP(L653,[2]subacoes!$A$1:$H$2405,6,0)</f>
        <v>107</v>
      </c>
      <c r="V653" t="str">
        <f t="shared" si="31"/>
        <v>Qualificar a gestão e execução dos serviços, programas, projetos e benefícios socioassistenciais visando a implementação do SUAS em Santa Catarina, objetivando diminuir o número de pessoas em situação de vulnerabilidade, risco e de violação de direitos.</v>
      </c>
      <c r="W653" t="str">
        <f t="shared" si="32"/>
        <v>Famílias e indivíduos em situação vulnerabilidade</v>
      </c>
    </row>
    <row r="654" spans="10:23" x14ac:dyDescent="0.25">
      <c r="J654" s="6">
        <v>470091</v>
      </c>
      <c r="K654" s="7">
        <v>4</v>
      </c>
      <c r="L654">
        <v>12751</v>
      </c>
      <c r="M654">
        <v>900</v>
      </c>
      <c r="N654" s="8">
        <v>2052919.43</v>
      </c>
      <c r="O654" s="8">
        <v>2052919.43</v>
      </c>
      <c r="P654" s="9" t="str">
        <f>VLOOKUP(M654,[1]programas!$A$1:$D$90,2,0)</f>
        <v>Gestão Administrativa - Poder Executivo</v>
      </c>
      <c r="Q654" t="str">
        <f t="shared" si="30"/>
        <v>900 - Gestão Administrativa - Poder Executivo</v>
      </c>
      <c r="R654" t="str">
        <f>VLOOKUP(L654,[2]subacoes!$A$1:$H$2405,8,0)</f>
        <v>12751 - Manutenção e modernização dos serviços de tecnologia da informação e comunicação - FUNPAT - SEA</v>
      </c>
      <c r="S654" t="str">
        <f>VLOOKUP(L654,[2]subacoes!$A$1:$H$2405,7,0)</f>
        <v>Estação de trabalho mantida (unidade)</v>
      </c>
      <c r="T654" t="str">
        <f>VLOOKUP(L654,[2]subacoes!$A$1:$H$2405,3,0)</f>
        <v>Maior Valor</v>
      </c>
      <c r="U654" s="10">
        <f>VLOOKUP(L654,[2]subacoes!$A$1:$H$2405,6,0)</f>
        <v>77</v>
      </c>
      <c r="V654" t="str">
        <f t="shared" si="31"/>
        <v>Gerir administrativa e financeiramente os órgãos do Poder Executivo do Estado.</v>
      </c>
      <c r="W654" t="str">
        <f t="shared" si="32"/>
        <v>Órgãos do Poder Executivo</v>
      </c>
    </row>
    <row r="655" spans="10:23" x14ac:dyDescent="0.25">
      <c r="J655" s="7">
        <v>410011</v>
      </c>
      <c r="K655" s="7">
        <v>23</v>
      </c>
      <c r="L655">
        <v>14591</v>
      </c>
      <c r="M655">
        <v>640</v>
      </c>
      <c r="N655" s="8">
        <v>57327.28</v>
      </c>
      <c r="O655" s="8">
        <v>2083283.1</v>
      </c>
      <c r="P655" s="9" t="str">
        <f>VLOOKUP(M655,[1]programas!$A$1:$D$90,2,0)</f>
        <v>Promoção do Turismo Catarinense</v>
      </c>
      <c r="Q655" t="str">
        <f t="shared" si="30"/>
        <v>640 - Promoção do Turismo Catarinense</v>
      </c>
      <c r="R655" t="str">
        <f>VLOOKUP(L655,[2]subacoes!$A$1:$H$2405,8,0)</f>
        <v>14591 - Incentivo turístico e manutenção de entidades ligadas ao setor</v>
      </c>
      <c r="S655" t="str">
        <f>VLOOKUP(L655,[2]subacoes!$A$1:$H$2405,7,0)</f>
        <v>Evento apoiado e realizado (unidade)</v>
      </c>
      <c r="T655" t="str">
        <f>VLOOKUP(L655,[2]subacoes!$A$1:$H$2405,3,0)</f>
        <v>Soma</v>
      </c>
      <c r="U655" s="10">
        <f>VLOOKUP(L655,[2]subacoes!$A$1:$H$2405,6,0)</f>
        <v>20</v>
      </c>
      <c r="V655" t="str">
        <f t="shared" si="31"/>
        <v>Fomentar o desenvolvimento das atividades turísticas em todas as regiões do estado.</v>
      </c>
      <c r="W655" t="str">
        <f t="shared" si="32"/>
        <v>PF, PJ sem fins lucrativos e Direito Público</v>
      </c>
    </row>
    <row r="656" spans="10:23" x14ac:dyDescent="0.25">
      <c r="J656" s="11">
        <v>530001</v>
      </c>
      <c r="K656" s="7">
        <v>26</v>
      </c>
      <c r="L656">
        <v>14448</v>
      </c>
      <c r="M656">
        <v>130</v>
      </c>
      <c r="N656" s="8">
        <v>490577.9</v>
      </c>
      <c r="O656" s="8">
        <v>2083863.93</v>
      </c>
      <c r="P656" s="9" t="str">
        <f>VLOOKUP(M656,[1]programas!$A$1:$D$90,2,0)</f>
        <v>Conservação e Segurança Rodoviária</v>
      </c>
      <c r="Q656" t="str">
        <f t="shared" si="30"/>
        <v>130 - Conservação e Segurança Rodoviária</v>
      </c>
      <c r="R656" t="str">
        <f>VLOOKUP(L656,[2]subacoes!$A$1:$H$2405,8,0)</f>
        <v>14448 - Recuperação e/ou substituição de Obras de Artes Correntes e Obras de Arte Especiais</v>
      </c>
      <c r="S656" t="str">
        <f>VLOOKUP(L656,[2]subacoes!$A$1:$H$2405,7,0)</f>
        <v>Obra rodoviária executada (unidade)</v>
      </c>
      <c r="T656" t="str">
        <f>VLOOKUP(L656,[2]subacoes!$A$1:$H$2405,3,0)</f>
        <v>Soma</v>
      </c>
      <c r="U656" s="10">
        <f>VLOOKUP(L656,[2]subacoes!$A$1:$H$2405,6,0)</f>
        <v>25</v>
      </c>
      <c r="V656" t="str">
        <f t="shared" si="31"/>
        <v>Conservar, operar, monitorar e melhorar todas as rodovias a cargo do Estado, permitindo dessa forma o tráfego seguro de veículos e a redução do número de acidentes, mortos e feridos por acidentes e os custos do transporte.</v>
      </c>
      <c r="W656" t="str">
        <f t="shared" si="32"/>
        <v>Usuários do sistema de transporte</v>
      </c>
    </row>
    <row r="657" spans="10:23" x14ac:dyDescent="0.25">
      <c r="J657" s="7">
        <v>410005</v>
      </c>
      <c r="K657" s="7">
        <v>24</v>
      </c>
      <c r="L657">
        <v>2193</v>
      </c>
      <c r="M657">
        <v>900</v>
      </c>
      <c r="N657" s="8">
        <v>2092037.29</v>
      </c>
      <c r="O657" s="8">
        <v>2092037.29</v>
      </c>
      <c r="P657" s="9" t="str">
        <f>VLOOKUP(M657,[1]programas!$A$1:$D$90,2,0)</f>
        <v>Gestão Administrativa - Poder Executivo</v>
      </c>
      <c r="Q657" t="str">
        <f t="shared" si="30"/>
        <v>900 - Gestão Administrativa - Poder Executivo</v>
      </c>
      <c r="R657" t="str">
        <f>VLOOKUP(L657,[2]subacoes!$A$1:$H$2405,8,0)</f>
        <v>2193 - Administração e manutenção dos serviços administrativos gerais - SECOM</v>
      </c>
      <c r="S657" t="str">
        <f>VLOOKUP(L657,[2]subacoes!$A$1:$H$2405,7,0)</f>
        <v>Unidade gestora mantida (unidade)</v>
      </c>
      <c r="T657" t="str">
        <f>VLOOKUP(L657,[2]subacoes!$A$1:$H$2405,3,0)</f>
        <v>Maior Valor</v>
      </c>
      <c r="U657" s="10">
        <f>VLOOKUP(L657,[2]subacoes!$A$1:$H$2405,6,0)</f>
        <v>1</v>
      </c>
      <c r="V657" t="str">
        <f t="shared" si="31"/>
        <v>Gerir administrativa e financeiramente os órgãos do Poder Executivo do Estado.</v>
      </c>
      <c r="W657" t="str">
        <f t="shared" si="32"/>
        <v>Órgãos do Poder Executivo</v>
      </c>
    </row>
    <row r="658" spans="10:23" x14ac:dyDescent="0.25">
      <c r="J658" s="7">
        <v>160091</v>
      </c>
      <c r="K658" s="7">
        <v>6</v>
      </c>
      <c r="L658">
        <v>12599</v>
      </c>
      <c r="M658">
        <v>101</v>
      </c>
      <c r="N658" s="8">
        <v>24625.09</v>
      </c>
      <c r="O658" s="8">
        <v>2119850.14</v>
      </c>
      <c r="P658" s="9" t="str">
        <f>VLOOKUP(M658,[1]programas!$A$1:$D$90,2,0)</f>
        <v>Acelera Santa Catarina</v>
      </c>
      <c r="Q658" t="str">
        <f t="shared" si="30"/>
        <v>101 - Acelera Santa Catarina</v>
      </c>
      <c r="R658" t="str">
        <f>VLOOKUP(L658,[2]subacoes!$A$1:$H$2405,8,0)</f>
        <v>12599 - Renovação da frota e equipamentos - SSP</v>
      </c>
      <c r="S658" t="str">
        <f>VLOOKUP(L658,[2]subacoes!$A$1:$H$2405,7,0)</f>
        <v>Equipamento e material adquirido (unidade)</v>
      </c>
      <c r="T658" t="str">
        <f>VLOOKUP(L658,[2]subacoes!$A$1:$H$2405,3,0)</f>
        <v>Soma</v>
      </c>
      <c r="U658" s="10">
        <f>VLOOKUP(L658,[2]subacoes!$A$1:$H$2405,6,0)</f>
        <v>8068</v>
      </c>
      <c r="V658" t="str">
        <f t="shared" si="31"/>
        <v>Incrementar a estrutura de atendimento das necessidades da sociedade para melhorar a qualidade de vida e a competitividade das empresas catarinenses.</v>
      </c>
      <c r="W658" t="str">
        <f t="shared" si="32"/>
        <v>População catarinense</v>
      </c>
    </row>
    <row r="659" spans="10:23" x14ac:dyDescent="0.25">
      <c r="J659" s="7">
        <v>160091</v>
      </c>
      <c r="K659" s="7">
        <v>6</v>
      </c>
      <c r="L659">
        <v>13140</v>
      </c>
      <c r="M659">
        <v>707</v>
      </c>
      <c r="N659" s="8">
        <v>1852908.16</v>
      </c>
      <c r="O659" s="8">
        <v>2133260.85</v>
      </c>
      <c r="P659" s="9" t="str">
        <f>VLOOKUP(M659,[1]programas!$A$1:$D$90,2,0)</f>
        <v>Suporte Institucional Integrado</v>
      </c>
      <c r="Q659" t="str">
        <f t="shared" si="30"/>
        <v>707 - Suporte Institucional Integrado</v>
      </c>
      <c r="R659" t="str">
        <f>VLOOKUP(L659,[2]subacoes!$A$1:$H$2405,8,0)</f>
        <v>13140 - Gestão de pessoal terceirizado - IGP</v>
      </c>
      <c r="S659" t="str">
        <f>VLOOKUP(L659,[2]subacoes!$A$1:$H$2405,7,0)</f>
        <v>Terceirizado contratado (unidade)</v>
      </c>
      <c r="T659" t="str">
        <f>VLOOKUP(L659,[2]subacoes!$A$1:$H$2405,3,0)</f>
        <v>Maior Valor</v>
      </c>
      <c r="U659" s="10">
        <f>VLOOKUP(L659,[2]subacoes!$A$1:$H$2405,6,0)</f>
        <v>55</v>
      </c>
      <c r="V659" t="str">
        <f t="shared" si="31"/>
        <v>Garantir às instituições da segurança pública suporte às suas ações e uma gestão eficiente e integrada dos recursos disponíveis.</v>
      </c>
      <c r="W659" t="str">
        <f t="shared" si="32"/>
        <v>Sociedade e cidadão</v>
      </c>
    </row>
    <row r="660" spans="10:23" x14ac:dyDescent="0.25">
      <c r="J660" s="6">
        <v>530001</v>
      </c>
      <c r="K660" s="7">
        <v>26</v>
      </c>
      <c r="L660">
        <v>14434</v>
      </c>
      <c r="M660">
        <v>110</v>
      </c>
      <c r="N660" s="8">
        <v>0</v>
      </c>
      <c r="O660" s="8">
        <v>2150817.44</v>
      </c>
      <c r="P660" s="9" t="str">
        <f>VLOOKUP(M660,[1]programas!$A$1:$D$90,2,0)</f>
        <v>Construção de Rodovias</v>
      </c>
      <c r="Q660" t="str">
        <f t="shared" si="30"/>
        <v>110 - Construção de Rodovias</v>
      </c>
      <c r="R660" t="str">
        <f>VLOOKUP(L660,[2]subacoes!$A$1:$H$2405,8,0)</f>
        <v>14434 - Construção/supervisão de pontes ou viadutos, inclusive seus acessos</v>
      </c>
      <c r="S660" t="str">
        <f>VLOOKUP(L660,[2]subacoes!$A$1:$H$2405,7,0)</f>
        <v>Obra rodoviária executada (unidade)</v>
      </c>
      <c r="T660" t="str">
        <f>VLOOKUP(L660,[2]subacoes!$A$1:$H$2405,3,0)</f>
        <v>Soma</v>
      </c>
      <c r="U660" s="10">
        <f>VLOOKUP(L660,[2]subacoes!$A$1:$H$2405,6,0)</f>
        <v>35</v>
      </c>
      <c r="V660" t="str">
        <f t="shared" si="31"/>
        <v>Construir, implantar e pavimentar obras rodoviárias, ampliando a rede rodoviária pavimentada do Estado, de forma a propiciar melhores condições de conforto e trafegabilidade aos seus usuários.</v>
      </c>
      <c r="W660" t="str">
        <f t="shared" si="32"/>
        <v>Usuários do sistema de transporte</v>
      </c>
    </row>
    <row r="661" spans="10:23" x14ac:dyDescent="0.25">
      <c r="J661" s="6">
        <v>530025</v>
      </c>
      <c r="K661" s="7">
        <v>26</v>
      </c>
      <c r="L661">
        <v>248</v>
      </c>
      <c r="M661">
        <v>145</v>
      </c>
      <c r="N661" s="8">
        <v>2162555.16</v>
      </c>
      <c r="O661" s="8">
        <v>2162555.16</v>
      </c>
      <c r="P661" s="9" t="str">
        <f>VLOOKUP(M661,[1]programas!$A$1:$D$90,2,0)</f>
        <v>Elaboração de Projetos e Estudos de Infraestrutura</v>
      </c>
      <c r="Q661" t="str">
        <f t="shared" si="30"/>
        <v>145 - Elaboração de Projetos e Estudos de Infraestrutura</v>
      </c>
      <c r="R661" t="str">
        <f>VLOOKUP(L661,[2]subacoes!$A$1:$H$2405,8,0)</f>
        <v>248 - Consultoria de apoio institucional à Diretoria de Planejamento e Projetos - DEINFRA</v>
      </c>
      <c r="S661" t="str">
        <f>VLOOKUP(L661,[2]subacoes!$A$1:$H$2405,7,0)</f>
        <v>Consultoria contratada (unidade)</v>
      </c>
      <c r="T661" t="str">
        <f>VLOOKUP(L661,[2]subacoes!$A$1:$H$2405,3,0)</f>
        <v>Soma</v>
      </c>
      <c r="U661" s="10">
        <f>VLOOKUP(L661,[2]subacoes!$A$1:$H$2405,6,0)</f>
        <v>3</v>
      </c>
      <c r="V661" t="str">
        <f t="shared" si="31"/>
        <v>Planejar a atividade rodoviária do Estado, buscando a modernização do sistema, e promover a recuperação do passivo ambiental rodoviário.</v>
      </c>
      <c r="W661" t="str">
        <f t="shared" si="32"/>
        <v>Administradores públicos</v>
      </c>
    </row>
    <row r="662" spans="10:23" x14ac:dyDescent="0.25">
      <c r="J662" s="6">
        <v>260099</v>
      </c>
      <c r="K662" s="7">
        <v>14</v>
      </c>
      <c r="L662">
        <v>12660</v>
      </c>
      <c r="M662">
        <v>745</v>
      </c>
      <c r="N662" s="8">
        <v>0</v>
      </c>
      <c r="O662" s="8">
        <v>2177733.94</v>
      </c>
      <c r="P662" s="9" t="str">
        <f>VLOOKUP(M662,[1]programas!$A$1:$D$90,2,0)</f>
        <v>Fortalecendo Direitos</v>
      </c>
      <c r="Q662" t="str">
        <f t="shared" si="30"/>
        <v>745 - Fortalecendo Direitos</v>
      </c>
      <c r="R662" t="str">
        <f>VLOOKUP(L662,[2]subacoes!$A$1:$H$2405,8,0)</f>
        <v>12660 - Apoio financeiro a entidades que atendam crianças e adolescentes - FIA</v>
      </c>
      <c r="S662" t="str">
        <f>VLOOKUP(L662,[2]subacoes!$A$1:$H$2405,7,0)</f>
        <v>Entidade beneficiada (unidade)</v>
      </c>
      <c r="T662" t="str">
        <f>VLOOKUP(L662,[2]subacoes!$A$1:$H$2405,3,0)</f>
        <v>Soma</v>
      </c>
      <c r="U662" s="10">
        <f>VLOOKUP(L662,[2]subacoes!$A$1:$H$2405,6,0)</f>
        <v>10</v>
      </c>
      <c r="V662" t="str">
        <f t="shared" si="31"/>
        <v>Fortalecer ações na Resolução de situações de vulnerabilidade e riscos sociais e na violação de direito.</v>
      </c>
      <c r="W662" t="str">
        <f t="shared" si="32"/>
        <v>População hipossuficiente de Santa Catarina</v>
      </c>
    </row>
    <row r="663" spans="10:23" x14ac:dyDescent="0.25">
      <c r="J663" s="6">
        <v>540096</v>
      </c>
      <c r="K663" s="7">
        <v>14</v>
      </c>
      <c r="L663">
        <v>12496</v>
      </c>
      <c r="M663">
        <v>760</v>
      </c>
      <c r="N663" s="8">
        <v>2137060.64</v>
      </c>
      <c r="O663" s="8">
        <v>2197953.38</v>
      </c>
      <c r="P663" s="9" t="str">
        <f>VLOOKUP(M663,[1]programas!$A$1:$D$90,2,0)</f>
        <v>Ressocialização dos Apenados e dos Adolescentes em Conflito com a Lei</v>
      </c>
      <c r="Q663" t="str">
        <f t="shared" si="30"/>
        <v>760 - Ressocialização dos Apenados e dos Adolescentes em Conflito com a Lei</v>
      </c>
      <c r="R663" t="str">
        <f>VLOOKUP(L663,[2]subacoes!$A$1:$H$2405,8,0)</f>
        <v>12496 - Apoio às centrais de penas e medidas alternativas</v>
      </c>
      <c r="S663" t="str">
        <f>VLOOKUP(L663,[2]subacoes!$A$1:$H$2405,7,0)</f>
        <v>Atendimento realizado (unidade)</v>
      </c>
      <c r="T663" t="str">
        <f>VLOOKUP(L663,[2]subacoes!$A$1:$H$2405,3,0)</f>
        <v>Maior Valor</v>
      </c>
      <c r="U663" s="10">
        <f>VLOOKUP(L663,[2]subacoes!$A$1:$H$2405,6,0)</f>
        <v>4400</v>
      </c>
      <c r="V663" t="str">
        <f t="shared" si="31"/>
        <v>Desenvolver ações de educação, profissionalização, trabalho, saúde e assistência social que auxiliem na reintegração à sociedade do apenado e adolescente em conflito com a lei.</v>
      </c>
      <c r="W663" t="str">
        <f t="shared" si="32"/>
        <v>População apenado e adolescente infrator</v>
      </c>
    </row>
    <row r="664" spans="10:23" x14ac:dyDescent="0.25">
      <c r="J664" s="7">
        <v>410012</v>
      </c>
      <c r="K664" s="7">
        <v>6</v>
      </c>
      <c r="L664">
        <v>6605</v>
      </c>
      <c r="M664">
        <v>706</v>
      </c>
      <c r="N664" s="8">
        <v>2214740.4300000002</v>
      </c>
      <c r="O664" s="8">
        <v>2214740.4300000002</v>
      </c>
      <c r="P664" s="9" t="str">
        <f>VLOOKUP(M664,[1]programas!$A$1:$D$90,2,0)</f>
        <v>De Olho no Crime</v>
      </c>
      <c r="Q664" t="str">
        <f t="shared" si="30"/>
        <v>706 - De Olho no Crime</v>
      </c>
      <c r="R664" t="str">
        <f>VLOOKUP(L664,[2]subacoes!$A$1:$H$2405,8,0)</f>
        <v>6605 - Administração de pessoal e encargos sociais - SSP</v>
      </c>
      <c r="S664" t="str">
        <f>VLOOKUP(L664,[2]subacoes!$A$1:$H$2405,7,0)</f>
        <v>Servidor remunerado (unidade)</v>
      </c>
      <c r="T664" t="str">
        <f>VLOOKUP(L664,[2]subacoes!$A$1:$H$2405,3,0)</f>
        <v>Maior Valor</v>
      </c>
      <c r="U664" s="10">
        <f>VLOOKUP(L664,[2]subacoes!$A$1:$H$2405,6,0)</f>
        <v>1189</v>
      </c>
      <c r="V664" t="str">
        <f t="shared" si="31"/>
        <v>Reduzir os índices de criminalidade, violência e desordem e aumentar a sensação de segurança do cidadão.</v>
      </c>
      <c r="W664" t="str">
        <f t="shared" si="32"/>
        <v>Sociedade e cidadão</v>
      </c>
    </row>
    <row r="665" spans="10:23" x14ac:dyDescent="0.25">
      <c r="J665" s="7">
        <v>160091</v>
      </c>
      <c r="K665" s="7">
        <v>6</v>
      </c>
      <c r="L665">
        <v>13166</v>
      </c>
      <c r="M665">
        <v>707</v>
      </c>
      <c r="N665" s="8">
        <v>2133136.27</v>
      </c>
      <c r="O665" s="8">
        <v>2218611.25</v>
      </c>
      <c r="P665" s="9" t="str">
        <f>VLOOKUP(M665,[1]programas!$A$1:$D$90,2,0)</f>
        <v>Suporte Institucional Integrado</v>
      </c>
      <c r="Q665" t="str">
        <f t="shared" si="30"/>
        <v>707 - Suporte Institucional Integrado</v>
      </c>
      <c r="R665" t="str">
        <f>VLOOKUP(L665,[2]subacoes!$A$1:$H$2405,8,0)</f>
        <v>13166 - Gestão dos contratos de locação - DETRAN</v>
      </c>
      <c r="S665" t="str">
        <f>VLOOKUP(L665,[2]subacoes!$A$1:$H$2405,7,0)</f>
        <v>Contrato gerenciado (unidade)</v>
      </c>
      <c r="T665" t="str">
        <f>VLOOKUP(L665,[2]subacoes!$A$1:$H$2405,3,0)</f>
        <v>Maior Valor</v>
      </c>
      <c r="U665" s="10">
        <f>VLOOKUP(L665,[2]subacoes!$A$1:$H$2405,6,0)</f>
        <v>7</v>
      </c>
      <c r="V665" t="str">
        <f t="shared" si="31"/>
        <v>Garantir às instituições da segurança pública suporte às suas ações e uma gestão eficiente e integrada dos recursos disponíveis.</v>
      </c>
      <c r="W665" t="str">
        <f t="shared" si="32"/>
        <v>Sociedade e cidadão</v>
      </c>
    </row>
    <row r="666" spans="10:23" x14ac:dyDescent="0.25">
      <c r="J666" s="6">
        <v>440001</v>
      </c>
      <c r="K666" s="7">
        <v>20</v>
      </c>
      <c r="L666">
        <v>11341</v>
      </c>
      <c r="M666">
        <v>300</v>
      </c>
      <c r="N666" s="8">
        <v>1124068.1599999999</v>
      </c>
      <c r="O666" s="8">
        <v>2247398.3199999998</v>
      </c>
      <c r="P666" s="9" t="str">
        <f>VLOOKUP(M666,[1]programas!$A$1:$D$90,2,0)</f>
        <v>Qualidade de Vida no Campo e na Cidade</v>
      </c>
      <c r="Q666" t="str">
        <f t="shared" si="30"/>
        <v>300 - Qualidade de Vida no Campo e na Cidade</v>
      </c>
      <c r="R666" t="str">
        <f>VLOOKUP(L666,[2]subacoes!$A$1:$H$2405,8,0)</f>
        <v>11341 - Apoio a projetos de desenvolvimento rural e pesqueiro - SAR</v>
      </c>
      <c r="S666" t="str">
        <f>VLOOKUP(L666,[2]subacoes!$A$1:$H$2405,7,0)</f>
        <v>Projeto apoiado (unidade)</v>
      </c>
      <c r="T666" t="str">
        <f>VLOOKUP(L666,[2]subacoes!$A$1:$H$2405,3,0)</f>
        <v>(vazio)</v>
      </c>
      <c r="U666" s="10">
        <f>VLOOKUP(L666,[2]subacoes!$A$1:$H$2405,6,0)</f>
        <v>200</v>
      </c>
      <c r="V666" t="str">
        <f t="shared" si="31"/>
        <v>Melhorar a infraestrutura do meio rural, pesqueiro e regularização de áreas produtivas.</v>
      </c>
      <c r="W666" t="str">
        <f t="shared" si="32"/>
        <v>Moradores das áreas rurais</v>
      </c>
    </row>
    <row r="667" spans="10:23" x14ac:dyDescent="0.25">
      <c r="J667" s="6">
        <v>270092</v>
      </c>
      <c r="K667" s="7">
        <v>18</v>
      </c>
      <c r="L667">
        <v>11834</v>
      </c>
      <c r="M667">
        <v>350</v>
      </c>
      <c r="N667" s="8">
        <v>1754358.39</v>
      </c>
      <c r="O667" s="8">
        <v>2251705</v>
      </c>
      <c r="P667" s="9" t="str">
        <f>VLOOKUP(M667,[1]programas!$A$1:$D$90,2,0)</f>
        <v>Gestão dos Recursos Hídricos</v>
      </c>
      <c r="Q667" t="str">
        <f t="shared" si="30"/>
        <v>350 - Gestão dos Recursos Hídricos</v>
      </c>
      <c r="R667" t="str">
        <f>VLOOKUP(L667,[2]subacoes!$A$1:$H$2405,8,0)</f>
        <v>11834 - Organização, estruturação e gestão do CERH e FEHIDRO</v>
      </c>
      <c r="S667" t="str">
        <f>VLOOKUP(L667,[2]subacoes!$A$1:$H$2405,7,0)</f>
        <v>Unidade gestora mantida (unidade)</v>
      </c>
      <c r="T667" t="str">
        <f>VLOOKUP(L667,[2]subacoes!$A$1:$H$2405,3,0)</f>
        <v>Maior Valor</v>
      </c>
      <c r="U667" s="10">
        <f>VLOOKUP(L667,[2]subacoes!$A$1:$H$2405,6,0)</f>
        <v>1</v>
      </c>
      <c r="V667" t="str">
        <f t="shared" si="31"/>
        <v>Administração das águas catarinenses para que todos os usuários possam utilizá-la com qualidade e quantidade satisfatórias para atendimento aos vários usos. Preservação e conservação da água. Gerir de forma efetiva o direito aos recursos hídricos que comp</v>
      </c>
      <c r="W667" t="str">
        <f t="shared" si="32"/>
        <v>População catarinense</v>
      </c>
    </row>
    <row r="668" spans="10:23" x14ac:dyDescent="0.25">
      <c r="J668" s="6">
        <v>550091</v>
      </c>
      <c r="K668" s="7">
        <v>6</v>
      </c>
      <c r="L668">
        <v>11733</v>
      </c>
      <c r="M668">
        <v>731</v>
      </c>
      <c r="N668" s="8">
        <v>908504.2</v>
      </c>
      <c r="O668" s="8">
        <v>2252039.5</v>
      </c>
      <c r="P668" s="9" t="str">
        <f>VLOOKUP(M668,[1]programas!$A$1:$D$90,2,0)</f>
        <v>Gestão de Riscos e Redução de Desastres</v>
      </c>
      <c r="Q668" t="str">
        <f t="shared" si="30"/>
        <v>731 - Gestão de Riscos e Redução de Desastres</v>
      </c>
      <c r="R668" t="str">
        <f>VLOOKUP(L668,[2]subacoes!$A$1:$H$2405,8,0)</f>
        <v>11733 - Contratação de consultoria, estudos e projetos para prevenção e preparação aos desastres</v>
      </c>
      <c r="S668" t="str">
        <f>VLOOKUP(L668,[2]subacoes!$A$1:$H$2405,7,0)</f>
        <v>Projeto realizado (unidade)</v>
      </c>
      <c r="T668" t="str">
        <f>VLOOKUP(L668,[2]subacoes!$A$1:$H$2405,3,0)</f>
        <v>Soma</v>
      </c>
      <c r="U668" s="10">
        <f>VLOOKUP(L668,[2]subacoes!$A$1:$H$2405,6,0)</f>
        <v>255</v>
      </c>
      <c r="V668" t="str">
        <f t="shared" si="31"/>
        <v>Identificar e analisar os riscos; Adotar medidas não estruturas com implantação de planos preventivos de proteção e defesa civil; Informar e capacitar o público para prevenção e autodefesa.</v>
      </c>
      <c r="W668" t="str">
        <f t="shared" si="32"/>
        <v>População catarinense</v>
      </c>
    </row>
    <row r="669" spans="10:23" x14ac:dyDescent="0.25">
      <c r="J669" s="7">
        <v>160084</v>
      </c>
      <c r="K669" s="7">
        <v>6</v>
      </c>
      <c r="L669">
        <v>11846</v>
      </c>
      <c r="M669">
        <v>707</v>
      </c>
      <c r="N669" s="8">
        <v>712587.98</v>
      </c>
      <c r="O669" s="8">
        <v>2271470.66</v>
      </c>
      <c r="P669" s="9" t="str">
        <f>VLOOKUP(M669,[1]programas!$A$1:$D$90,2,0)</f>
        <v>Suporte Institucional Integrado</v>
      </c>
      <c r="Q669" t="str">
        <f t="shared" si="30"/>
        <v>707 - Suporte Institucional Integrado</v>
      </c>
      <c r="R669" t="str">
        <f>VLOOKUP(L669,[2]subacoes!$A$1:$H$2405,8,0)</f>
        <v>11846 - Manutenção e reforma de instalações físicas - PC</v>
      </c>
      <c r="S669" t="str">
        <f>VLOOKUP(L669,[2]subacoes!$A$1:$H$2405,7,0)</f>
        <v>Unidade reformada/ampliada/adequada (unidade)</v>
      </c>
      <c r="T669" t="str">
        <f>VLOOKUP(L669,[2]subacoes!$A$1:$H$2405,3,0)</f>
        <v>Soma</v>
      </c>
      <c r="U669" s="10">
        <f>VLOOKUP(L669,[2]subacoes!$A$1:$H$2405,6,0)</f>
        <v>50</v>
      </c>
      <c r="V669" t="str">
        <f t="shared" si="31"/>
        <v>Garantir às instituições da segurança pública suporte às suas ações e uma gestão eficiente e integrada dos recursos disponíveis.</v>
      </c>
      <c r="W669" t="str">
        <f t="shared" si="32"/>
        <v>Sociedade e cidadão</v>
      </c>
    </row>
    <row r="670" spans="10:23" x14ac:dyDescent="0.25">
      <c r="J670" s="7">
        <v>160084</v>
      </c>
      <c r="K670" s="7">
        <v>6</v>
      </c>
      <c r="L670">
        <v>6524</v>
      </c>
      <c r="M670">
        <v>707</v>
      </c>
      <c r="N670" s="8">
        <v>2327788.12</v>
      </c>
      <c r="O670" s="8">
        <v>2327788.12</v>
      </c>
      <c r="P670" s="9" t="str">
        <f>VLOOKUP(M670,[1]programas!$A$1:$D$90,2,0)</f>
        <v>Suporte Institucional Integrado</v>
      </c>
      <c r="Q670" t="str">
        <f t="shared" si="30"/>
        <v>707 - Suporte Institucional Integrado</v>
      </c>
      <c r="R670" t="str">
        <f>VLOOKUP(L670,[2]subacoes!$A$1:$H$2405,8,0)</f>
        <v>6524 - Encargos com estagiários - PC</v>
      </c>
      <c r="S670" t="str">
        <f>VLOOKUP(L670,[2]subacoes!$A$1:$H$2405,7,0)</f>
        <v>Estagiário contratado (unidade)</v>
      </c>
      <c r="T670" t="str">
        <f>VLOOKUP(L670,[2]subacoes!$A$1:$H$2405,3,0)</f>
        <v>Maior Valor</v>
      </c>
      <c r="U670" s="10">
        <f>VLOOKUP(L670,[2]subacoes!$A$1:$H$2405,6,0)</f>
        <v>400</v>
      </c>
      <c r="V670" t="str">
        <f t="shared" si="31"/>
        <v>Garantir às instituições da segurança pública suporte às suas ações e uma gestão eficiente e integrada dos recursos disponíveis.</v>
      </c>
      <c r="W670" t="str">
        <f t="shared" si="32"/>
        <v>Sociedade e cidadão</v>
      </c>
    </row>
    <row r="671" spans="10:23" x14ac:dyDescent="0.25">
      <c r="J671" s="7">
        <v>230021</v>
      </c>
      <c r="K671" s="7">
        <v>12</v>
      </c>
      <c r="L671">
        <v>4324</v>
      </c>
      <c r="M671">
        <v>900</v>
      </c>
      <c r="N671" s="8">
        <v>2029948.18</v>
      </c>
      <c r="O671" s="8">
        <v>2334753.06</v>
      </c>
      <c r="P671" s="9" t="str">
        <f>VLOOKUP(M671,[1]programas!$A$1:$D$90,2,0)</f>
        <v>Gestão Administrativa - Poder Executivo</v>
      </c>
      <c r="Q671" t="str">
        <f t="shared" si="30"/>
        <v>900 - Gestão Administrativa - Poder Executivo</v>
      </c>
      <c r="R671" t="str">
        <f>VLOOKUP(L671,[2]subacoes!$A$1:$H$2405,8,0)</f>
        <v>4324 - Administração e manutenção dos serviços administrativos gerais - FESPORTE</v>
      </c>
      <c r="S671" t="str">
        <f>VLOOKUP(L671,[2]subacoes!$A$1:$H$2405,7,0)</f>
        <v>Unidade gestora mantida (unidade)</v>
      </c>
      <c r="T671" t="str">
        <f>VLOOKUP(L671,[2]subacoes!$A$1:$H$2405,3,0)</f>
        <v>Maior Valor</v>
      </c>
      <c r="U671" s="10">
        <f>VLOOKUP(L671,[2]subacoes!$A$1:$H$2405,6,0)</f>
        <v>1</v>
      </c>
      <c r="V671" t="str">
        <f t="shared" si="31"/>
        <v>Gerir administrativa e financeiramente os órgãos do Poder Executivo do Estado.</v>
      </c>
      <c r="W671" t="str">
        <f t="shared" si="32"/>
        <v>Órgãos do Poder Executivo</v>
      </c>
    </row>
    <row r="672" spans="10:23" x14ac:dyDescent="0.25">
      <c r="J672" s="6">
        <v>530001</v>
      </c>
      <c r="K672" s="7">
        <v>4</v>
      </c>
      <c r="L672">
        <v>11106</v>
      </c>
      <c r="M672">
        <v>900</v>
      </c>
      <c r="N672" s="8">
        <v>2358611.13</v>
      </c>
      <c r="O672" s="8">
        <v>2358611.13</v>
      </c>
      <c r="P672" s="9" t="str">
        <f>VLOOKUP(M672,[1]programas!$A$1:$D$90,2,0)</f>
        <v>Gestão Administrativa - Poder Executivo</v>
      </c>
      <c r="Q672" t="str">
        <f t="shared" si="30"/>
        <v>900 - Gestão Administrativa - Poder Executivo</v>
      </c>
      <c r="R672" t="str">
        <f>VLOOKUP(L672,[2]subacoes!$A$1:$H$2405,8,0)</f>
        <v>11106 - Apoio à aquisição, construção, ampliação ou reforma de patrimônio público - FUNDOSOCIAL</v>
      </c>
      <c r="S672" t="str">
        <f>VLOOKUP(L672,[2]subacoes!$A$1:$H$2405,7,0)</f>
        <v>Equipamento fornecido (unidade)</v>
      </c>
      <c r="T672" t="str">
        <f>VLOOKUP(L672,[2]subacoes!$A$1:$H$2405,3,0)</f>
        <v>Soma</v>
      </c>
      <c r="U672" s="10">
        <f>VLOOKUP(L672,[2]subacoes!$A$1:$H$2405,6,0)</f>
        <v>200</v>
      </c>
      <c r="V672" t="str">
        <f t="shared" si="31"/>
        <v>Gerir administrativa e financeiramente os órgãos do Poder Executivo do Estado.</v>
      </c>
      <c r="W672" t="str">
        <f t="shared" si="32"/>
        <v>Órgãos do Poder Executivo</v>
      </c>
    </row>
    <row r="673" spans="10:23" x14ac:dyDescent="0.25">
      <c r="J673" s="6">
        <v>530001</v>
      </c>
      <c r="K673" s="7">
        <v>26</v>
      </c>
      <c r="L673">
        <v>14517</v>
      </c>
      <c r="M673">
        <v>145</v>
      </c>
      <c r="N673" s="8">
        <v>0</v>
      </c>
      <c r="O673" s="8">
        <v>2372242.5299999998</v>
      </c>
      <c r="P673" s="9" t="str">
        <f>VLOOKUP(M673,[1]programas!$A$1:$D$90,2,0)</f>
        <v>Elaboração de Projetos e Estudos de Infraestrutura</v>
      </c>
      <c r="Q673" t="str">
        <f t="shared" si="30"/>
        <v>145 - Elaboração de Projetos e Estudos de Infraestrutura</v>
      </c>
      <c r="R673" t="str">
        <f>VLOOKUP(L673,[2]subacoes!$A$1:$H$2405,8,0)</f>
        <v>14517 - Projetos de engenharia rodoviária - BID-VI</v>
      </c>
      <c r="S673" t="str">
        <f>VLOOKUP(L673,[2]subacoes!$A$1:$H$2405,7,0)</f>
        <v>Projeto de rodovia elaborado (km)</v>
      </c>
      <c r="T673" t="str">
        <f>VLOOKUP(L673,[2]subacoes!$A$1:$H$2405,3,0)</f>
        <v>Soma</v>
      </c>
      <c r="U673" s="10">
        <f>VLOOKUP(L673,[2]subacoes!$A$1:$H$2405,6,0)</f>
        <v>140</v>
      </c>
      <c r="V673" t="str">
        <f t="shared" si="31"/>
        <v>Planejar a atividade rodoviária do Estado, buscando a modernização do sistema, e promover a recuperação do passivo ambiental rodoviário.</v>
      </c>
      <c r="W673" t="str">
        <f t="shared" si="32"/>
        <v>Administradores públicos</v>
      </c>
    </row>
    <row r="674" spans="10:23" x14ac:dyDescent="0.25">
      <c r="J674" s="6">
        <v>470091</v>
      </c>
      <c r="K674" s="7">
        <v>4</v>
      </c>
      <c r="L674">
        <v>12968</v>
      </c>
      <c r="M674">
        <v>900</v>
      </c>
      <c r="N674" s="8">
        <v>1136352.31</v>
      </c>
      <c r="O674" s="8">
        <v>2434493.8199999998</v>
      </c>
      <c r="P674" s="9" t="str">
        <f>VLOOKUP(M674,[1]programas!$A$1:$D$90,2,0)</f>
        <v>Gestão Administrativa - Poder Executivo</v>
      </c>
      <c r="Q674" t="str">
        <f t="shared" si="30"/>
        <v>900 - Gestão Administrativa - Poder Executivo</v>
      </c>
      <c r="R674" t="str">
        <f>VLOOKUP(L674,[2]subacoes!$A$1:$H$2405,8,0)</f>
        <v>12968 - Administração e Modernização do Arquivo Público e da Imprensa Oficial - FMPIO - SEA</v>
      </c>
      <c r="S674" t="str">
        <f>VLOOKUP(L674,[2]subacoes!$A$1:$H$2405,7,0)</f>
        <v>Unidade adequada (unidade)</v>
      </c>
      <c r="T674" t="str">
        <f>VLOOKUP(L674,[2]subacoes!$A$1:$H$2405,3,0)</f>
        <v>Maior Valor</v>
      </c>
      <c r="U674" s="10">
        <f>VLOOKUP(L674,[2]subacoes!$A$1:$H$2405,6,0)</f>
        <v>1</v>
      </c>
      <c r="V674" t="str">
        <f t="shared" si="31"/>
        <v>Gerir administrativa e financeiramente os órgãos do Poder Executivo do Estado.</v>
      </c>
      <c r="W674" t="str">
        <f t="shared" si="32"/>
        <v>Órgãos do Poder Executivo</v>
      </c>
    </row>
    <row r="675" spans="10:23" x14ac:dyDescent="0.25">
      <c r="J675" s="6">
        <v>530025</v>
      </c>
      <c r="K675" s="7">
        <v>26</v>
      </c>
      <c r="L675">
        <v>6661</v>
      </c>
      <c r="M675">
        <v>101</v>
      </c>
      <c r="N675" s="8">
        <v>2443681.2599999998</v>
      </c>
      <c r="O675" s="8">
        <v>2443681.2599999998</v>
      </c>
      <c r="P675" s="9" t="str">
        <f>VLOOKUP(M675,[1]programas!$A$1:$D$90,2,0)</f>
        <v>Acelera Santa Catarina</v>
      </c>
      <c r="Q675" t="str">
        <f t="shared" si="30"/>
        <v>101 - Acelera Santa Catarina</v>
      </c>
      <c r="R675" t="str">
        <f>VLOOKUP(L675,[2]subacoes!$A$1:$H$2405,8,0)</f>
        <v>6661 - Pavimentação do trecho entroncamento BR-280 (p/ Araquari) - Rio do Morro - Joinville</v>
      </c>
      <c r="S675" t="str">
        <f>VLOOKUP(L675,[2]subacoes!$A$1:$H$2405,7,0)</f>
        <v>Rodovia pavimentada (km)</v>
      </c>
      <c r="T675" t="str">
        <f>VLOOKUP(L675,[2]subacoes!$A$1:$H$2405,3,0)</f>
        <v>Maior Valor</v>
      </c>
      <c r="U675" s="10">
        <f>VLOOKUP(L675,[2]subacoes!$A$1:$H$2405,6,0)</f>
        <v>10</v>
      </c>
      <c r="V675" t="str">
        <f t="shared" si="31"/>
        <v>Incrementar a estrutura de atendimento das necessidades da sociedade para melhorar a qualidade de vida e a competitividade das empresas catarinenses.</v>
      </c>
      <c r="W675" t="str">
        <f t="shared" si="32"/>
        <v>População catarinense</v>
      </c>
    </row>
    <row r="676" spans="10:23" x14ac:dyDescent="0.25">
      <c r="J676" s="6">
        <v>410055</v>
      </c>
      <c r="K676" s="7">
        <v>12</v>
      </c>
      <c r="L676">
        <v>13801</v>
      </c>
      <c r="M676">
        <v>625</v>
      </c>
      <c r="N676" s="8">
        <v>2478521.13</v>
      </c>
      <c r="O676" s="8">
        <v>2478521.13</v>
      </c>
      <c r="P676" s="9" t="str">
        <f>VLOOKUP(M676,[1]programas!$A$1:$D$90,2,0)</f>
        <v>Valorização dos Profissionais da Educação</v>
      </c>
      <c r="Q676" t="str">
        <f t="shared" si="30"/>
        <v>625 - Valorização dos Profissionais da Educação</v>
      </c>
      <c r="R676" t="str">
        <f>VLOOKUP(L676,[2]subacoes!$A$1:$H$2405,8,0)</f>
        <v>13801 - Administração de pessoal e encargos sociais - GERED - ADR - Tubarão</v>
      </c>
      <c r="S676" t="str">
        <f>VLOOKUP(L676,[2]subacoes!$A$1:$H$2405,7,0)</f>
        <v>Servidor remunerado (unidade)</v>
      </c>
      <c r="T676" t="str">
        <f>VLOOKUP(L676,[2]subacoes!$A$1:$H$2405,3,0)</f>
        <v>Maior Valor</v>
      </c>
      <c r="U676" s="10">
        <f>VLOOKUP(L676,[2]subacoes!$A$1:$H$2405,6,0)</f>
        <v>42</v>
      </c>
      <c r="V676" t="str">
        <f t="shared" si="31"/>
        <v>Valorizar os profissionais da educação básica e profissional de Santa Catarina, dando efetividade ao Plano de Carreira dos Profissionais do Magistério de Santa Catarina no que se refere ao estímulo para o exercício da docência por meio de remuneração, for</v>
      </c>
      <c r="W676" t="str">
        <f t="shared" si="32"/>
        <v>Profissionais da educação básica e profissional</v>
      </c>
    </row>
    <row r="677" spans="10:23" x14ac:dyDescent="0.25">
      <c r="J677" s="6">
        <v>450022</v>
      </c>
      <c r="K677" s="7">
        <v>12</v>
      </c>
      <c r="L677">
        <v>12757</v>
      </c>
      <c r="M677">
        <v>630</v>
      </c>
      <c r="N677" s="8">
        <v>1285829.79</v>
      </c>
      <c r="O677" s="8">
        <v>2478859.27</v>
      </c>
      <c r="P677" s="9" t="str">
        <f>VLOOKUP(M677,[1]programas!$A$1:$D$90,2,0)</f>
        <v>Gestão do Ensino Superior</v>
      </c>
      <c r="Q677" t="str">
        <f t="shared" si="30"/>
        <v>630 - Gestão do Ensino Superior</v>
      </c>
      <c r="R677" t="str">
        <f>VLOOKUP(L677,[2]subacoes!$A$1:$H$2405,8,0)</f>
        <v>12757 - Vestibular e concursos públicos - UDESC</v>
      </c>
      <c r="S677" t="str">
        <f>VLOOKUP(L677,[2]subacoes!$A$1:$H$2405,7,0)</f>
        <v>Inscrições realizadas (unidade)</v>
      </c>
      <c r="T677" t="str">
        <f>VLOOKUP(L677,[2]subacoes!$A$1:$H$2405,3,0)</f>
        <v>Maior Valor</v>
      </c>
      <c r="U677" s="10">
        <f>VLOOKUP(L677,[2]subacoes!$A$1:$H$2405,6,0)</f>
        <v>30000</v>
      </c>
      <c r="V677" t="str">
        <f t="shared" si="31"/>
        <v>Gerir o ensino superior para garantir a produção, sistematização, socialização e aplicação do conhecimento nos diversos campos do saber, por meio do ensino, da pesquisa e da extensão, indissociavelmente articulados no Estado de Santa Catarina.</v>
      </c>
      <c r="W677" t="str">
        <f t="shared" si="32"/>
        <v>Sociedade, Governo e Servidores públicos estaduais</v>
      </c>
    </row>
    <row r="678" spans="10:23" x14ac:dyDescent="0.25">
      <c r="J678" s="6">
        <v>450021</v>
      </c>
      <c r="K678" s="7">
        <v>12</v>
      </c>
      <c r="L678">
        <v>11655</v>
      </c>
      <c r="M678">
        <v>520</v>
      </c>
      <c r="N678" s="8">
        <v>209432.9</v>
      </c>
      <c r="O678" s="8">
        <v>2479425</v>
      </c>
      <c r="P678" s="9" t="str">
        <f>VLOOKUP(M678,[1]programas!$A$1:$D$90,2,0)</f>
        <v>Inclusão Social - Identificação e Eliminação de Barreiras</v>
      </c>
      <c r="Q678" t="str">
        <f t="shared" si="30"/>
        <v>520 - Inclusão Social - Identificação e Eliminação de Barreiras</v>
      </c>
      <c r="R678" t="str">
        <f>VLOOKUP(L678,[2]subacoes!$A$1:$H$2405,8,0)</f>
        <v>11655 - Construção, ampliação e reforma da área física do campus da FCEE</v>
      </c>
      <c r="S678" t="str">
        <f>VLOOKUP(L678,[2]subacoes!$A$1:$H$2405,7,0)</f>
        <v>Obra realizada (unidade)</v>
      </c>
      <c r="T678" t="str">
        <f>VLOOKUP(L678,[2]subacoes!$A$1:$H$2405,3,0)</f>
        <v>Soma</v>
      </c>
      <c r="U678" s="10">
        <f>VLOOKUP(L678,[2]subacoes!$A$1:$H$2405,6,0)</f>
        <v>5</v>
      </c>
      <c r="V678" t="str">
        <f t="shared" si="31"/>
        <v>Incluir as pessoas com deficiência, transtorno do espectro autista, transtorno do déficit de atenção/hiperatividade e altas habilidades/superdotação na sociedade; Formular políticas públicas de atendimento às pessoas público da educação especial; Produzir</v>
      </c>
      <c r="W678" t="str">
        <f t="shared" si="32"/>
        <v>Pessoas com deficiência, TEA, TDAH e superdotação</v>
      </c>
    </row>
    <row r="679" spans="10:23" x14ac:dyDescent="0.25">
      <c r="J679" s="6">
        <v>520002</v>
      </c>
      <c r="K679" s="7">
        <v>4</v>
      </c>
      <c r="L679">
        <v>978</v>
      </c>
      <c r="M679">
        <v>900</v>
      </c>
      <c r="N679" s="8">
        <v>2500000</v>
      </c>
      <c r="O679" s="8">
        <v>2500000</v>
      </c>
      <c r="P679" s="9" t="str">
        <f>VLOOKUP(M679,[1]programas!$A$1:$D$90,2,0)</f>
        <v>Gestão Administrativa - Poder Executivo</v>
      </c>
      <c r="Q679" t="str">
        <f t="shared" si="30"/>
        <v>900 - Gestão Administrativa - Poder Executivo</v>
      </c>
      <c r="R679" t="str">
        <f>VLOOKUP(L679,[2]subacoes!$A$1:$H$2405,8,0)</f>
        <v>978 - Obrigações patronais - EGE</v>
      </c>
      <c r="S679" t="str">
        <f>VLOOKUP(L679,[2]subacoes!$A$1:$H$2405,7,0)</f>
        <v>Obrigação patronal paga (unidade)</v>
      </c>
      <c r="T679" t="str">
        <f>VLOOKUP(L679,[2]subacoes!$A$1:$H$2405,3,0)</f>
        <v>Maior Valor</v>
      </c>
      <c r="U679" s="10">
        <f>VLOOKUP(L679,[2]subacoes!$A$1:$H$2405,6,0)</f>
        <v>12</v>
      </c>
      <c r="V679" t="str">
        <f t="shared" si="31"/>
        <v>Gerir administrativa e financeiramente os órgãos do Poder Executivo do Estado.</v>
      </c>
      <c r="W679" t="str">
        <f t="shared" si="32"/>
        <v>Órgãos do Poder Executivo</v>
      </c>
    </row>
    <row r="680" spans="10:23" x14ac:dyDescent="0.25">
      <c r="J680" s="6">
        <v>470091</v>
      </c>
      <c r="K680" s="7">
        <v>4</v>
      </c>
      <c r="L680">
        <v>14237</v>
      </c>
      <c r="M680">
        <v>900</v>
      </c>
      <c r="N680" s="8">
        <v>1017923.35</v>
      </c>
      <c r="O680" s="8">
        <v>2523024.85</v>
      </c>
      <c r="P680" s="9" t="str">
        <f>VLOOKUP(M680,[1]programas!$A$1:$D$90,2,0)</f>
        <v>Gestão Administrativa - Poder Executivo</v>
      </c>
      <c r="Q680" t="str">
        <f t="shared" si="30"/>
        <v>900 - Gestão Administrativa - Poder Executivo</v>
      </c>
      <c r="R680" t="str">
        <f>VLOOKUP(L680,[2]subacoes!$A$1:$H$2405,8,0)</f>
        <v>14237 - Modernização de sistemas informatizados estruturantes da SEA - FUNPAT</v>
      </c>
      <c r="S680" t="str">
        <f>VLOOKUP(L680,[2]subacoes!$A$1:$H$2405,7,0)</f>
        <v>Contrato gerenciado (unidade)</v>
      </c>
      <c r="T680" t="str">
        <f>VLOOKUP(L680,[2]subacoes!$A$1:$H$2405,3,0)</f>
        <v>Soma</v>
      </c>
      <c r="U680" s="10">
        <f>VLOOKUP(L680,[2]subacoes!$A$1:$H$2405,6,0)</f>
        <v>5</v>
      </c>
      <c r="V680" t="str">
        <f t="shared" si="31"/>
        <v>Gerir administrativa e financeiramente os órgãos do Poder Executivo do Estado.</v>
      </c>
      <c r="W680" t="str">
        <f t="shared" si="32"/>
        <v>Órgãos do Poder Executivo</v>
      </c>
    </row>
    <row r="681" spans="10:23" x14ac:dyDescent="0.25">
      <c r="J681" s="6">
        <v>530001</v>
      </c>
      <c r="K681" s="7">
        <v>26</v>
      </c>
      <c r="L681">
        <v>14313</v>
      </c>
      <c r="M681">
        <v>105</v>
      </c>
      <c r="N681" s="8">
        <v>0</v>
      </c>
      <c r="O681" s="8">
        <v>2536419.17</v>
      </c>
      <c r="P681" s="9" t="str">
        <f>VLOOKUP(M681,[1]programas!$A$1:$D$90,2,0)</f>
        <v>Mobilidade Urbana</v>
      </c>
      <c r="Q681" t="str">
        <f t="shared" si="30"/>
        <v>105 - Mobilidade Urbana</v>
      </c>
      <c r="R681" t="str">
        <f>VLOOKUP(L681,[2]subacoes!$A$1:$H$2405,8,0)</f>
        <v>14313 - Implantação da Via Rápida, trecho Criciúma - BR-101 - BID-VI</v>
      </c>
      <c r="S681" t="str">
        <f>VLOOKUP(L681,[2]subacoes!$A$1:$H$2405,7,0)</f>
        <v>Rodovia pavimentada (km)</v>
      </c>
      <c r="T681" t="str">
        <f>VLOOKUP(L681,[2]subacoes!$A$1:$H$2405,3,0)</f>
        <v>Maior Valor</v>
      </c>
      <c r="U681" s="10">
        <f>VLOOKUP(L681,[2]subacoes!$A$1:$H$2405,6,0)</f>
        <v>13</v>
      </c>
      <c r="V681" t="str">
        <f t="shared" si="31"/>
        <v>Conservar, construir, implantar, pavimentar e demais ações necessárias para promover a integração dos diversos modos de transporte, considerando a demanda e as características das cidades.</v>
      </c>
      <c r="W681" t="str">
        <f t="shared" si="32"/>
        <v>Moradores das localidades beneficiadas</v>
      </c>
    </row>
    <row r="682" spans="10:23" x14ac:dyDescent="0.25">
      <c r="J682" s="6">
        <v>530023</v>
      </c>
      <c r="K682" s="7">
        <v>26</v>
      </c>
      <c r="L682">
        <v>4715</v>
      </c>
      <c r="M682">
        <v>115</v>
      </c>
      <c r="N682" s="8">
        <v>2538608.25</v>
      </c>
      <c r="O682" s="8">
        <v>2538608.25</v>
      </c>
      <c r="P682" s="9" t="str">
        <f>VLOOKUP(M682,[1]programas!$A$1:$D$90,2,0)</f>
        <v>Gestão do Sistema de Transporte Intermunicipal de Pessoas</v>
      </c>
      <c r="Q682" t="str">
        <f t="shared" si="30"/>
        <v>115 - Gestão do Sistema de Transporte Intermunicipal de Pessoas</v>
      </c>
      <c r="R682" t="str">
        <f>VLOOKUP(L682,[2]subacoes!$A$1:$H$2405,8,0)</f>
        <v>4715 - Pagamento de subsídio para travessia hidroviária de trabalhadores e estudantes Itajaí e Navegantes</v>
      </c>
      <c r="S682" t="str">
        <f>VLOOKUP(L682,[2]subacoes!$A$1:$H$2405,7,0)</f>
        <v>Subsídio pago (unidade)</v>
      </c>
      <c r="T682" t="str">
        <f>VLOOKUP(L682,[2]subacoes!$A$1:$H$2405,3,0)</f>
        <v>Maior Valor</v>
      </c>
      <c r="U682" s="10">
        <f>VLOOKUP(L682,[2]subacoes!$A$1:$H$2405,6,0)</f>
        <v>3000</v>
      </c>
      <c r="V682" t="str">
        <f t="shared" si="31"/>
        <v>Melhorar e modernizar o sistema de transporte intermunicipal de passageiros no estado de Santa Catarina.</v>
      </c>
      <c r="W682" t="str">
        <f t="shared" si="32"/>
        <v>Usuários do sistema de transporte intermunicipal</v>
      </c>
    </row>
    <row r="683" spans="10:23" x14ac:dyDescent="0.25">
      <c r="J683" s="7">
        <v>270029</v>
      </c>
      <c r="K683" s="7">
        <v>4</v>
      </c>
      <c r="L683">
        <v>13010</v>
      </c>
      <c r="M683">
        <v>950</v>
      </c>
      <c r="N683" s="8">
        <v>2086386.04</v>
      </c>
      <c r="O683" s="8">
        <v>2569253</v>
      </c>
      <c r="P683" s="9" t="str">
        <f>VLOOKUP(M683,[1]programas!$A$1:$D$90,2,0)</f>
        <v>Defesa dos Interesses Sociais</v>
      </c>
      <c r="Q683" t="str">
        <f t="shared" si="30"/>
        <v>950 - Defesa dos Interesses Sociais</v>
      </c>
      <c r="R683" t="str">
        <f>VLOOKUP(L683,[2]subacoes!$A$1:$H$2405,8,0)</f>
        <v>13010 - Administração e manutenção dos serviços administrativos gerais - ARESC</v>
      </c>
      <c r="S683" t="str">
        <f>VLOOKUP(L683,[2]subacoes!$A$1:$H$2405,7,0)</f>
        <v>Unidade gestora mantida (unidade)</v>
      </c>
      <c r="T683" t="str">
        <f>VLOOKUP(L683,[2]subacoes!$A$1:$H$2405,3,0)</f>
        <v>Maior Valor</v>
      </c>
      <c r="U683" s="10">
        <f>VLOOKUP(L683,[2]subacoes!$A$1:$H$2405,6,0)</f>
        <v>1</v>
      </c>
      <c r="V683" t="str">
        <f t="shared" si="31"/>
        <v xml:space="preserve">Assegurar a adequada prestação dos serviços públicos concedidos no estado de Santa Catarina, observando a qualidade, regularidade, continuidade, generalidade, segurança, eficiência e contribuindo para o desenvolvimento sustentável dos setores, garantindo </v>
      </c>
      <c r="W683" t="str">
        <f t="shared" si="32"/>
        <v>Cidadãos catarinenses</v>
      </c>
    </row>
    <row r="684" spans="10:23" x14ac:dyDescent="0.25">
      <c r="J684" s="6">
        <v>470076</v>
      </c>
      <c r="K684" s="7">
        <v>9</v>
      </c>
      <c r="L684">
        <v>9358</v>
      </c>
      <c r="M684">
        <v>860</v>
      </c>
      <c r="N684" s="8">
        <v>0</v>
      </c>
      <c r="O684" s="8">
        <v>2624532.9</v>
      </c>
      <c r="P684" s="9" t="str">
        <f>VLOOKUP(M684,[1]programas!$A$1:$D$90,2,0)</f>
        <v>Gestão Previdenciária</v>
      </c>
      <c r="Q684" t="str">
        <f t="shared" si="30"/>
        <v>860 - Gestão Previdenciária</v>
      </c>
      <c r="R684" t="str">
        <f>VLOOKUP(L684,[2]subacoes!$A$1:$H$2405,8,0)</f>
        <v>9358 - Encargos com inativos - ALESC - Fundo Financeiro</v>
      </c>
      <c r="S684" t="str">
        <f>VLOOKUP(L684,[2]subacoes!$A$1:$H$2405,7,0)</f>
        <v>Servidor inativo (unidade)</v>
      </c>
      <c r="T684" t="str">
        <f>VLOOKUP(L684,[2]subacoes!$A$1:$H$2405,3,0)</f>
        <v>Maior Valor</v>
      </c>
      <c r="U684" s="10">
        <f>VLOOKUP(L684,[2]subacoes!$A$1:$H$2405,6,0)</f>
        <v>768</v>
      </c>
      <c r="V684" t="str">
        <f t="shared" si="31"/>
        <v>Proporcionar o pagamento de aposentadorias, pensões e demais auxílios previdenciárias, com segurança, para os atuais e futuros beneficiários.</v>
      </c>
      <c r="W684" t="str">
        <f t="shared" si="32"/>
        <v>Servidores públicos estaduais</v>
      </c>
    </row>
    <row r="685" spans="10:23" x14ac:dyDescent="0.25">
      <c r="J685" s="6">
        <v>480091</v>
      </c>
      <c r="K685" s="7">
        <v>10</v>
      </c>
      <c r="L685">
        <v>14230</v>
      </c>
      <c r="M685">
        <v>990</v>
      </c>
      <c r="N685" s="8">
        <v>0</v>
      </c>
      <c r="O685" s="8">
        <v>2658347.15</v>
      </c>
      <c r="P685" s="9" t="str">
        <f>VLOOKUP(M685,[1]programas!$A$1:$D$90,2,0)</f>
        <v>Encargos Especiais</v>
      </c>
      <c r="Q685" t="str">
        <f t="shared" si="30"/>
        <v>990 - Encargos Especiais</v>
      </c>
      <c r="R685" t="str">
        <f>VLOOKUP(L685,[2]subacoes!$A$1:$H$2405,8,0)</f>
        <v>14230 - Encargos gerais com serviços da dívida pública da Saúde</v>
      </c>
      <c r="S685" t="str">
        <f>VLOOKUP(L685,[2]subacoes!$A$1:$H$2405,7,0)</f>
        <v>Encargo pago (unidade)</v>
      </c>
      <c r="T685" t="str">
        <f>VLOOKUP(L685,[2]subacoes!$A$1:$H$2405,3,0)</f>
        <v>Soma</v>
      </c>
      <c r="U685" s="10">
        <f>VLOOKUP(L685,[2]subacoes!$A$1:$H$2405,6,0)</f>
        <v>1</v>
      </c>
      <c r="V685" t="str">
        <f t="shared" si="31"/>
        <v>Prover recursos para os pagamentos dos encargos especiais, tais como dívida.</v>
      </c>
      <c r="W685" t="str">
        <f t="shared" si="32"/>
        <v>Tesouro do Estado</v>
      </c>
    </row>
    <row r="686" spans="10:23" x14ac:dyDescent="0.25">
      <c r="J686" s="6">
        <v>480091</v>
      </c>
      <c r="K686" s="7">
        <v>10</v>
      </c>
      <c r="L686">
        <v>4617</v>
      </c>
      <c r="M686">
        <v>850</v>
      </c>
      <c r="N686" s="8">
        <v>2413023.56</v>
      </c>
      <c r="O686" s="8">
        <v>2697988.8</v>
      </c>
      <c r="P686" s="9" t="str">
        <f>VLOOKUP(M686,[1]programas!$A$1:$D$90,2,0)</f>
        <v>Gestão de Pessoas</v>
      </c>
      <c r="Q686" t="str">
        <f t="shared" si="30"/>
        <v>850 - Gestão de Pessoas</v>
      </c>
      <c r="R686" t="str">
        <f>VLOOKUP(L686,[2]subacoes!$A$1:$H$2405,8,0)</f>
        <v>4617 - Encargos com estagiários - SES</v>
      </c>
      <c r="S686" t="str">
        <f>VLOOKUP(L686,[2]subacoes!$A$1:$H$2405,7,0)</f>
        <v>Estagiário contratado (unidade)</v>
      </c>
      <c r="T686" t="str">
        <f>VLOOKUP(L686,[2]subacoes!$A$1:$H$2405,3,0)</f>
        <v>Maior Valor</v>
      </c>
      <c r="U686" s="10">
        <f>VLOOKUP(L686,[2]subacoes!$A$1:$H$2405,6,0)</f>
        <v>400</v>
      </c>
      <c r="V686" t="str">
        <f t="shared" si="31"/>
        <v>Desenvolver ações administrativas e financeiras visando garantir aos órgãos do Estado, pessoal qualificado, comprometido e motivado à execução das políticas públicas a cargo do Governo do Estado.</v>
      </c>
      <c r="W686" t="str">
        <f t="shared" si="32"/>
        <v>Servidores públicos estaduais</v>
      </c>
    </row>
    <row r="687" spans="10:23" x14ac:dyDescent="0.25">
      <c r="J687" s="6">
        <v>540093</v>
      </c>
      <c r="K687" s="7">
        <v>14</v>
      </c>
      <c r="L687">
        <v>10906</v>
      </c>
      <c r="M687">
        <v>760</v>
      </c>
      <c r="N687" s="8">
        <v>2150682.2200000002</v>
      </c>
      <c r="O687" s="8">
        <v>2700000</v>
      </c>
      <c r="P687" s="9" t="str">
        <f>VLOOKUP(M687,[1]programas!$A$1:$D$90,2,0)</f>
        <v>Ressocialização dos Apenados e dos Adolescentes em Conflito com a Lei</v>
      </c>
      <c r="Q687" t="str">
        <f t="shared" si="30"/>
        <v>760 - Ressocialização dos Apenados e dos Adolescentes em Conflito com a Lei</v>
      </c>
      <c r="R687" t="str">
        <f>VLOOKUP(L687,[2]subacoes!$A$1:$H$2405,8,0)</f>
        <v>10906 - Profissionalização e reintegração social do apenado da região do planalto serrano</v>
      </c>
      <c r="S687" t="str">
        <f>VLOOKUP(L687,[2]subacoes!$A$1:$H$2405,7,0)</f>
        <v>Apenado mantido (unidade)</v>
      </c>
      <c r="T687" t="str">
        <f>VLOOKUP(L687,[2]subacoes!$A$1:$H$2405,3,0)</f>
        <v>Maior Valor</v>
      </c>
      <c r="U687" s="10">
        <f>VLOOKUP(L687,[2]subacoes!$A$1:$H$2405,6,0)</f>
        <v>4000</v>
      </c>
      <c r="V687" t="str">
        <f t="shared" si="31"/>
        <v>Desenvolver ações de educação, profissionalização, trabalho, saúde e assistência social que auxiliem na reintegração à sociedade do apenado e adolescente em conflito com a lei.</v>
      </c>
      <c r="W687" t="str">
        <f t="shared" si="32"/>
        <v>População apenado e adolescente infrator</v>
      </c>
    </row>
    <row r="688" spans="10:23" x14ac:dyDescent="0.25">
      <c r="J688" s="7">
        <v>260093</v>
      </c>
      <c r="K688" s="7">
        <v>8</v>
      </c>
      <c r="L688">
        <v>2026</v>
      </c>
      <c r="M688">
        <v>510</v>
      </c>
      <c r="N688" s="8">
        <v>0</v>
      </c>
      <c r="O688" s="8">
        <v>2734418.4</v>
      </c>
      <c r="P688" s="9" t="str">
        <f>VLOOKUP(M688,[1]programas!$A$1:$D$90,2,0)</f>
        <v>Gestão do SUAS</v>
      </c>
      <c r="Q688" t="str">
        <f t="shared" si="30"/>
        <v>510 - Gestão do SUAS</v>
      </c>
      <c r="R688" t="str">
        <f>VLOOKUP(L688,[2]subacoes!$A$1:$H$2405,8,0)</f>
        <v>2026 - Capacitação continuada dos atores da Política de Assistência Social</v>
      </c>
      <c r="S688" t="str">
        <f>VLOOKUP(L688,[2]subacoes!$A$1:$H$2405,7,0)</f>
        <v>Pessoa capacitada (unidade)</v>
      </c>
      <c r="T688" t="str">
        <f>VLOOKUP(L688,[2]subacoes!$A$1:$H$2405,3,0)</f>
        <v>(vazio)</v>
      </c>
      <c r="U688" s="10">
        <f>VLOOKUP(L688,[2]subacoes!$A$1:$H$2405,6,0)</f>
        <v>2000</v>
      </c>
      <c r="V688" t="str">
        <f t="shared" si="31"/>
        <v>Qualificar a gestão e execução dos serviços, programas, projetos e benefícios socioassistenciais visando a implementação do SUAS em Santa Catarina, objetivando diminuir o número de pessoas em situação de vulnerabilidade, risco e de violação de direitos.</v>
      </c>
      <c r="W688" t="str">
        <f t="shared" si="32"/>
        <v>Famílias e indivíduos em situação vulnerabilidade</v>
      </c>
    </row>
    <row r="689" spans="10:23" x14ac:dyDescent="0.25">
      <c r="J689" s="6">
        <v>530001</v>
      </c>
      <c r="K689" s="7">
        <v>26</v>
      </c>
      <c r="L689">
        <v>10209</v>
      </c>
      <c r="M689">
        <v>110</v>
      </c>
      <c r="N689" s="8">
        <v>1510154.51</v>
      </c>
      <c r="O689" s="8">
        <v>2746790.99</v>
      </c>
      <c r="P689" s="9" t="str">
        <f>VLOOKUP(M689,[1]programas!$A$1:$D$90,2,0)</f>
        <v>Construção de Rodovias</v>
      </c>
      <c r="Q689" t="str">
        <f t="shared" si="30"/>
        <v>110 - Construção de Rodovias</v>
      </c>
      <c r="R689" t="str">
        <f>VLOOKUP(L689,[2]subacoes!$A$1:$H$2405,8,0)</f>
        <v>10209 - Gerenciamento de programas de financiamento</v>
      </c>
      <c r="S689" t="str">
        <f>VLOOKUP(L689,[2]subacoes!$A$1:$H$2405,7,0)</f>
        <v>Programa gerenciado (unidade)</v>
      </c>
      <c r="T689" t="str">
        <f>VLOOKUP(L689,[2]subacoes!$A$1:$H$2405,3,0)</f>
        <v>Maior Valor</v>
      </c>
      <c r="U689" s="10">
        <f>VLOOKUP(L689,[2]subacoes!$A$1:$H$2405,6,0)</f>
        <v>1</v>
      </c>
      <c r="V689" t="str">
        <f t="shared" si="31"/>
        <v>Construir, implantar e pavimentar obras rodoviárias, ampliando a rede rodoviária pavimentada do Estado, de forma a propiciar melhores condições de conforto e trafegabilidade aos seus usuários.</v>
      </c>
      <c r="W689" t="str">
        <f t="shared" si="32"/>
        <v>Usuários do sistema de transporte</v>
      </c>
    </row>
    <row r="690" spans="10:23" x14ac:dyDescent="0.25">
      <c r="J690" s="6">
        <v>530025</v>
      </c>
      <c r="K690" s="7">
        <v>26</v>
      </c>
      <c r="L690">
        <v>1954</v>
      </c>
      <c r="M690">
        <v>101</v>
      </c>
      <c r="N690" s="8">
        <v>2770111.6</v>
      </c>
      <c r="O690" s="8">
        <v>2770111.6</v>
      </c>
      <c r="P690" s="9" t="str">
        <f>VLOOKUP(M690,[1]programas!$A$1:$D$90,2,0)</f>
        <v>Acelera Santa Catarina</v>
      </c>
      <c r="Q690" t="str">
        <f t="shared" si="30"/>
        <v>101 - Acelera Santa Catarina</v>
      </c>
      <c r="R690" t="str">
        <f>VLOOKUP(L690,[2]subacoes!$A$1:$H$2405,8,0)</f>
        <v>1954 - Reabilit/aum capac da SC-135/453, trecho Videira - Tangará - Ibicaré - Luzerna - Joaçaba - BR-282</v>
      </c>
      <c r="S690" t="str">
        <f>VLOOKUP(L690,[2]subacoes!$A$1:$H$2405,7,0)</f>
        <v>Rodovia reabilitada (km)</v>
      </c>
      <c r="T690" t="str">
        <f>VLOOKUP(L690,[2]subacoes!$A$1:$H$2405,3,0)</f>
        <v>Maior Valor</v>
      </c>
      <c r="U690" s="10">
        <f>VLOOKUP(L690,[2]subacoes!$A$1:$H$2405,6,0)</f>
        <v>60</v>
      </c>
      <c r="V690" t="str">
        <f t="shared" si="31"/>
        <v>Incrementar a estrutura de atendimento das necessidades da sociedade para melhorar a qualidade de vida e a competitividade das empresas catarinenses.</v>
      </c>
      <c r="W690" t="str">
        <f t="shared" si="32"/>
        <v>População catarinense</v>
      </c>
    </row>
    <row r="691" spans="10:23" x14ac:dyDescent="0.25">
      <c r="J691" s="6">
        <v>530025</v>
      </c>
      <c r="K691" s="7">
        <v>26</v>
      </c>
      <c r="L691">
        <v>11035</v>
      </c>
      <c r="M691">
        <v>900</v>
      </c>
      <c r="N691" s="8">
        <v>2779792.67</v>
      </c>
      <c r="O691" s="8">
        <v>2779792.67</v>
      </c>
      <c r="P691" s="9" t="str">
        <f>VLOOKUP(M691,[1]programas!$A$1:$D$90,2,0)</f>
        <v>Gestão Administrativa - Poder Executivo</v>
      </c>
      <c r="Q691" t="str">
        <f t="shared" si="30"/>
        <v>900 - Gestão Administrativa - Poder Executivo</v>
      </c>
      <c r="R691" t="str">
        <f>VLOOKUP(L691,[2]subacoes!$A$1:$H$2405,8,0)</f>
        <v>11035 - Manutenção e modernização dos serviços de tecnologia da informação e comunicação - DEINFRA</v>
      </c>
      <c r="S691" t="str">
        <f>VLOOKUP(L691,[2]subacoes!$A$1:$H$2405,7,0)</f>
        <v>Estação de trabalho mantida (unidade)</v>
      </c>
      <c r="T691" t="str">
        <f>VLOOKUP(L691,[2]subacoes!$A$1:$H$2405,3,0)</f>
        <v>Maior Valor</v>
      </c>
      <c r="U691" s="10">
        <f>VLOOKUP(L691,[2]subacoes!$A$1:$H$2405,6,0)</f>
        <v>600</v>
      </c>
      <c r="V691" t="str">
        <f t="shared" si="31"/>
        <v>Gerir administrativa e financeiramente os órgãos do Poder Executivo do Estado.</v>
      </c>
      <c r="W691" t="str">
        <f t="shared" si="32"/>
        <v>Órgãos do Poder Executivo</v>
      </c>
    </row>
    <row r="692" spans="10:23" x14ac:dyDescent="0.25">
      <c r="J692" s="7">
        <v>260096</v>
      </c>
      <c r="K692" s="7">
        <v>8</v>
      </c>
      <c r="L692">
        <v>12744</v>
      </c>
      <c r="M692">
        <v>101</v>
      </c>
      <c r="N692" s="8">
        <v>438727.98</v>
      </c>
      <c r="O692" s="8">
        <v>2802157.51</v>
      </c>
      <c r="P692" s="9" t="str">
        <f>VLOOKUP(M692,[1]programas!$A$1:$D$90,2,0)</f>
        <v>Acelera Santa Catarina</v>
      </c>
      <c r="Q692" t="str">
        <f t="shared" si="30"/>
        <v>101 - Acelera Santa Catarina</v>
      </c>
      <c r="R692" t="str">
        <f>VLOOKUP(L692,[2]subacoes!$A$1:$H$2405,8,0)</f>
        <v>12744 - Construção de centro de referência especializado de assistência social - CREAS - FECEP</v>
      </c>
      <c r="S692" t="str">
        <f>VLOOKUP(L692,[2]subacoes!$A$1:$H$2405,7,0)</f>
        <v>Obra executada (unidade)</v>
      </c>
      <c r="T692" t="str">
        <f>VLOOKUP(L692,[2]subacoes!$A$1:$H$2405,3,0)</f>
        <v>Maior Valor</v>
      </c>
      <c r="U692" s="10">
        <f>VLOOKUP(L692,[2]subacoes!$A$1:$H$2405,6,0)</f>
        <v>2</v>
      </c>
      <c r="V692" t="str">
        <f t="shared" si="31"/>
        <v>Incrementar a estrutura de atendimento das necessidades da sociedade para melhorar a qualidade de vida e a competitividade das empresas catarinenses.</v>
      </c>
      <c r="W692" t="str">
        <f t="shared" si="32"/>
        <v>População catarinense</v>
      </c>
    </row>
    <row r="693" spans="10:23" x14ac:dyDescent="0.25">
      <c r="J693" s="6">
        <v>520030</v>
      </c>
      <c r="K693" s="7">
        <v>4</v>
      </c>
      <c r="L693">
        <v>10935</v>
      </c>
      <c r="M693">
        <v>850</v>
      </c>
      <c r="N693" s="8">
        <v>2843965.56</v>
      </c>
      <c r="O693" s="8">
        <v>2847395.91</v>
      </c>
      <c r="P693" s="9" t="str">
        <f>VLOOKUP(M693,[1]programas!$A$1:$D$90,2,0)</f>
        <v>Gestão de Pessoas</v>
      </c>
      <c r="Q693" t="str">
        <f t="shared" si="30"/>
        <v>850 - Gestão de Pessoas</v>
      </c>
      <c r="R693" t="str">
        <f>VLOOKUP(L693,[2]subacoes!$A$1:$H$2405,8,0)</f>
        <v>10935 - Administração de pessoal e encargos sociais - ENA</v>
      </c>
      <c r="S693" t="str">
        <f>VLOOKUP(L693,[2]subacoes!$A$1:$H$2405,7,0)</f>
        <v>Servidor remunerado (unidade)</v>
      </c>
      <c r="T693" t="str">
        <f>VLOOKUP(L693,[2]subacoes!$A$1:$H$2405,3,0)</f>
        <v>Maior Valor</v>
      </c>
      <c r="U693" s="10">
        <f>VLOOKUP(L693,[2]subacoes!$A$1:$H$2405,6,0)</f>
        <v>20</v>
      </c>
      <c r="V693" t="str">
        <f t="shared" si="31"/>
        <v>Desenvolver ações administrativas e financeiras visando garantir aos órgãos do Estado, pessoal qualificado, comprometido e motivado à execução das políticas públicas a cargo do Governo do Estado.</v>
      </c>
      <c r="W693" t="str">
        <f t="shared" si="32"/>
        <v>Servidores públicos estaduais</v>
      </c>
    </row>
    <row r="694" spans="10:23" x14ac:dyDescent="0.25">
      <c r="J694" s="6">
        <v>410048</v>
      </c>
      <c r="K694" s="7">
        <v>4</v>
      </c>
      <c r="L694">
        <v>13842</v>
      </c>
      <c r="M694">
        <v>850</v>
      </c>
      <c r="N694" s="8">
        <v>2864564.66</v>
      </c>
      <c r="O694" s="8">
        <v>2864564.66</v>
      </c>
      <c r="P694" s="9" t="str">
        <f>VLOOKUP(M694,[1]programas!$A$1:$D$90,2,0)</f>
        <v>Gestão de Pessoas</v>
      </c>
      <c r="Q694" t="str">
        <f t="shared" si="30"/>
        <v>850 - Gestão de Pessoas</v>
      </c>
      <c r="R694" t="str">
        <f>VLOOKUP(L694,[2]subacoes!$A$1:$H$2405,8,0)</f>
        <v>13842 - Administração de pessoal e encargos sociais - ADR - Rio do Sul</v>
      </c>
      <c r="S694" t="str">
        <f>VLOOKUP(L694,[2]subacoes!$A$1:$H$2405,7,0)</f>
        <v>Servidor remunerado (unidade)</v>
      </c>
      <c r="T694" t="str">
        <f>VLOOKUP(L694,[2]subacoes!$A$1:$H$2405,3,0)</f>
        <v>Maior Valor</v>
      </c>
      <c r="U694" s="10">
        <f>VLOOKUP(L694,[2]subacoes!$A$1:$H$2405,6,0)</f>
        <v>42</v>
      </c>
      <c r="V694" t="str">
        <f t="shared" si="31"/>
        <v>Desenvolver ações administrativas e financeiras visando garantir aos órgãos do Estado, pessoal qualificado, comprometido e motivado à execução das políticas públicas a cargo do Governo do Estado.</v>
      </c>
      <c r="W694" t="str">
        <f t="shared" si="32"/>
        <v>Servidores públicos estaduais</v>
      </c>
    </row>
    <row r="695" spans="10:23" x14ac:dyDescent="0.25">
      <c r="J695" s="6">
        <v>450022</v>
      </c>
      <c r="K695" s="7">
        <v>12</v>
      </c>
      <c r="L695">
        <v>5315</v>
      </c>
      <c r="M695">
        <v>630</v>
      </c>
      <c r="N695" s="8">
        <v>2022313.27</v>
      </c>
      <c r="O695" s="8">
        <v>2865701.33</v>
      </c>
      <c r="P695" s="9" t="str">
        <f>VLOOKUP(M695,[1]programas!$A$1:$D$90,2,0)</f>
        <v>Gestão do Ensino Superior</v>
      </c>
      <c r="Q695" t="str">
        <f t="shared" si="30"/>
        <v>630 - Gestão do Ensino Superior</v>
      </c>
      <c r="R695" t="str">
        <f>VLOOKUP(L695,[2]subacoes!$A$1:$H$2405,8,0)</f>
        <v>5315 - Aquisição, construção e reforma de bens imóveis - UDESC/Lages</v>
      </c>
      <c r="S695" t="str">
        <f>VLOOKUP(L695,[2]subacoes!$A$1:$H$2405,7,0)</f>
        <v>Obra executada (unidade)</v>
      </c>
      <c r="T695" t="str">
        <f>VLOOKUP(L695,[2]subacoes!$A$1:$H$2405,3,0)</f>
        <v>Maior Valor</v>
      </c>
      <c r="U695" s="10">
        <f>VLOOKUP(L695,[2]subacoes!$A$1:$H$2405,6,0)</f>
        <v>1</v>
      </c>
      <c r="V695" t="str">
        <f t="shared" si="31"/>
        <v>Gerir o ensino superior para garantir a produção, sistematização, socialização e aplicação do conhecimento nos diversos campos do saber, por meio do ensino, da pesquisa e da extensão, indissociavelmente articulados no Estado de Santa Catarina.</v>
      </c>
      <c r="W695" t="str">
        <f t="shared" si="32"/>
        <v>Sociedade, Governo e Servidores públicos estaduais</v>
      </c>
    </row>
    <row r="696" spans="10:23" x14ac:dyDescent="0.25">
      <c r="J696" s="7">
        <v>270024</v>
      </c>
      <c r="K696" s="7">
        <v>19</v>
      </c>
      <c r="L696">
        <v>860</v>
      </c>
      <c r="M696">
        <v>850</v>
      </c>
      <c r="N696" s="8">
        <v>2822835.2</v>
      </c>
      <c r="O696" s="8">
        <v>2869089.06</v>
      </c>
      <c r="P696" s="9" t="str">
        <f>VLOOKUP(M696,[1]programas!$A$1:$D$90,2,0)</f>
        <v>Gestão de Pessoas</v>
      </c>
      <c r="Q696" t="str">
        <f t="shared" si="30"/>
        <v>850 - Gestão de Pessoas</v>
      </c>
      <c r="R696" t="str">
        <f>VLOOKUP(L696,[2]subacoes!$A$1:$H$2405,8,0)</f>
        <v>860 - Administração de pessoal e encargos sociais - FAPESC</v>
      </c>
      <c r="S696" t="str">
        <f>VLOOKUP(L696,[2]subacoes!$A$1:$H$2405,7,0)</f>
        <v>Servidor remunerado (unidade)</v>
      </c>
      <c r="T696" t="str">
        <f>VLOOKUP(L696,[2]subacoes!$A$1:$H$2405,3,0)</f>
        <v>Maior Valor</v>
      </c>
      <c r="U696" s="10">
        <f>VLOOKUP(L696,[2]subacoes!$A$1:$H$2405,6,0)</f>
        <v>70</v>
      </c>
      <c r="V696" t="str">
        <f t="shared" si="31"/>
        <v>Desenvolver ações administrativas e financeiras visando garantir aos órgãos do Estado, pessoal qualificado, comprometido e motivado à execução das políticas públicas a cargo do Governo do Estado.</v>
      </c>
      <c r="W696" t="str">
        <f t="shared" si="32"/>
        <v>Servidores públicos estaduais</v>
      </c>
    </row>
    <row r="697" spans="10:23" x14ac:dyDescent="0.25">
      <c r="J697" s="11">
        <v>450022</v>
      </c>
      <c r="K697" s="7">
        <v>12</v>
      </c>
      <c r="L697">
        <v>3201</v>
      </c>
      <c r="M697">
        <v>630</v>
      </c>
      <c r="N697" s="8">
        <v>2130241.42</v>
      </c>
      <c r="O697" s="8">
        <v>2880512.85</v>
      </c>
      <c r="P697" s="9" t="str">
        <f>VLOOKUP(M697,[1]programas!$A$1:$D$90,2,0)</f>
        <v>Gestão do Ensino Superior</v>
      </c>
      <c r="Q697" t="str">
        <f t="shared" si="30"/>
        <v>630 - Gestão do Ensino Superior</v>
      </c>
      <c r="R697" t="str">
        <f>VLOOKUP(L697,[2]subacoes!$A$1:$H$2405,8,0)</f>
        <v>3201 - Incentivo aos programas e projetos de ensino - UDESC</v>
      </c>
      <c r="S697" t="str">
        <f>VLOOKUP(L697,[2]subacoes!$A$1:$H$2405,7,0)</f>
        <v>Projeto apoiado (unidade)</v>
      </c>
      <c r="T697" t="str">
        <f>VLOOKUP(L697,[2]subacoes!$A$1:$H$2405,3,0)</f>
        <v>Soma</v>
      </c>
      <c r="U697" s="10">
        <f>VLOOKUP(L697,[2]subacoes!$A$1:$H$2405,6,0)</f>
        <v>120</v>
      </c>
      <c r="V697" t="str">
        <f t="shared" si="31"/>
        <v>Gerir o ensino superior para garantir a produção, sistematização, socialização e aplicação do conhecimento nos diversos campos do saber, por meio do ensino, da pesquisa e da extensão, indissociavelmente articulados no Estado de Santa Catarina.</v>
      </c>
      <c r="W697" t="str">
        <f t="shared" si="32"/>
        <v>Sociedade, Governo e Servidores públicos estaduais</v>
      </c>
    </row>
    <row r="698" spans="10:23" x14ac:dyDescent="0.25">
      <c r="J698" s="6">
        <v>530001</v>
      </c>
      <c r="K698" s="7">
        <v>26</v>
      </c>
      <c r="L698">
        <v>14435</v>
      </c>
      <c r="M698">
        <v>110</v>
      </c>
      <c r="N698" s="8">
        <v>233558.06</v>
      </c>
      <c r="O698" s="8">
        <v>2883429.92</v>
      </c>
      <c r="P698" s="9" t="str">
        <f>VLOOKUP(M698,[1]programas!$A$1:$D$90,2,0)</f>
        <v>Construção de Rodovias</v>
      </c>
      <c r="Q698" t="str">
        <f t="shared" si="30"/>
        <v>110 - Construção de Rodovias</v>
      </c>
      <c r="R698" t="str">
        <f>VLOOKUP(L698,[2]subacoes!$A$1:$H$2405,8,0)</f>
        <v>14435 - Supervisão regional de obras de infraestrutura do Programa BID-VI</v>
      </c>
      <c r="S698" t="str">
        <f>VLOOKUP(L698,[2]subacoes!$A$1:$H$2405,7,0)</f>
        <v>Obra supervisionada (unidade)</v>
      </c>
      <c r="T698" t="str">
        <f>VLOOKUP(L698,[2]subacoes!$A$1:$H$2405,3,0)</f>
        <v>Soma</v>
      </c>
      <c r="U698" s="10">
        <f>VLOOKUP(L698,[2]subacoes!$A$1:$H$2405,6,0)</f>
        <v>3</v>
      </c>
      <c r="V698" t="str">
        <f t="shared" si="31"/>
        <v>Construir, implantar e pavimentar obras rodoviárias, ampliando a rede rodoviária pavimentada do Estado, de forma a propiciar melhores condições de conforto e trafegabilidade aos seus usuários.</v>
      </c>
      <c r="W698" t="str">
        <f t="shared" si="32"/>
        <v>Usuários do sistema de transporte</v>
      </c>
    </row>
    <row r="699" spans="10:23" x14ac:dyDescent="0.25">
      <c r="J699" s="7">
        <v>160084</v>
      </c>
      <c r="K699" s="7">
        <v>6</v>
      </c>
      <c r="L699">
        <v>6666</v>
      </c>
      <c r="M699">
        <v>706</v>
      </c>
      <c r="N699" s="8">
        <v>2693587</v>
      </c>
      <c r="O699" s="8">
        <v>2912223</v>
      </c>
      <c r="P699" s="9" t="str">
        <f>VLOOKUP(M699,[1]programas!$A$1:$D$90,2,0)</f>
        <v>De Olho no Crime</v>
      </c>
      <c r="Q699" t="str">
        <f t="shared" si="30"/>
        <v>706 - De Olho no Crime</v>
      </c>
      <c r="R699" t="str">
        <f>VLOOKUP(L699,[2]subacoes!$A$1:$H$2405,8,0)</f>
        <v>6666 - Operação Veraneio Segura - PC</v>
      </c>
      <c r="S699" t="str">
        <f>VLOOKUP(L699,[2]subacoes!$A$1:$H$2405,7,0)</f>
        <v>Operação realizada (unidade)</v>
      </c>
      <c r="T699" t="str">
        <f>VLOOKUP(L699,[2]subacoes!$A$1:$H$2405,3,0)</f>
        <v>Maior Valor</v>
      </c>
      <c r="U699" s="10">
        <f>VLOOKUP(L699,[2]subacoes!$A$1:$H$2405,6,0)</f>
        <v>1</v>
      </c>
      <c r="V699" t="str">
        <f t="shared" si="31"/>
        <v>Reduzir os índices de criminalidade, violência e desordem e aumentar a sensação de segurança do cidadão.</v>
      </c>
      <c r="W699" t="str">
        <f t="shared" si="32"/>
        <v>Sociedade e cidadão</v>
      </c>
    </row>
    <row r="700" spans="10:23" x14ac:dyDescent="0.25">
      <c r="J700" s="7">
        <v>260001</v>
      </c>
      <c r="K700" s="7">
        <v>11</v>
      </c>
      <c r="L700">
        <v>967</v>
      </c>
      <c r="M700">
        <v>530</v>
      </c>
      <c r="N700" s="8">
        <v>2041712.92</v>
      </c>
      <c r="O700" s="8">
        <v>2916556.23</v>
      </c>
      <c r="P700" s="9" t="str">
        <f>VLOOKUP(M700,[1]programas!$A$1:$D$90,2,0)</f>
        <v>Pró-Emprego e Renda</v>
      </c>
      <c r="Q700" t="str">
        <f t="shared" si="30"/>
        <v>530 - Pró-Emprego e Renda</v>
      </c>
      <c r="R700" t="str">
        <f>VLOOKUP(L700,[2]subacoes!$A$1:$H$2405,8,0)</f>
        <v>967 - Programa Catarinense de Geração de Renda</v>
      </c>
      <c r="S700" t="str">
        <f>VLOOKUP(L700,[2]subacoes!$A$1:$H$2405,7,0)</f>
        <v>Pessoa capacitada (unidade)</v>
      </c>
      <c r="T700" t="str">
        <f>VLOOKUP(L700,[2]subacoes!$A$1:$H$2405,3,0)</f>
        <v>Soma</v>
      </c>
      <c r="U700" s="10">
        <f>VLOOKUP(L700,[2]subacoes!$A$1:$H$2405,6,0)</f>
        <v>2600</v>
      </c>
      <c r="V700" t="str">
        <f t="shared" si="31"/>
        <v>Facilitar o acesso ao mercado de trabalho e a geração de renda.</v>
      </c>
      <c r="W700" t="str">
        <f t="shared" si="32"/>
        <v>Cidadãos socialmente vulnerabilizados</v>
      </c>
    </row>
    <row r="701" spans="10:23" x14ac:dyDescent="0.25">
      <c r="J701" s="7">
        <v>180001</v>
      </c>
      <c r="K701" s="7">
        <v>4</v>
      </c>
      <c r="L701">
        <v>1086</v>
      </c>
      <c r="M701">
        <v>850</v>
      </c>
      <c r="N701" s="8">
        <v>2919522.63</v>
      </c>
      <c r="O701" s="8">
        <v>2919522.63</v>
      </c>
      <c r="P701" s="9" t="str">
        <f>VLOOKUP(M701,[1]programas!$A$1:$D$90,2,0)</f>
        <v>Gestão de Pessoas</v>
      </c>
      <c r="Q701" t="str">
        <f t="shared" si="30"/>
        <v>850 - Gestão de Pessoas</v>
      </c>
      <c r="R701" t="str">
        <f>VLOOKUP(L701,[2]subacoes!$A$1:$H$2405,8,0)</f>
        <v>1086 - Administração de pessoal e encargos sociais - SPG</v>
      </c>
      <c r="S701" t="str">
        <f>VLOOKUP(L701,[2]subacoes!$A$1:$H$2405,7,0)</f>
        <v>Servidor remunerado (unidade)</v>
      </c>
      <c r="T701" t="str">
        <f>VLOOKUP(L701,[2]subacoes!$A$1:$H$2405,3,0)</f>
        <v>Maior Valor</v>
      </c>
      <c r="U701" s="10">
        <f>VLOOKUP(L701,[2]subacoes!$A$1:$H$2405,6,0)</f>
        <v>100</v>
      </c>
      <c r="V701" t="str">
        <f t="shared" si="31"/>
        <v>Desenvolver ações administrativas e financeiras visando garantir aos órgãos do Estado, pessoal qualificado, comprometido e motivado à execução das políticas públicas a cargo do Governo do Estado.</v>
      </c>
      <c r="W701" t="str">
        <f t="shared" si="32"/>
        <v>Servidores públicos estaduais</v>
      </c>
    </row>
    <row r="702" spans="10:23" x14ac:dyDescent="0.25">
      <c r="J702" s="6">
        <v>470001</v>
      </c>
      <c r="K702" s="7">
        <v>4</v>
      </c>
      <c r="L702">
        <v>1056</v>
      </c>
      <c r="M702">
        <v>870</v>
      </c>
      <c r="N702" s="8">
        <v>2942884.74</v>
      </c>
      <c r="O702" s="8">
        <v>2942884.74</v>
      </c>
      <c r="P702" s="9" t="str">
        <f>VLOOKUP(M702,[1]programas!$A$1:$D$90,2,0)</f>
        <v>Pensões Especiais</v>
      </c>
      <c r="Q702" t="str">
        <f t="shared" si="30"/>
        <v>870 - Pensões Especiais</v>
      </c>
      <c r="R702" t="str">
        <f>VLOOKUP(L702,[2]subacoes!$A$1:$H$2405,8,0)</f>
        <v>1056 - Pagamento de pensão em função de decisão judicial</v>
      </c>
      <c r="S702" t="str">
        <f>VLOOKUP(L702,[2]subacoes!$A$1:$H$2405,7,0)</f>
        <v>Pessoa beneficiada (unidade)</v>
      </c>
      <c r="T702" t="str">
        <f>VLOOKUP(L702,[2]subacoes!$A$1:$H$2405,3,0)</f>
        <v>Maior Valor</v>
      </c>
      <c r="U702" s="10">
        <f>VLOOKUP(L702,[2]subacoes!$A$1:$H$2405,6,0)</f>
        <v>205</v>
      </c>
      <c r="V702" t="str">
        <f t="shared" si="31"/>
        <v>Garantir a inserção social de pessoas atingidas por moléstias graves definidas em lei, bem como atender demandas sociais ou individuais de projeção social, geradas por fatos extraordinários de repercussão estadual que exijam a intervenção do estado para m</v>
      </c>
      <c r="W702" t="str">
        <f t="shared" si="32"/>
        <v>Pessoas beneficiadas definidas por lei específica</v>
      </c>
    </row>
    <row r="703" spans="10:23" x14ac:dyDescent="0.25">
      <c r="J703" s="7">
        <v>270001</v>
      </c>
      <c r="K703" s="7">
        <v>19</v>
      </c>
      <c r="L703">
        <v>13001</v>
      </c>
      <c r="M703">
        <v>346</v>
      </c>
      <c r="N703" s="8">
        <v>1576738.86</v>
      </c>
      <c r="O703" s="8">
        <v>2946394</v>
      </c>
      <c r="P703" s="9" t="str">
        <f>VLOOKUP(M703,[1]programas!$A$1:$D$90,2,0)</f>
        <v>Tecnologia e Inovação para o Desenvolvimento Sustentável</v>
      </c>
      <c r="Q703" t="str">
        <f t="shared" si="30"/>
        <v>346 - Tecnologia e Inovação para o Desenvolvimento Sustentável</v>
      </c>
      <c r="R703" t="str">
        <f>VLOOKUP(L703,[2]subacoes!$A$1:$H$2405,8,0)</f>
        <v>13001 - Apoiar projetos e programas voltados a empresa de base tecnológica</v>
      </c>
      <c r="S703" t="str">
        <f>VLOOKUP(L703,[2]subacoes!$A$1:$H$2405,7,0)</f>
        <v>Projeto de educação, ciências e tecnologia apoiado (unidade)</v>
      </c>
      <c r="T703" t="str">
        <f>VLOOKUP(L703,[2]subacoes!$A$1:$H$2405,3,0)</f>
        <v>Soma</v>
      </c>
      <c r="U703" s="10">
        <f>VLOOKUP(L703,[2]subacoes!$A$1:$H$2405,6,0)</f>
        <v>500</v>
      </c>
      <c r="V703" t="str">
        <f t="shared" si="31"/>
        <v>Promover e incentivar a tecnologia e a inovação em Santa Catarina através de ações para ampliar o acesso de empreendedores a informações e novas tecnologias, de estímulo financeiro a pequenas empresas de inovação tecnológica e da criação de ambientes de i</v>
      </c>
      <c r="W703" t="str">
        <f t="shared" si="32"/>
        <v>Empreendedores catarinenses</v>
      </c>
    </row>
    <row r="704" spans="10:23" x14ac:dyDescent="0.25">
      <c r="J704" s="6">
        <v>470093</v>
      </c>
      <c r="K704" s="7">
        <v>4</v>
      </c>
      <c r="L704">
        <v>11571</v>
      </c>
      <c r="M704">
        <v>900</v>
      </c>
      <c r="N704" s="8">
        <v>198900</v>
      </c>
      <c r="O704" s="8">
        <v>2995709</v>
      </c>
      <c r="P704" s="9" t="str">
        <f>VLOOKUP(M704,[1]programas!$A$1:$D$90,2,0)</f>
        <v>Gestão Administrativa - Poder Executivo</v>
      </c>
      <c r="Q704" t="str">
        <f t="shared" si="30"/>
        <v>900 - Gestão Administrativa - Poder Executivo</v>
      </c>
      <c r="R704" t="str">
        <f>VLOOKUP(L704,[2]subacoes!$A$1:$H$2405,8,0)</f>
        <v>11571 - Aquisição de mobiliário e equipamentos para imóveis públicos - FUNPAT - SEA</v>
      </c>
      <c r="S704" t="str">
        <f>VLOOKUP(L704,[2]subacoes!$A$1:$H$2405,7,0)</f>
        <v>Instalação e equipamento adequado (unidade)</v>
      </c>
      <c r="T704" t="str">
        <f>VLOOKUP(L704,[2]subacoes!$A$1:$H$2405,3,0)</f>
        <v>Maior Valor</v>
      </c>
      <c r="U704" s="10">
        <f>VLOOKUP(L704,[2]subacoes!$A$1:$H$2405,6,0)</f>
        <v>150</v>
      </c>
      <c r="V704" t="str">
        <f t="shared" si="31"/>
        <v>Gerir administrativa e financeiramente os órgãos do Poder Executivo do Estado.</v>
      </c>
      <c r="W704" t="str">
        <f t="shared" si="32"/>
        <v>Órgãos do Poder Executivo</v>
      </c>
    </row>
    <row r="705" spans="10:23" x14ac:dyDescent="0.25">
      <c r="J705" s="7">
        <v>410011</v>
      </c>
      <c r="K705" s="7">
        <v>23</v>
      </c>
      <c r="L705">
        <v>14567</v>
      </c>
      <c r="M705">
        <v>900</v>
      </c>
      <c r="N705" s="8">
        <v>2023775.7</v>
      </c>
      <c r="O705" s="8">
        <v>3000000</v>
      </c>
      <c r="P705" s="9" t="str">
        <f>VLOOKUP(M705,[1]programas!$A$1:$D$90,2,0)</f>
        <v>Gestão Administrativa - Poder Executivo</v>
      </c>
      <c r="Q705" t="str">
        <f t="shared" si="30"/>
        <v>900 - Gestão Administrativa - Poder Executivo</v>
      </c>
      <c r="R705" t="str">
        <f>VLOOKUP(L705,[2]subacoes!$A$1:$H$2405,8,0)</f>
        <v>14567 - Administração e manutenção dos serviços administrativos gerais - SOL</v>
      </c>
      <c r="S705" t="str">
        <f>VLOOKUP(L705,[2]subacoes!$A$1:$H$2405,7,0)</f>
        <v>Unidade gestora mantida (unidade)</v>
      </c>
      <c r="T705" t="str">
        <f>VLOOKUP(L705,[2]subacoes!$A$1:$H$2405,3,0)</f>
        <v>Maior Valor</v>
      </c>
      <c r="U705" s="10">
        <f>VLOOKUP(L705,[2]subacoes!$A$1:$H$2405,6,0)</f>
        <v>1</v>
      </c>
      <c r="V705" t="str">
        <f t="shared" si="31"/>
        <v>Gerir administrativa e financeiramente os órgãos do Poder Executivo do Estado.</v>
      </c>
      <c r="W705" t="str">
        <f t="shared" si="32"/>
        <v>Órgãos do Poder Executivo</v>
      </c>
    </row>
    <row r="706" spans="10:23" x14ac:dyDescent="0.25">
      <c r="J706" s="6">
        <v>440093</v>
      </c>
      <c r="K706" s="7">
        <v>20</v>
      </c>
      <c r="L706">
        <v>11418</v>
      </c>
      <c r="M706">
        <v>320</v>
      </c>
      <c r="N706" s="8">
        <v>2930839.75</v>
      </c>
      <c r="O706" s="8">
        <v>3052870</v>
      </c>
      <c r="P706" s="9" t="str">
        <f>VLOOKUP(M706,[1]programas!$A$1:$D$90,2,0)</f>
        <v>Agricultura Familiar</v>
      </c>
      <c r="Q706" t="str">
        <f t="shared" ref="Q706:Q769" si="33">CONCATENATE(M706," - ",P706)</f>
        <v>320 - Agricultura Familiar</v>
      </c>
      <c r="R706" t="str">
        <f>VLOOKUP(L706,[2]subacoes!$A$1:$H$2405,8,0)</f>
        <v>11418 - Concessão de subvenção aos juros de financiamentos para investimentos nas propriedades rurais - FDR</v>
      </c>
      <c r="S706" t="str">
        <f>VLOOKUP(L706,[2]subacoes!$A$1:$H$2405,7,0)</f>
        <v>Família atendida (unidade)</v>
      </c>
      <c r="T706" t="str">
        <f>VLOOKUP(L706,[2]subacoes!$A$1:$H$2405,3,0)</f>
        <v>(vazio)</v>
      </c>
      <c r="U706" s="10">
        <f>VLOOKUP(L706,[2]subacoes!$A$1:$H$2405,6,0)</f>
        <v>4000</v>
      </c>
      <c r="V706" t="str">
        <f t="shared" si="31"/>
        <v>Fomentar a infraestrutura e tecnologia de produção nas propriedades rurais e pesqueiras.</v>
      </c>
      <c r="W706" t="str">
        <f t="shared" si="32"/>
        <v>Pessoas do campo</v>
      </c>
    </row>
    <row r="707" spans="10:23" x14ac:dyDescent="0.25">
      <c r="J707" s="6">
        <v>530025</v>
      </c>
      <c r="K707" s="7">
        <v>26</v>
      </c>
      <c r="L707">
        <v>11166</v>
      </c>
      <c r="M707">
        <v>105</v>
      </c>
      <c r="N707" s="8">
        <v>3064555.83</v>
      </c>
      <c r="O707" s="8">
        <v>3064555.83</v>
      </c>
      <c r="P707" s="9" t="str">
        <f>VLOOKUP(M707,[1]programas!$A$1:$D$90,2,0)</f>
        <v>Mobilidade Urbana</v>
      </c>
      <c r="Q707" t="str">
        <f t="shared" si="33"/>
        <v>105 - Mobilidade Urbana</v>
      </c>
      <c r="R707" t="str">
        <f>VLOOKUP(L707,[2]subacoes!$A$1:$H$2405,8,0)</f>
        <v>11166 - Implantação da Via Rápida, trecho Criciúma - BR-101 - BID-VI</v>
      </c>
      <c r="S707" t="str">
        <f>VLOOKUP(L707,[2]subacoes!$A$1:$H$2405,7,0)</f>
        <v>Rodovia pavimentada (km)</v>
      </c>
      <c r="T707" t="str">
        <f>VLOOKUP(L707,[2]subacoes!$A$1:$H$2405,3,0)</f>
        <v>Maior Valor</v>
      </c>
      <c r="U707" s="10">
        <f>VLOOKUP(L707,[2]subacoes!$A$1:$H$2405,6,0)</f>
        <v>13</v>
      </c>
      <c r="V707" t="str">
        <f t="shared" ref="V707:V770" si="34">VLOOKUP(M707,$A$1:$D$117,3,0)</f>
        <v>Conservar, construir, implantar, pavimentar e demais ações necessárias para promover a integração dos diversos modos de transporte, considerando a demanda e as características das cidades.</v>
      </c>
      <c r="W707" t="str">
        <f t="shared" ref="W707:W770" si="35">VLOOKUP(M707,$A$1:$D$117,4,0)</f>
        <v>Moradores das localidades beneficiadas</v>
      </c>
    </row>
    <row r="708" spans="10:23" x14ac:dyDescent="0.25">
      <c r="J708" s="6">
        <v>470092</v>
      </c>
      <c r="K708" s="7">
        <v>4</v>
      </c>
      <c r="L708">
        <v>12972</v>
      </c>
      <c r="M708">
        <v>900</v>
      </c>
      <c r="N708" s="8">
        <v>1885224.72</v>
      </c>
      <c r="O708" s="8">
        <v>3072561</v>
      </c>
      <c r="P708" s="9" t="str">
        <f>VLOOKUP(M708,[1]programas!$A$1:$D$90,2,0)</f>
        <v>Gestão Administrativa - Poder Executivo</v>
      </c>
      <c r="Q708" t="str">
        <f t="shared" si="33"/>
        <v>900 - Gestão Administrativa - Poder Executivo</v>
      </c>
      <c r="R708" t="str">
        <f>VLOOKUP(L708,[2]subacoes!$A$1:$H$2405,8,0)</f>
        <v>12972 - Administração e manutenção dos serviços para os Centros de Atenção ao Segurado - CAS - FPS - SEA</v>
      </c>
      <c r="S708" t="str">
        <f>VLOOKUP(L708,[2]subacoes!$A$1:$H$2405,7,0)</f>
        <v>Unidade adequada (unidade)</v>
      </c>
      <c r="T708" t="str">
        <f>VLOOKUP(L708,[2]subacoes!$A$1:$H$2405,3,0)</f>
        <v>Maior Valor</v>
      </c>
      <c r="U708" s="10">
        <f>VLOOKUP(L708,[2]subacoes!$A$1:$H$2405,6,0)</f>
        <v>12</v>
      </c>
      <c r="V708" t="str">
        <f t="shared" si="34"/>
        <v>Gerir administrativa e financeiramente os órgãos do Poder Executivo do Estado.</v>
      </c>
      <c r="W708" t="str">
        <f t="shared" si="35"/>
        <v>Órgãos do Poder Executivo</v>
      </c>
    </row>
    <row r="709" spans="10:23" x14ac:dyDescent="0.25">
      <c r="J709" s="6">
        <v>410094</v>
      </c>
      <c r="K709" s="7">
        <v>4</v>
      </c>
      <c r="L709">
        <v>11106</v>
      </c>
      <c r="M709">
        <v>900</v>
      </c>
      <c r="N709" s="8">
        <v>0</v>
      </c>
      <c r="O709" s="8">
        <v>3074992.77</v>
      </c>
      <c r="P709" s="9" t="str">
        <f>VLOOKUP(M709,[1]programas!$A$1:$D$90,2,0)</f>
        <v>Gestão Administrativa - Poder Executivo</v>
      </c>
      <c r="Q709" t="str">
        <f t="shared" si="33"/>
        <v>900 - Gestão Administrativa - Poder Executivo</v>
      </c>
      <c r="R709" t="str">
        <f>VLOOKUP(L709,[2]subacoes!$A$1:$H$2405,8,0)</f>
        <v>11106 - Apoio à aquisição, construção, ampliação ou reforma de patrimônio público - FUNDOSOCIAL</v>
      </c>
      <c r="S709" t="str">
        <f>VLOOKUP(L709,[2]subacoes!$A$1:$H$2405,7,0)</f>
        <v>Equipamento fornecido (unidade)</v>
      </c>
      <c r="T709" t="str">
        <f>VLOOKUP(L709,[2]subacoes!$A$1:$H$2405,3,0)</f>
        <v>Soma</v>
      </c>
      <c r="U709" s="10">
        <f>VLOOKUP(L709,[2]subacoes!$A$1:$H$2405,6,0)</f>
        <v>200</v>
      </c>
      <c r="V709" t="str">
        <f t="shared" si="34"/>
        <v>Gerir administrativa e financeiramente os órgãos do Poder Executivo do Estado.</v>
      </c>
      <c r="W709" t="str">
        <f t="shared" si="35"/>
        <v>Órgãos do Poder Executivo</v>
      </c>
    </row>
    <row r="710" spans="10:23" x14ac:dyDescent="0.25">
      <c r="J710" s="6">
        <v>540096</v>
      </c>
      <c r="K710" s="7">
        <v>14</v>
      </c>
      <c r="L710">
        <v>10920</v>
      </c>
      <c r="M710">
        <v>760</v>
      </c>
      <c r="N710" s="8">
        <v>354918.33</v>
      </c>
      <c r="O710" s="8">
        <v>3118296.14</v>
      </c>
      <c r="P710" s="9" t="str">
        <f>VLOOKUP(M710,[1]programas!$A$1:$D$90,2,0)</f>
        <v>Ressocialização dos Apenados e dos Adolescentes em Conflito com a Lei</v>
      </c>
      <c r="Q710" t="str">
        <f t="shared" si="33"/>
        <v>760 - Ressocialização dos Apenados e dos Adolescentes em Conflito com a Lei</v>
      </c>
      <c r="R710" t="str">
        <f>VLOOKUP(L710,[2]subacoes!$A$1:$H$2405,8,0)</f>
        <v>10920 - Profissionalização dos apenados e adolescentes em conflito com a lei - SJC</v>
      </c>
      <c r="S710" t="str">
        <f>VLOOKUP(L710,[2]subacoes!$A$1:$H$2405,7,0)</f>
        <v>Apenado e adolescente profissionalizado (unidade)</v>
      </c>
      <c r="T710" t="str">
        <f>VLOOKUP(L710,[2]subacoes!$A$1:$H$2405,3,0)</f>
        <v>Maior Valor</v>
      </c>
      <c r="U710" s="10">
        <f>VLOOKUP(L710,[2]subacoes!$A$1:$H$2405,6,0)</f>
        <v>7000</v>
      </c>
      <c r="V710" t="str">
        <f t="shared" si="34"/>
        <v>Desenvolver ações de educação, profissionalização, trabalho, saúde e assistência social que auxiliem na reintegração à sociedade do apenado e adolescente em conflito com a lei.</v>
      </c>
      <c r="W710" t="str">
        <f t="shared" si="35"/>
        <v>População apenado e adolescente infrator</v>
      </c>
    </row>
    <row r="711" spans="10:23" x14ac:dyDescent="0.25">
      <c r="J711" s="6">
        <v>530025</v>
      </c>
      <c r="K711" s="7">
        <v>26</v>
      </c>
      <c r="L711">
        <v>2255</v>
      </c>
      <c r="M711">
        <v>140</v>
      </c>
      <c r="N711" s="8">
        <v>3196956.25</v>
      </c>
      <c r="O711" s="8">
        <v>3196956.25</v>
      </c>
      <c r="P711" s="9" t="str">
        <f>VLOOKUP(M711,[1]programas!$A$1:$D$90,2,0)</f>
        <v>Reabilitação e Aumento de Capacidade de Rodovias</v>
      </c>
      <c r="Q711" t="str">
        <f t="shared" si="33"/>
        <v>140 - Reabilitação e Aumento de Capacidade de Rodovias</v>
      </c>
      <c r="R711" t="str">
        <f>VLOOKUP(L711,[2]subacoes!$A$1:$H$2405,8,0)</f>
        <v>2255 - Reabilitação/aumento de capacidade da SC-486, trecho BR-101 - Brusque</v>
      </c>
      <c r="S711" t="str">
        <f>VLOOKUP(L711,[2]subacoes!$A$1:$H$2405,7,0)</f>
        <v>Rodovia reabilitada (km)</v>
      </c>
      <c r="T711" t="str">
        <f>VLOOKUP(L711,[2]subacoes!$A$1:$H$2405,3,0)</f>
        <v>Maior Valor</v>
      </c>
      <c r="U711" s="10">
        <f>VLOOKUP(L711,[2]subacoes!$A$1:$H$2405,6,0)</f>
        <v>30</v>
      </c>
      <c r="V711" t="str">
        <f t="shared" si="34"/>
        <v>Aumentar a capacidade e reabilitar rodovias visando melhorar as condições de segurança e de trafegabilidade nas rodovias do Estado, reduzindo desta forma os custos de transporte.</v>
      </c>
      <c r="W711" t="str">
        <f t="shared" si="35"/>
        <v>Usuários do sistema de transporte</v>
      </c>
    </row>
    <row r="712" spans="10:23" x14ac:dyDescent="0.25">
      <c r="J712" s="6">
        <v>480091</v>
      </c>
      <c r="K712" s="7">
        <v>10</v>
      </c>
      <c r="L712">
        <v>11493</v>
      </c>
      <c r="M712">
        <v>420</v>
      </c>
      <c r="N712" s="8">
        <v>2946000.27</v>
      </c>
      <c r="O712" s="8">
        <v>3228228.88</v>
      </c>
      <c r="P712" s="9" t="str">
        <f>VLOOKUP(M712,[1]programas!$A$1:$D$90,2,0)</f>
        <v>Atenção Básica</v>
      </c>
      <c r="Q712" t="str">
        <f t="shared" si="33"/>
        <v>420 - Atenção Básica</v>
      </c>
      <c r="R712" t="str">
        <f>VLOOKUP(L712,[2]subacoes!$A$1:$H$2405,8,0)</f>
        <v>11493 - Incentivo financeiro aos Centros de Especialidades Odontológicas</v>
      </c>
      <c r="S712" t="str">
        <f>VLOOKUP(L712,[2]subacoes!$A$1:$H$2405,7,0)</f>
        <v>Município beneficiado (unidade)</v>
      </c>
      <c r="T712" t="str">
        <f>VLOOKUP(L712,[2]subacoes!$A$1:$H$2405,3,0)</f>
        <v>Soma</v>
      </c>
      <c r="U712" s="10">
        <f>VLOOKUP(L712,[2]subacoes!$A$1:$H$2405,6,0)</f>
        <v>48</v>
      </c>
      <c r="V712" t="str">
        <f t="shared" si="34"/>
        <v>Ampliar o acesso da população aos serviços e promover a qualidade, integralidade, equidade e a humanização na atenção à saúde.</v>
      </c>
      <c r="W712" t="str">
        <f t="shared" si="35"/>
        <v>População catarinense</v>
      </c>
    </row>
    <row r="713" spans="10:23" x14ac:dyDescent="0.25">
      <c r="J713" s="6">
        <v>530025</v>
      </c>
      <c r="K713" s="7">
        <v>26</v>
      </c>
      <c r="L713">
        <v>321</v>
      </c>
      <c r="M713">
        <v>110</v>
      </c>
      <c r="N713" s="8">
        <v>3246819.26</v>
      </c>
      <c r="O713" s="8">
        <v>3246819.26</v>
      </c>
      <c r="P713" s="9" t="str">
        <f>VLOOKUP(M713,[1]programas!$A$1:$D$90,2,0)</f>
        <v>Construção de Rodovias</v>
      </c>
      <c r="Q713" t="str">
        <f t="shared" si="33"/>
        <v>110 - Construção de Rodovias</v>
      </c>
      <c r="R713" t="str">
        <f>VLOOKUP(L713,[2]subacoes!$A$1:$H$2405,8,0)</f>
        <v>321 - Gerenciamento dos Programas BID</v>
      </c>
      <c r="S713" t="str">
        <f>VLOOKUP(L713,[2]subacoes!$A$1:$H$2405,7,0)</f>
        <v>Consultoria contratada (unidade)</v>
      </c>
      <c r="T713" t="str">
        <f>VLOOKUP(L713,[2]subacoes!$A$1:$H$2405,3,0)</f>
        <v>Soma</v>
      </c>
      <c r="U713" s="10">
        <f>VLOOKUP(L713,[2]subacoes!$A$1:$H$2405,6,0)</f>
        <v>2</v>
      </c>
      <c r="V713" t="str">
        <f t="shared" si="34"/>
        <v>Construir, implantar e pavimentar obras rodoviárias, ampliando a rede rodoviária pavimentada do Estado, de forma a propiciar melhores condições de conforto e trafegabilidade aos seus usuários.</v>
      </c>
      <c r="W713" t="str">
        <f t="shared" si="35"/>
        <v>Usuários do sistema de transporte</v>
      </c>
    </row>
    <row r="714" spans="10:23" x14ac:dyDescent="0.25">
      <c r="J714" s="7">
        <v>230021</v>
      </c>
      <c r="K714" s="7">
        <v>27</v>
      </c>
      <c r="L714">
        <v>11142</v>
      </c>
      <c r="M714">
        <v>650</v>
      </c>
      <c r="N714" s="8">
        <v>2763912.62</v>
      </c>
      <c r="O714" s="8">
        <v>3279156.59</v>
      </c>
      <c r="P714" s="9" t="str">
        <f>VLOOKUP(M714,[1]programas!$A$1:$D$90,2,0)</f>
        <v>Desenvolvimento e Fortalecimento do Esporte e do Lazer</v>
      </c>
      <c r="Q714" t="str">
        <f t="shared" si="33"/>
        <v>650 - Desenvolvimento e Fortalecimento do Esporte e do Lazer</v>
      </c>
      <c r="R714" t="str">
        <f>VLOOKUP(L714,[2]subacoes!$A$1:$H$2405,8,0)</f>
        <v>11142 - Apoio a entidades e eventos esportivos</v>
      </c>
      <c r="S714" t="str">
        <f>VLOOKUP(L714,[2]subacoes!$A$1:$H$2405,7,0)</f>
        <v>Projeto de turismo, esporte e lazer apoiado (unidade)</v>
      </c>
      <c r="T714" t="str">
        <f>VLOOKUP(L714,[2]subacoes!$A$1:$H$2405,3,0)</f>
        <v>Maior Valor</v>
      </c>
      <c r="U714" s="10">
        <f>VLOOKUP(L714,[2]subacoes!$A$1:$H$2405,6,0)</f>
        <v>5</v>
      </c>
      <c r="V714" t="str">
        <f t="shared" si="34"/>
        <v>Fomentar o desenvolvimento das atividades esportivas e de lazer em todas as regiões do estado.</v>
      </c>
      <c r="W714" t="str">
        <f t="shared" si="35"/>
        <v>PF, PJ sem fins lucrativos e Direito Público</v>
      </c>
    </row>
    <row r="715" spans="10:23" x14ac:dyDescent="0.25">
      <c r="J715" s="7">
        <v>270023</v>
      </c>
      <c r="K715" s="7">
        <v>23</v>
      </c>
      <c r="L715">
        <v>5253</v>
      </c>
      <c r="M715">
        <v>900</v>
      </c>
      <c r="N715" s="8">
        <v>2366253.25</v>
      </c>
      <c r="O715" s="8">
        <v>3288839.87</v>
      </c>
      <c r="P715" s="9" t="str">
        <f>VLOOKUP(M715,[1]programas!$A$1:$D$90,2,0)</f>
        <v>Gestão Administrativa - Poder Executivo</v>
      </c>
      <c r="Q715" t="str">
        <f t="shared" si="33"/>
        <v>900 - Gestão Administrativa - Poder Executivo</v>
      </c>
      <c r="R715" t="str">
        <f>VLOOKUP(L715,[2]subacoes!$A$1:$H$2405,8,0)</f>
        <v>5253 - Administração e manutenção dos serviços administrativos gerais - JUCESC</v>
      </c>
      <c r="S715" t="str">
        <f>VLOOKUP(L715,[2]subacoes!$A$1:$H$2405,7,0)</f>
        <v>Unidade gestora mantida (unidade)</v>
      </c>
      <c r="T715" t="str">
        <f>VLOOKUP(L715,[2]subacoes!$A$1:$H$2405,3,0)</f>
        <v>Maior Valor</v>
      </c>
      <c r="U715" s="10">
        <f>VLOOKUP(L715,[2]subacoes!$A$1:$H$2405,6,0)</f>
        <v>1</v>
      </c>
      <c r="V715" t="str">
        <f t="shared" si="34"/>
        <v>Gerir administrativa e financeiramente os órgãos do Poder Executivo do Estado.</v>
      </c>
      <c r="W715" t="str">
        <f t="shared" si="35"/>
        <v>Órgãos do Poder Executivo</v>
      </c>
    </row>
    <row r="716" spans="10:23" x14ac:dyDescent="0.25">
      <c r="J716" s="7">
        <v>270001</v>
      </c>
      <c r="K716" s="7">
        <v>18</v>
      </c>
      <c r="L716">
        <v>5030</v>
      </c>
      <c r="M716">
        <v>900</v>
      </c>
      <c r="N716" s="8">
        <v>2329485.5099999998</v>
      </c>
      <c r="O716" s="8">
        <v>3332113.04</v>
      </c>
      <c r="P716" s="9" t="str">
        <f>VLOOKUP(M716,[1]programas!$A$1:$D$90,2,0)</f>
        <v>Gestão Administrativa - Poder Executivo</v>
      </c>
      <c r="Q716" t="str">
        <f t="shared" si="33"/>
        <v>900 - Gestão Administrativa - Poder Executivo</v>
      </c>
      <c r="R716" t="str">
        <f>VLOOKUP(L716,[2]subacoes!$A$1:$H$2405,8,0)</f>
        <v>5030 - Administração e manutenção dos serviços administrativos gerais - SDS</v>
      </c>
      <c r="S716" t="str">
        <f>VLOOKUP(L716,[2]subacoes!$A$1:$H$2405,7,0)</f>
        <v>Unidade gestora mantida (unidade)</v>
      </c>
      <c r="T716" t="str">
        <f>VLOOKUP(L716,[2]subacoes!$A$1:$H$2405,3,0)</f>
        <v>Maior Valor</v>
      </c>
      <c r="U716" s="10">
        <f>VLOOKUP(L716,[2]subacoes!$A$1:$H$2405,6,0)</f>
        <v>1</v>
      </c>
      <c r="V716" t="str">
        <f t="shared" si="34"/>
        <v>Gerir administrativa e financeiramente os órgãos do Poder Executivo do Estado.</v>
      </c>
      <c r="W716" t="str">
        <f t="shared" si="35"/>
        <v>Órgãos do Poder Executivo</v>
      </c>
    </row>
    <row r="717" spans="10:23" x14ac:dyDescent="0.25">
      <c r="J717" s="6">
        <v>440093</v>
      </c>
      <c r="K717" s="7">
        <v>20</v>
      </c>
      <c r="L717">
        <v>11409</v>
      </c>
      <c r="M717">
        <v>320</v>
      </c>
      <c r="N717" s="8">
        <v>0</v>
      </c>
      <c r="O717" s="8">
        <v>3349845.31</v>
      </c>
      <c r="P717" s="9" t="str">
        <f>VLOOKUP(M717,[1]programas!$A$1:$D$90,2,0)</f>
        <v>Agricultura Familiar</v>
      </c>
      <c r="Q717" t="str">
        <f t="shared" si="33"/>
        <v>320 - Agricultura Familiar</v>
      </c>
      <c r="R717" t="str">
        <f>VLOOKUP(L717,[2]subacoes!$A$1:$H$2405,8,0)</f>
        <v>11409 - Apoiar as melhorias nas atividades agropastoris e pesqueiras - FDR</v>
      </c>
      <c r="S717" t="str">
        <f>VLOOKUP(L717,[2]subacoes!$A$1:$H$2405,7,0)</f>
        <v>Equipamento cedido (unidade)</v>
      </c>
      <c r="T717" t="str">
        <f>VLOOKUP(L717,[2]subacoes!$A$1:$H$2405,3,0)</f>
        <v>(vazio)</v>
      </c>
      <c r="U717" s="10">
        <f>VLOOKUP(L717,[2]subacoes!$A$1:$H$2405,6,0)</f>
        <v>250</v>
      </c>
      <c r="V717" t="str">
        <f t="shared" si="34"/>
        <v>Fomentar a infraestrutura e tecnologia de produção nas propriedades rurais e pesqueiras.</v>
      </c>
      <c r="W717" t="str">
        <f t="shared" si="35"/>
        <v>Pessoas do campo</v>
      </c>
    </row>
    <row r="718" spans="10:23" x14ac:dyDescent="0.25">
      <c r="J718" s="7">
        <v>230001</v>
      </c>
      <c r="K718" s="7">
        <v>27</v>
      </c>
      <c r="L718">
        <v>427</v>
      </c>
      <c r="M718">
        <v>850</v>
      </c>
      <c r="N718" s="8">
        <v>3419947.03</v>
      </c>
      <c r="O718" s="8">
        <v>3419947.03</v>
      </c>
      <c r="P718" s="9" t="str">
        <f>VLOOKUP(M718,[1]programas!$A$1:$D$90,2,0)</f>
        <v>Gestão de Pessoas</v>
      </c>
      <c r="Q718" t="str">
        <f t="shared" si="33"/>
        <v>850 - Gestão de Pessoas</v>
      </c>
      <c r="R718" t="str">
        <f>VLOOKUP(L718,[2]subacoes!$A$1:$H$2405,8,0)</f>
        <v>427 - Administração de pessoal e encargos sociais - SOL</v>
      </c>
      <c r="S718" t="str">
        <f>VLOOKUP(L718,[2]subacoes!$A$1:$H$2405,7,0)</f>
        <v>Servidor remunerado (unidade)</v>
      </c>
      <c r="T718" t="str">
        <f>VLOOKUP(L718,[2]subacoes!$A$1:$H$2405,3,0)</f>
        <v>Maior Valor</v>
      </c>
      <c r="U718" s="10">
        <f>VLOOKUP(L718,[2]subacoes!$A$1:$H$2405,6,0)</f>
        <v>134</v>
      </c>
      <c r="V718" t="str">
        <f t="shared" si="34"/>
        <v>Desenvolver ações administrativas e financeiras visando garantir aos órgãos do Estado, pessoal qualificado, comprometido e motivado à execução das políticas públicas a cargo do Governo do Estado.</v>
      </c>
      <c r="W718" t="str">
        <f t="shared" si="35"/>
        <v>Servidores públicos estaduais</v>
      </c>
    </row>
    <row r="719" spans="10:23" x14ac:dyDescent="0.25">
      <c r="J719" s="7">
        <v>260099</v>
      </c>
      <c r="K719" s="7">
        <v>14</v>
      </c>
      <c r="L719">
        <v>1955</v>
      </c>
      <c r="M719">
        <v>745</v>
      </c>
      <c r="N719" s="8">
        <v>14466.09</v>
      </c>
      <c r="O719" s="8">
        <v>3427516.99</v>
      </c>
      <c r="P719" s="9" t="str">
        <f>VLOOKUP(M719,[1]programas!$A$1:$D$90,2,0)</f>
        <v>Fortalecendo Direitos</v>
      </c>
      <c r="Q719" t="str">
        <f t="shared" si="33"/>
        <v>745 - Fortalecendo Direitos</v>
      </c>
      <c r="R719" t="str">
        <f>VLOOKUP(L719,[2]subacoes!$A$1:$H$2405,8,0)</f>
        <v>1955 - Realizar estudos, pesquisas, campanhas educativas e capacitações - FIA</v>
      </c>
      <c r="S719" t="str">
        <f>VLOOKUP(L719,[2]subacoes!$A$1:$H$2405,7,0)</f>
        <v>Ação realizada (unidade)</v>
      </c>
      <c r="T719" t="str">
        <f>VLOOKUP(L719,[2]subacoes!$A$1:$H$2405,3,0)</f>
        <v>Soma</v>
      </c>
      <c r="U719" s="10">
        <f>VLOOKUP(L719,[2]subacoes!$A$1:$H$2405,6,0)</f>
        <v>16</v>
      </c>
      <c r="V719" t="str">
        <f t="shared" si="34"/>
        <v>Fortalecer ações na Resolução de situações de vulnerabilidade e riscos sociais e na violação de direito.</v>
      </c>
      <c r="W719" t="str">
        <f t="shared" si="35"/>
        <v>População hipossuficiente de Santa Catarina</v>
      </c>
    </row>
    <row r="720" spans="10:23" x14ac:dyDescent="0.25">
      <c r="J720" s="6">
        <v>440001</v>
      </c>
      <c r="K720" s="7">
        <v>20</v>
      </c>
      <c r="L720">
        <v>1126</v>
      </c>
      <c r="M720">
        <v>300</v>
      </c>
      <c r="N720" s="8">
        <v>3164073.34</v>
      </c>
      <c r="O720" s="8">
        <v>3430268.14</v>
      </c>
      <c r="P720" s="9" t="str">
        <f>VLOOKUP(M720,[1]programas!$A$1:$D$90,2,0)</f>
        <v>Qualidade de Vida no Campo e na Cidade</v>
      </c>
      <c r="Q720" t="str">
        <f t="shared" si="33"/>
        <v>300 - Qualidade de Vida no Campo e na Cidade</v>
      </c>
      <c r="R720" t="str">
        <f>VLOOKUP(L720,[2]subacoes!$A$1:$H$2405,8,0)</f>
        <v>1126 - Administração e manutenção dos serviços administrativos gerais - SAR</v>
      </c>
      <c r="S720" t="str">
        <f>VLOOKUP(L720,[2]subacoes!$A$1:$H$2405,7,0)</f>
        <v>Unidade gestora mantida (unidade)</v>
      </c>
      <c r="T720" t="str">
        <f>VLOOKUP(L720,[2]subacoes!$A$1:$H$2405,3,0)</f>
        <v>Maior Valor</v>
      </c>
      <c r="U720" s="10">
        <f>VLOOKUP(L720,[2]subacoes!$A$1:$H$2405,6,0)</f>
        <v>1</v>
      </c>
      <c r="V720" t="str">
        <f t="shared" si="34"/>
        <v>Melhorar a infraestrutura do meio rural, pesqueiro e regularização de áreas produtivas.</v>
      </c>
      <c r="W720" t="str">
        <f t="shared" si="35"/>
        <v>Moradores das áreas rurais</v>
      </c>
    </row>
    <row r="721" spans="10:23" x14ac:dyDescent="0.25">
      <c r="J721" s="7">
        <v>160085</v>
      </c>
      <c r="K721" s="7">
        <v>10</v>
      </c>
      <c r="L721">
        <v>9375</v>
      </c>
      <c r="M721">
        <v>430</v>
      </c>
      <c r="N721" s="8">
        <v>3152999.34</v>
      </c>
      <c r="O721" s="8">
        <v>3453487.86</v>
      </c>
      <c r="P721" s="9" t="str">
        <f>VLOOKUP(M721,[1]programas!$A$1:$D$90,2,0)</f>
        <v>Atenção de Média e Alta Complexidade Ambulatorial e Hospitalar</v>
      </c>
      <c r="Q721" t="str">
        <f t="shared" si="33"/>
        <v>430 - Atenção de Média e Alta Complexidade Ambulatorial e Hospitalar</v>
      </c>
      <c r="R721" t="str">
        <f>VLOOKUP(L721,[2]subacoes!$A$1:$H$2405,8,0)</f>
        <v>9375 - Manutenção das aeronaves do SAMU/Corpo de Bombeiro Militar</v>
      </c>
      <c r="S721" t="str">
        <f>VLOOKUP(L721,[2]subacoes!$A$1:$H$2405,7,0)</f>
        <v>Aeronave mantida (unidade)</v>
      </c>
      <c r="T721" t="str">
        <f>VLOOKUP(L721,[2]subacoes!$A$1:$H$2405,3,0)</f>
        <v>Soma</v>
      </c>
      <c r="U721" s="10">
        <f>VLOOKUP(L721,[2]subacoes!$A$1:$H$2405,6,0)</f>
        <v>5</v>
      </c>
      <c r="V721" t="str">
        <f t="shared" si="34"/>
        <v>Ampliar o acesso da população aos serviços de Média e Alta Complexidade e promover a qualidade, integralidade, equidade e a humanização na atenção à saúde.</v>
      </c>
      <c r="W721" t="str">
        <f t="shared" si="35"/>
        <v>Usuários do Sistema Único de Saúde</v>
      </c>
    </row>
    <row r="722" spans="10:23" x14ac:dyDescent="0.25">
      <c r="J722" s="6">
        <v>540096</v>
      </c>
      <c r="K722" s="7">
        <v>14</v>
      </c>
      <c r="L722">
        <v>11047</v>
      </c>
      <c r="M722">
        <v>740</v>
      </c>
      <c r="N722" s="8">
        <v>2930879.74</v>
      </c>
      <c r="O722" s="8">
        <v>3466996.2</v>
      </c>
      <c r="P722" s="9" t="str">
        <f>VLOOKUP(M722,[1]programas!$A$1:$D$90,2,0)</f>
        <v>Gestão do Sistema Prisional e Socioeducativo</v>
      </c>
      <c r="Q722" t="str">
        <f t="shared" si="33"/>
        <v>740 - Gestão do Sistema Prisional e Socioeducativo</v>
      </c>
      <c r="R722" t="str">
        <f>VLOOKUP(L722,[2]subacoes!$A$1:$H$2405,8,0)</f>
        <v>11047 - Manutenção e modernização dos serviços de tecnologia da informação e comunicação - SJC</v>
      </c>
      <c r="S722" t="str">
        <f>VLOOKUP(L722,[2]subacoes!$A$1:$H$2405,7,0)</f>
        <v>Estação de trabalho mantida (unidade)</v>
      </c>
      <c r="T722" t="str">
        <f>VLOOKUP(L722,[2]subacoes!$A$1:$H$2405,3,0)</f>
        <v>Maior Valor</v>
      </c>
      <c r="U722" s="10">
        <f>VLOOKUP(L722,[2]subacoes!$A$1:$H$2405,6,0)</f>
        <v>2600</v>
      </c>
      <c r="V722" t="str">
        <f t="shared" si="34"/>
        <v>Aperfeiçoar a gestão das unidades prisionais visando reduzir os custos e aumentar os investimentos, melhorando assim, a qualidade dos serviços e aumentando o número de apenados e adolescentes trabalhando, estudando e reintegrados à sociedade.</v>
      </c>
      <c r="W722" t="str">
        <f t="shared" si="35"/>
        <v>Pop. carcerária e adolescentes em sit. infracional</v>
      </c>
    </row>
    <row r="723" spans="10:23" x14ac:dyDescent="0.25">
      <c r="J723" s="7">
        <v>230023</v>
      </c>
      <c r="K723" s="7">
        <v>23</v>
      </c>
      <c r="L723">
        <v>4600</v>
      </c>
      <c r="M723">
        <v>900</v>
      </c>
      <c r="N723" s="8">
        <v>3461288.48</v>
      </c>
      <c r="O723" s="8">
        <v>3497889.95</v>
      </c>
      <c r="P723" s="9" t="str">
        <f>VLOOKUP(M723,[1]programas!$A$1:$D$90,2,0)</f>
        <v>Gestão Administrativa - Poder Executivo</v>
      </c>
      <c r="Q723" t="str">
        <f t="shared" si="33"/>
        <v>900 - Gestão Administrativa - Poder Executivo</v>
      </c>
      <c r="R723" t="str">
        <f>VLOOKUP(L723,[2]subacoes!$A$1:$H$2405,8,0)</f>
        <v>4600 - Administração e manutenção dos serviços administrativos gerais - SANTUR</v>
      </c>
      <c r="S723" t="str">
        <f>VLOOKUP(L723,[2]subacoes!$A$1:$H$2405,7,0)</f>
        <v>Unidade gestora mantida (unidade)</v>
      </c>
      <c r="T723" t="str">
        <f>VLOOKUP(L723,[2]subacoes!$A$1:$H$2405,3,0)</f>
        <v>Maior Valor</v>
      </c>
      <c r="U723" s="10">
        <f>VLOOKUP(L723,[2]subacoes!$A$1:$H$2405,6,0)</f>
        <v>1</v>
      </c>
      <c r="V723" t="str">
        <f t="shared" si="34"/>
        <v>Gerir administrativa e financeiramente os órgãos do Poder Executivo do Estado.</v>
      </c>
      <c r="W723" t="str">
        <f t="shared" si="35"/>
        <v>Órgãos do Poder Executivo</v>
      </c>
    </row>
    <row r="724" spans="10:23" x14ac:dyDescent="0.25">
      <c r="J724" s="6">
        <v>480091</v>
      </c>
      <c r="K724" s="7">
        <v>10</v>
      </c>
      <c r="L724">
        <v>5862</v>
      </c>
      <c r="M724">
        <v>430</v>
      </c>
      <c r="N724" s="8">
        <v>3500000</v>
      </c>
      <c r="O724" s="8">
        <v>3500000</v>
      </c>
      <c r="P724" s="9" t="str">
        <f>VLOOKUP(M724,[1]programas!$A$1:$D$90,2,0)</f>
        <v>Atenção de Média e Alta Complexidade Ambulatorial e Hospitalar</v>
      </c>
      <c r="Q724" t="str">
        <f t="shared" si="33"/>
        <v>430 - Atenção de Média e Alta Complexidade Ambulatorial e Hospitalar</v>
      </c>
      <c r="R724" t="str">
        <f>VLOOKUP(L724,[2]subacoes!$A$1:$H$2405,8,0)</f>
        <v>5862 - Manutenção do Hospital terceirizado Regional São Paulo - ADR - Xanxerê</v>
      </c>
      <c r="S724" t="str">
        <f>VLOOKUP(L724,[2]subacoes!$A$1:$H$2405,7,0)</f>
        <v>Paciente atendido (unidade)</v>
      </c>
      <c r="T724" t="str">
        <f>VLOOKUP(L724,[2]subacoes!$A$1:$H$2405,3,0)</f>
        <v>Soma</v>
      </c>
      <c r="U724" s="10">
        <f>VLOOKUP(L724,[2]subacoes!$A$1:$H$2405,6,0)</f>
        <v>70000</v>
      </c>
      <c r="V724" t="str">
        <f t="shared" si="34"/>
        <v>Ampliar o acesso da população aos serviços de Média e Alta Complexidade e promover a qualidade, integralidade, equidade e a humanização na atenção à saúde.</v>
      </c>
      <c r="W724" t="str">
        <f t="shared" si="35"/>
        <v>Usuários do Sistema Único de Saúde</v>
      </c>
    </row>
    <row r="725" spans="10:23" x14ac:dyDescent="0.25">
      <c r="J725" s="6">
        <v>470091</v>
      </c>
      <c r="K725" s="7">
        <v>4</v>
      </c>
      <c r="L725">
        <v>2847</v>
      </c>
      <c r="M725">
        <v>900</v>
      </c>
      <c r="N725" s="8">
        <v>3504640.72</v>
      </c>
      <c r="O725" s="8">
        <v>3504640.72</v>
      </c>
      <c r="P725" s="9" t="str">
        <f>VLOOKUP(M725,[1]programas!$A$1:$D$90,2,0)</f>
        <v>Gestão Administrativa - Poder Executivo</v>
      </c>
      <c r="Q725" t="str">
        <f t="shared" si="33"/>
        <v>900 - Gestão Administrativa - Poder Executivo</v>
      </c>
      <c r="R725" t="str">
        <f>VLOOKUP(L725,[2]subacoes!$A$1:$H$2405,8,0)</f>
        <v>2847 - Manutenção e modernização dos serviços de tecnologia da informação e comunicação - SEA</v>
      </c>
      <c r="S725" t="str">
        <f>VLOOKUP(L725,[2]subacoes!$A$1:$H$2405,7,0)</f>
        <v>Estação de trabalho mantida (unidade)</v>
      </c>
      <c r="T725" t="str">
        <f>VLOOKUP(L725,[2]subacoes!$A$1:$H$2405,3,0)</f>
        <v>Maior Valor</v>
      </c>
      <c r="U725" s="10">
        <f>VLOOKUP(L725,[2]subacoes!$A$1:$H$2405,6,0)</f>
        <v>842</v>
      </c>
      <c r="V725" t="str">
        <f t="shared" si="34"/>
        <v>Gerir administrativa e financeiramente os órgãos do Poder Executivo do Estado.</v>
      </c>
      <c r="W725" t="str">
        <f t="shared" si="35"/>
        <v>Órgãos do Poder Executivo</v>
      </c>
    </row>
    <row r="726" spans="10:23" x14ac:dyDescent="0.25">
      <c r="J726" s="6">
        <v>450022</v>
      </c>
      <c r="K726" s="7">
        <v>12</v>
      </c>
      <c r="L726">
        <v>12709</v>
      </c>
      <c r="M726">
        <v>630</v>
      </c>
      <c r="N726" s="8">
        <v>1187239.82</v>
      </c>
      <c r="O726" s="8">
        <v>3509131.69</v>
      </c>
      <c r="P726" s="9" t="str">
        <f>VLOOKUP(M726,[1]programas!$A$1:$D$90,2,0)</f>
        <v>Gestão do Ensino Superior</v>
      </c>
      <c r="Q726" t="str">
        <f t="shared" si="33"/>
        <v>630 - Gestão do Ensino Superior</v>
      </c>
      <c r="R726" t="str">
        <f>VLOOKUP(L726,[2]subacoes!$A$1:$H$2405,8,0)</f>
        <v>12709 - Ampliação e expansão do campus da UDESC - ADR - Ibirama</v>
      </c>
      <c r="S726" t="str">
        <f>VLOOKUP(L726,[2]subacoes!$A$1:$H$2405,7,0)</f>
        <v>Unidade construída (unidade)</v>
      </c>
      <c r="T726" t="str">
        <f>VLOOKUP(L726,[2]subacoes!$A$1:$H$2405,3,0)</f>
        <v>Maior Valor</v>
      </c>
      <c r="U726" s="10">
        <f>VLOOKUP(L726,[2]subacoes!$A$1:$H$2405,6,0)</f>
        <v>1</v>
      </c>
      <c r="V726" t="str">
        <f t="shared" si="34"/>
        <v>Gerir o ensino superior para garantir a produção, sistematização, socialização e aplicação do conhecimento nos diversos campos do saber, por meio do ensino, da pesquisa e da extensão, indissociavelmente articulados no Estado de Santa Catarina.</v>
      </c>
      <c r="W726" t="str">
        <f t="shared" si="35"/>
        <v>Sociedade, Governo e Servidores públicos estaduais</v>
      </c>
    </row>
    <row r="727" spans="10:23" x14ac:dyDescent="0.25">
      <c r="J727" s="6">
        <v>470001</v>
      </c>
      <c r="K727" s="7">
        <v>8</v>
      </c>
      <c r="L727">
        <v>1051</v>
      </c>
      <c r="M727">
        <v>870</v>
      </c>
      <c r="N727" s="8">
        <v>3509466.98</v>
      </c>
      <c r="O727" s="8">
        <v>3509466.98</v>
      </c>
      <c r="P727" s="9" t="str">
        <f>VLOOKUP(M727,[1]programas!$A$1:$D$90,2,0)</f>
        <v>Pensões Especiais</v>
      </c>
      <c r="Q727" t="str">
        <f t="shared" si="33"/>
        <v>870 - Pensões Especiais</v>
      </c>
      <c r="R727" t="str">
        <f>VLOOKUP(L727,[2]subacoes!$A$1:$H$2405,8,0)</f>
        <v>1051 - Pensão ao portador de hanseníase - Egres Hospital Santa Tereza</v>
      </c>
      <c r="S727" t="str">
        <f>VLOOKUP(L727,[2]subacoes!$A$1:$H$2405,7,0)</f>
        <v>Pessoa beneficiada (unidade)</v>
      </c>
      <c r="T727" t="str">
        <f>VLOOKUP(L727,[2]subacoes!$A$1:$H$2405,3,0)</f>
        <v>Maior Valor</v>
      </c>
      <c r="U727" s="10">
        <f>VLOOKUP(L727,[2]subacoes!$A$1:$H$2405,6,0)</f>
        <v>376</v>
      </c>
      <c r="V727" t="str">
        <f t="shared" si="34"/>
        <v>Garantir a inserção social de pessoas atingidas por moléstias graves definidas em lei, bem como atender demandas sociais ou individuais de projeção social, geradas por fatos extraordinários de repercussão estadual que exijam a intervenção do estado para m</v>
      </c>
      <c r="W727" t="str">
        <f t="shared" si="35"/>
        <v>Pessoas beneficiadas definidas por lei específica</v>
      </c>
    </row>
    <row r="728" spans="10:23" x14ac:dyDescent="0.25">
      <c r="J728" s="6">
        <v>480091</v>
      </c>
      <c r="K728" s="7">
        <v>10</v>
      </c>
      <c r="L728">
        <v>13252</v>
      </c>
      <c r="M728">
        <v>430</v>
      </c>
      <c r="N728" s="8">
        <v>818761.09</v>
      </c>
      <c r="O728" s="8">
        <v>3537333.32</v>
      </c>
      <c r="P728" s="9" t="str">
        <f>VLOOKUP(M728,[1]programas!$A$1:$D$90,2,0)</f>
        <v>Atenção de Média e Alta Complexidade Ambulatorial e Hospitalar</v>
      </c>
      <c r="Q728" t="str">
        <f t="shared" si="33"/>
        <v>430 - Atenção de Média e Alta Complexidade Ambulatorial e Hospitalar</v>
      </c>
      <c r="R728" t="str">
        <f>VLOOKUP(L728,[2]subacoes!$A$1:$H$2405,8,0)</f>
        <v>13252 - Ampliações e reformas das unidades assistenciais da Secretaria de Estado da Saúde</v>
      </c>
      <c r="S728" t="str">
        <f>VLOOKUP(L728,[2]subacoes!$A$1:$H$2405,7,0)</f>
        <v>Obra executada (unidade)</v>
      </c>
      <c r="T728" t="str">
        <f>VLOOKUP(L728,[2]subacoes!$A$1:$H$2405,3,0)</f>
        <v>Soma</v>
      </c>
      <c r="U728" s="10">
        <f>VLOOKUP(L728,[2]subacoes!$A$1:$H$2405,6,0)</f>
        <v>28</v>
      </c>
      <c r="V728" t="str">
        <f t="shared" si="34"/>
        <v>Ampliar o acesso da população aos serviços de Média e Alta Complexidade e promover a qualidade, integralidade, equidade e a humanização na atenção à saúde.</v>
      </c>
      <c r="W728" t="str">
        <f t="shared" si="35"/>
        <v>Usuários do Sistema Único de Saúde</v>
      </c>
    </row>
    <row r="729" spans="10:23" x14ac:dyDescent="0.25">
      <c r="J729" s="6">
        <v>520002</v>
      </c>
      <c r="K729" s="7">
        <v>2</v>
      </c>
      <c r="L729">
        <v>14042</v>
      </c>
      <c r="M729">
        <v>930</v>
      </c>
      <c r="N729" s="8">
        <v>3166935.15</v>
      </c>
      <c r="O729" s="8">
        <v>3559000</v>
      </c>
      <c r="P729" s="9" t="str">
        <f>VLOOKUP(M729,[1]programas!$A$1:$D$90,2,0)</f>
        <v>Gestão Administrativa - Poder Judiciário</v>
      </c>
      <c r="Q729" t="str">
        <f t="shared" si="33"/>
        <v>930 - Gestão Administrativa - Poder Judiciário</v>
      </c>
      <c r="R729" t="str">
        <f>VLOOKUP(L729,[2]subacoes!$A$1:$H$2405,8,0)</f>
        <v>14042 - Serviços financeiros e encargos - FRJ</v>
      </c>
      <c r="S729" t="str">
        <f>VLOOKUP(L729,[2]subacoes!$A$1:$H$2405,7,0)</f>
        <v>Unidade gestora mantida (unidade)</v>
      </c>
      <c r="T729" t="str">
        <f>VLOOKUP(L729,[2]subacoes!$A$1:$H$2405,3,0)</f>
        <v>Soma</v>
      </c>
      <c r="U729" s="10">
        <f>VLOOKUP(L729,[2]subacoes!$A$1:$H$2405,6,0)</f>
        <v>1</v>
      </c>
      <c r="V729" t="str">
        <f t="shared" si="34"/>
        <v>Gerir administrativa e financeiramente o Poder Judiciário do Estado.</v>
      </c>
      <c r="W729" t="str">
        <f t="shared" si="35"/>
        <v>Gestores</v>
      </c>
    </row>
    <row r="730" spans="10:23" x14ac:dyDescent="0.25">
      <c r="J730" s="6">
        <v>530001</v>
      </c>
      <c r="K730" s="7">
        <v>26</v>
      </c>
      <c r="L730">
        <v>14468</v>
      </c>
      <c r="M730">
        <v>140</v>
      </c>
      <c r="N730" s="8">
        <v>240244.77</v>
      </c>
      <c r="O730" s="8">
        <v>3571527.33</v>
      </c>
      <c r="P730" s="9" t="str">
        <f>VLOOKUP(M730,[1]programas!$A$1:$D$90,2,0)</f>
        <v>Reabilitação e Aumento de Capacidade de Rodovias</v>
      </c>
      <c r="Q730" t="str">
        <f t="shared" si="33"/>
        <v>140 - Reabilitação e Aumento de Capacidade de Rodovias</v>
      </c>
      <c r="R730" t="str">
        <f>VLOOKUP(L730,[2]subacoes!$A$1:$H$2405,8,0)</f>
        <v>14468 - AP - Reabilitação/aumento capacidade da SC-407, trecho Biguaçu - Antônio Carlos</v>
      </c>
      <c r="S730" t="str">
        <f>VLOOKUP(L730,[2]subacoes!$A$1:$H$2405,7,0)</f>
        <v>Rodovia reabilitada (km)</v>
      </c>
      <c r="T730" t="str">
        <f>VLOOKUP(L730,[2]subacoes!$A$1:$H$2405,3,0)</f>
        <v>Maior Valor</v>
      </c>
      <c r="U730" s="10">
        <f>VLOOKUP(L730,[2]subacoes!$A$1:$H$2405,6,0)</f>
        <v>16</v>
      </c>
      <c r="V730" t="str">
        <f t="shared" si="34"/>
        <v>Aumentar a capacidade e reabilitar rodovias visando melhorar as condições de segurança e de trafegabilidade nas rodovias do Estado, reduzindo desta forma os custos de transporte.</v>
      </c>
      <c r="W730" t="str">
        <f t="shared" si="35"/>
        <v>Usuários do sistema de transporte</v>
      </c>
    </row>
    <row r="731" spans="10:23" x14ac:dyDescent="0.25">
      <c r="J731" s="6">
        <v>470001</v>
      </c>
      <c r="K731" s="7">
        <v>4</v>
      </c>
      <c r="L731">
        <v>2899</v>
      </c>
      <c r="M731">
        <v>900</v>
      </c>
      <c r="N731" s="8">
        <v>2917641.15</v>
      </c>
      <c r="O731" s="8">
        <v>3574992.34</v>
      </c>
      <c r="P731" s="9" t="str">
        <f>VLOOKUP(M731,[1]programas!$A$1:$D$90,2,0)</f>
        <v>Gestão Administrativa - Poder Executivo</v>
      </c>
      <c r="Q731" t="str">
        <f t="shared" si="33"/>
        <v>900 - Gestão Administrativa - Poder Executivo</v>
      </c>
      <c r="R731" t="str">
        <f>VLOOKUP(L731,[2]subacoes!$A$1:$H$2405,8,0)</f>
        <v>2899 - Administração e manutenção dos serviços administrativos gerais - SEA</v>
      </c>
      <c r="S731" t="str">
        <f>VLOOKUP(L731,[2]subacoes!$A$1:$H$2405,7,0)</f>
        <v>Unidade gestora mantida (unidade)</v>
      </c>
      <c r="T731" t="str">
        <f>VLOOKUP(L731,[2]subacoes!$A$1:$H$2405,3,0)</f>
        <v>Maior Valor</v>
      </c>
      <c r="U731" s="10">
        <f>VLOOKUP(L731,[2]subacoes!$A$1:$H$2405,6,0)</f>
        <v>1</v>
      </c>
      <c r="V731" t="str">
        <f t="shared" si="34"/>
        <v>Gerir administrativa e financeiramente os órgãos do Poder Executivo do Estado.</v>
      </c>
      <c r="W731" t="str">
        <f t="shared" si="35"/>
        <v>Órgãos do Poder Executivo</v>
      </c>
    </row>
    <row r="732" spans="10:23" x14ac:dyDescent="0.25">
      <c r="J732" s="7">
        <v>410001</v>
      </c>
      <c r="K732" s="7">
        <v>4</v>
      </c>
      <c r="L732">
        <v>11051</v>
      </c>
      <c r="M732">
        <v>900</v>
      </c>
      <c r="N732" s="8">
        <v>3320572.8</v>
      </c>
      <c r="O732" s="8">
        <v>3594176.97</v>
      </c>
      <c r="P732" s="9" t="str">
        <f>VLOOKUP(M732,[1]programas!$A$1:$D$90,2,0)</f>
        <v>Gestão Administrativa - Poder Executivo</v>
      </c>
      <c r="Q732" t="str">
        <f t="shared" si="33"/>
        <v>900 - Gestão Administrativa - Poder Executivo</v>
      </c>
      <c r="R732" t="str">
        <f>VLOOKUP(L732,[2]subacoes!$A$1:$H$2405,8,0)</f>
        <v>11051 - Fornecimento de transporte aéreo às autoridades públicas - SCC</v>
      </c>
      <c r="S732" t="str">
        <f>VLOOKUP(L732,[2]subacoes!$A$1:$H$2405,7,0)</f>
        <v>Transporte aéreo realizado (hora/voo)</v>
      </c>
      <c r="T732" t="str">
        <f>VLOOKUP(L732,[2]subacoes!$A$1:$H$2405,3,0)</f>
        <v>Soma</v>
      </c>
      <c r="U732" s="10">
        <f>VLOOKUP(L732,[2]subacoes!$A$1:$H$2405,6,0)</f>
        <v>460</v>
      </c>
      <c r="V732" t="str">
        <f t="shared" si="34"/>
        <v>Gerir administrativa e financeiramente os órgãos do Poder Executivo do Estado.</v>
      </c>
      <c r="W732" t="str">
        <f t="shared" si="35"/>
        <v>Órgãos do Poder Executivo</v>
      </c>
    </row>
    <row r="733" spans="10:23" x14ac:dyDescent="0.25">
      <c r="J733" s="6">
        <v>470001</v>
      </c>
      <c r="K733" s="7">
        <v>4</v>
      </c>
      <c r="L733">
        <v>1059</v>
      </c>
      <c r="M733">
        <v>870</v>
      </c>
      <c r="N733" s="8">
        <v>3628984.11</v>
      </c>
      <c r="O733" s="8">
        <v>3628984.11</v>
      </c>
      <c r="P733" s="9" t="str">
        <f>VLOOKUP(M733,[1]programas!$A$1:$D$90,2,0)</f>
        <v>Pensões Especiais</v>
      </c>
      <c r="Q733" t="str">
        <f t="shared" si="33"/>
        <v>870 - Pensões Especiais</v>
      </c>
      <c r="R733" t="str">
        <f>VLOOKUP(L733,[2]subacoes!$A$1:$H$2405,8,0)</f>
        <v>1059 - Subsídio a ex-governadores de Estado</v>
      </c>
      <c r="S733" t="str">
        <f>VLOOKUP(L733,[2]subacoes!$A$1:$H$2405,7,0)</f>
        <v>Pessoa beneficiada (unidade)</v>
      </c>
      <c r="T733" t="str">
        <f>VLOOKUP(L733,[2]subacoes!$A$1:$H$2405,3,0)</f>
        <v>Maior Valor</v>
      </c>
      <c r="U733" s="10">
        <f>VLOOKUP(L733,[2]subacoes!$A$1:$H$2405,6,0)</f>
        <v>9</v>
      </c>
      <c r="V733" t="str">
        <f t="shared" si="34"/>
        <v>Garantir a inserção social de pessoas atingidas por moléstias graves definidas em lei, bem como atender demandas sociais ou individuais de projeção social, geradas por fatos extraordinários de repercussão estadual que exijam a intervenção do estado para m</v>
      </c>
      <c r="W733" t="str">
        <f t="shared" si="35"/>
        <v>Pessoas beneficiadas definidas por lei específica</v>
      </c>
    </row>
    <row r="734" spans="10:23" x14ac:dyDescent="0.25">
      <c r="J734" s="6">
        <v>530025</v>
      </c>
      <c r="K734" s="7">
        <v>26</v>
      </c>
      <c r="L734">
        <v>1302</v>
      </c>
      <c r="M734">
        <v>101</v>
      </c>
      <c r="N734" s="8">
        <v>3647947.58</v>
      </c>
      <c r="O734" s="8">
        <v>3647947.58</v>
      </c>
      <c r="P734" s="9" t="str">
        <f>VLOOKUP(M734,[1]programas!$A$1:$D$90,2,0)</f>
        <v>Acelera Santa Catarina</v>
      </c>
      <c r="Q734" t="str">
        <f t="shared" si="33"/>
        <v>101 - Acelera Santa Catarina</v>
      </c>
      <c r="R734" t="str">
        <f>VLOOKUP(L734,[2]subacoes!$A$1:$H$2405,8,0)</f>
        <v>1302 - AP - Pavimentação da SC-370, trecho Urubici - Serra do Corvo Branco - Aiurê - Grão Pará</v>
      </c>
      <c r="S734" t="str">
        <f>VLOOKUP(L734,[2]subacoes!$A$1:$H$2405,7,0)</f>
        <v>Rodovia pavimentada (km)</v>
      </c>
      <c r="T734" t="str">
        <f>VLOOKUP(L734,[2]subacoes!$A$1:$H$2405,3,0)</f>
        <v>Maior Valor</v>
      </c>
      <c r="U734" s="10">
        <f>VLOOKUP(L734,[2]subacoes!$A$1:$H$2405,6,0)</f>
        <v>35</v>
      </c>
      <c r="V734" t="str">
        <f t="shared" si="34"/>
        <v>Incrementar a estrutura de atendimento das necessidades da sociedade para melhorar a qualidade de vida e a competitividade das empresas catarinenses.</v>
      </c>
      <c r="W734" t="str">
        <f t="shared" si="35"/>
        <v>População catarinense</v>
      </c>
    </row>
    <row r="735" spans="10:23" x14ac:dyDescent="0.25">
      <c r="J735" s="6">
        <v>480091</v>
      </c>
      <c r="K735" s="7">
        <v>10</v>
      </c>
      <c r="L735">
        <v>14148</v>
      </c>
      <c r="M735">
        <v>100</v>
      </c>
      <c r="N735" s="8">
        <v>0</v>
      </c>
      <c r="O735" s="8">
        <v>3649522</v>
      </c>
      <c r="P735" s="9" t="str">
        <f>VLOOKUP(M735,[1]programas!$A$1:$D$90,2,0)</f>
        <v>Caminhos do Desenvolvimento</v>
      </c>
      <c r="Q735" t="str">
        <f t="shared" si="33"/>
        <v>100 - Caminhos do Desenvolvimento</v>
      </c>
      <c r="R735" t="str">
        <f>VLOOKUP(L735,[2]subacoes!$A$1:$H$2405,8,0)</f>
        <v>14148 - Equipar as unidades da Secretaria de Estado da Saúde</v>
      </c>
      <c r="S735" t="str">
        <f>VLOOKUP(L735,[2]subacoes!$A$1:$H$2405,7,0)</f>
        <v>Equipamento adquirido (unidade)</v>
      </c>
      <c r="T735" t="str">
        <f>VLOOKUP(L735,[2]subacoes!$A$1:$H$2405,3,0)</f>
        <v>Maior Valor</v>
      </c>
      <c r="U735" s="10">
        <f>VLOOKUP(L735,[2]subacoes!$A$1:$H$2405,6,0)</f>
        <v>5</v>
      </c>
      <c r="V735" t="str">
        <f t="shared" si="34"/>
        <v>Promover o desenvolvimento econômico, social e ambiental através da melhoria e adequação da infraestrutura de transporte e segurança rodoviária; melhoria da mobilidade urbana; ampliação e melhoria do sistema penitenciário; melhoria da infraestrutura de sa</v>
      </c>
      <c r="W735" t="str">
        <f t="shared" si="35"/>
        <v>População catarinense</v>
      </c>
    </row>
    <row r="736" spans="10:23" x14ac:dyDescent="0.25">
      <c r="J736" s="6">
        <v>480093</v>
      </c>
      <c r="K736" s="7">
        <v>10</v>
      </c>
      <c r="L736">
        <v>14251</v>
      </c>
      <c r="M736">
        <v>430</v>
      </c>
      <c r="N736" s="8">
        <v>707702.98</v>
      </c>
      <c r="O736" s="8">
        <v>3660100</v>
      </c>
      <c r="P736" s="9" t="str">
        <f>VLOOKUP(M736,[1]programas!$A$1:$D$90,2,0)</f>
        <v>Atenção de Média e Alta Complexidade Ambulatorial e Hospitalar</v>
      </c>
      <c r="Q736" t="str">
        <f t="shared" si="33"/>
        <v>430 - Atenção de Média e Alta Complexidade Ambulatorial e Hospitalar</v>
      </c>
      <c r="R736" t="str">
        <f>VLOOKUP(L736,[2]subacoes!$A$1:$H$2405,8,0)</f>
        <v>14251 - Repasse financeiro para centro de hemoterapia e centro de pesquisas oncológicas</v>
      </c>
      <c r="S736" t="str">
        <f>VLOOKUP(L736,[2]subacoes!$A$1:$H$2405,7,0)</f>
        <v>Entidade beneficiada (unidade)</v>
      </c>
      <c r="T736" t="str">
        <f>VLOOKUP(L736,[2]subacoes!$A$1:$H$2405,3,0)</f>
        <v>Maior Valor</v>
      </c>
      <c r="U736" s="10">
        <f>VLOOKUP(L736,[2]subacoes!$A$1:$H$2405,6,0)</f>
        <v>2</v>
      </c>
      <c r="V736" t="str">
        <f t="shared" si="34"/>
        <v>Ampliar o acesso da população aos serviços de Média e Alta Complexidade e promover a qualidade, integralidade, equidade e a humanização na atenção à saúde.</v>
      </c>
      <c r="W736" t="str">
        <f t="shared" si="35"/>
        <v>Usuários do Sistema Único de Saúde</v>
      </c>
    </row>
    <row r="737" spans="10:23" x14ac:dyDescent="0.25">
      <c r="J737" s="6">
        <v>480091</v>
      </c>
      <c r="K737" s="7">
        <v>10</v>
      </c>
      <c r="L737">
        <v>11489</v>
      </c>
      <c r="M737">
        <v>420</v>
      </c>
      <c r="N737" s="8">
        <v>3347825.41</v>
      </c>
      <c r="O737" s="8">
        <v>3705000</v>
      </c>
      <c r="P737" s="9" t="str">
        <f>VLOOKUP(M737,[1]programas!$A$1:$D$90,2,0)</f>
        <v>Atenção Básica</v>
      </c>
      <c r="Q737" t="str">
        <f t="shared" si="33"/>
        <v>420 - Atenção Básica</v>
      </c>
      <c r="R737" t="str">
        <f>VLOOKUP(L737,[2]subacoes!$A$1:$H$2405,8,0)</f>
        <v>11489 - Incentivo financeiro aos municípios contemplados programa catarinense de inclusão social (PROCIS)</v>
      </c>
      <c r="S737" t="str">
        <f>VLOOKUP(L737,[2]subacoes!$A$1:$H$2405,7,0)</f>
        <v>Município beneficiado (unidade)</v>
      </c>
      <c r="T737" t="str">
        <f>VLOOKUP(L737,[2]subacoes!$A$1:$H$2405,3,0)</f>
        <v>Maior Valor</v>
      </c>
      <c r="U737" s="10">
        <f>VLOOKUP(L737,[2]subacoes!$A$1:$H$2405,6,0)</f>
        <v>25</v>
      </c>
      <c r="V737" t="str">
        <f t="shared" si="34"/>
        <v>Ampliar o acesso da população aos serviços e promover a qualidade, integralidade, equidade e a humanização na atenção à saúde.</v>
      </c>
      <c r="W737" t="str">
        <f t="shared" si="35"/>
        <v>População catarinense</v>
      </c>
    </row>
    <row r="738" spans="10:23" x14ac:dyDescent="0.25">
      <c r="J738" s="6">
        <v>480092</v>
      </c>
      <c r="K738" s="7">
        <v>10</v>
      </c>
      <c r="L738">
        <v>12978</v>
      </c>
      <c r="M738">
        <v>101</v>
      </c>
      <c r="N738" s="8">
        <v>1136151.96</v>
      </c>
      <c r="O738" s="8">
        <v>3765641.84</v>
      </c>
      <c r="P738" s="9" t="str">
        <f>VLOOKUP(M738,[1]programas!$A$1:$D$90,2,0)</f>
        <v>Acelera Santa Catarina</v>
      </c>
      <c r="Q738" t="str">
        <f t="shared" si="33"/>
        <v>101 - Acelera Santa Catarina</v>
      </c>
      <c r="R738" t="str">
        <f>VLOOKUP(L738,[2]subacoes!$A$1:$H$2405,8,0)</f>
        <v>12978 - Ampliação, reforma e readequação das Unidades de Saúde</v>
      </c>
      <c r="S738" t="str">
        <f>VLOOKUP(L738,[2]subacoes!$A$1:$H$2405,7,0)</f>
        <v>Obra executada (unidade)</v>
      </c>
      <c r="T738" t="str">
        <f>VLOOKUP(L738,[2]subacoes!$A$1:$H$2405,3,0)</f>
        <v>Maior Valor</v>
      </c>
      <c r="U738" s="10">
        <f>VLOOKUP(L738,[2]subacoes!$A$1:$H$2405,6,0)</f>
        <v>3</v>
      </c>
      <c r="V738" t="str">
        <f t="shared" si="34"/>
        <v>Incrementar a estrutura de atendimento das necessidades da sociedade para melhorar a qualidade de vida e a competitividade das empresas catarinenses.</v>
      </c>
      <c r="W738" t="str">
        <f t="shared" si="35"/>
        <v>População catarinense</v>
      </c>
    </row>
    <row r="739" spans="10:23" x14ac:dyDescent="0.25">
      <c r="J739" s="6">
        <v>530001</v>
      </c>
      <c r="K739" s="7">
        <v>26</v>
      </c>
      <c r="L739">
        <v>14283</v>
      </c>
      <c r="M739">
        <v>115</v>
      </c>
      <c r="N739" s="8">
        <v>1526703.26</v>
      </c>
      <c r="O739" s="8">
        <v>3774247.93</v>
      </c>
      <c r="P739" s="9" t="str">
        <f>VLOOKUP(M739,[1]programas!$A$1:$D$90,2,0)</f>
        <v>Gestão do Sistema de Transporte Intermunicipal de Pessoas</v>
      </c>
      <c r="Q739" t="str">
        <f t="shared" si="33"/>
        <v>115 - Gestão do Sistema de Transporte Intermunicipal de Pessoas</v>
      </c>
      <c r="R739" t="str">
        <f>VLOOKUP(L739,[2]subacoes!$A$1:$H$2405,8,0)</f>
        <v>14283 - Realização de transportes e fiscalização intermunicipal do Terminal Rita Maria</v>
      </c>
      <c r="S739" t="str">
        <f>VLOOKUP(L739,[2]subacoes!$A$1:$H$2405,7,0)</f>
        <v>Pessoa beneficiada (unidade)</v>
      </c>
      <c r="T739" t="str">
        <f>VLOOKUP(L739,[2]subacoes!$A$1:$H$2405,3,0)</f>
        <v>Soma</v>
      </c>
      <c r="U739" s="10">
        <f>VLOOKUP(L739,[2]subacoes!$A$1:$H$2405,6,0)</f>
        <v>2760000</v>
      </c>
      <c r="V739" t="str">
        <f t="shared" si="34"/>
        <v>Melhorar e modernizar o sistema de transporte intermunicipal de passageiros no estado de Santa Catarina.</v>
      </c>
      <c r="W739" t="str">
        <f t="shared" si="35"/>
        <v>Usuários do sistema de transporte intermunicipal</v>
      </c>
    </row>
    <row r="740" spans="10:23" x14ac:dyDescent="0.25">
      <c r="J740" s="6">
        <v>520002</v>
      </c>
      <c r="K740" s="7">
        <v>4</v>
      </c>
      <c r="L740">
        <v>10216</v>
      </c>
      <c r="M740">
        <v>900</v>
      </c>
      <c r="N740" s="8">
        <v>0</v>
      </c>
      <c r="O740" s="8">
        <v>3791911.72</v>
      </c>
      <c r="P740" s="9" t="str">
        <f>VLOOKUP(M740,[1]programas!$A$1:$D$90,2,0)</f>
        <v>Gestão Administrativa - Poder Executivo</v>
      </c>
      <c r="Q740" t="str">
        <f t="shared" si="33"/>
        <v>900 - Gestão Administrativa - Poder Executivo</v>
      </c>
      <c r="R740" t="str">
        <f>VLOOKUP(L740,[2]subacoes!$A$1:$H$2405,8,0)</f>
        <v>10216 - Participação no capital social - EPAGRI</v>
      </c>
      <c r="S740" t="str">
        <f>VLOOKUP(L740,[2]subacoes!$A$1:$H$2405,7,0)</f>
        <v>Aumento do capital social (% de realização)</v>
      </c>
      <c r="T740" t="str">
        <f>VLOOKUP(L740,[2]subacoes!$A$1:$H$2405,3,0)</f>
        <v>Maior Valor</v>
      </c>
      <c r="U740" s="10">
        <f>VLOOKUP(L740,[2]subacoes!$A$1:$H$2405,6,0)</f>
        <v>100</v>
      </c>
      <c r="V740" t="str">
        <f t="shared" si="34"/>
        <v>Gerir administrativa e financeiramente os órgãos do Poder Executivo do Estado.</v>
      </c>
      <c r="W740" t="str">
        <f t="shared" si="35"/>
        <v>Órgãos do Poder Executivo</v>
      </c>
    </row>
    <row r="741" spans="10:23" x14ac:dyDescent="0.25">
      <c r="J741" s="6">
        <v>480091</v>
      </c>
      <c r="K741" s="7">
        <v>10</v>
      </c>
      <c r="L741">
        <v>11283</v>
      </c>
      <c r="M741">
        <v>400</v>
      </c>
      <c r="N741" s="8">
        <v>174519.88</v>
      </c>
      <c r="O741" s="8">
        <v>3937981.91</v>
      </c>
      <c r="P741" s="9" t="str">
        <f>VLOOKUP(M741,[1]programas!$A$1:$D$90,2,0)</f>
        <v>Gestão do SUS</v>
      </c>
      <c r="Q741" t="str">
        <f t="shared" si="33"/>
        <v>400 - Gestão do SUS</v>
      </c>
      <c r="R741" t="str">
        <f>VLOOKUP(L741,[2]subacoes!$A$1:$H$2405,8,0)</f>
        <v>11283 - Realização das atividades da superintendência de serviços especializados e regulação</v>
      </c>
      <c r="S741" t="str">
        <f>VLOOKUP(L741,[2]subacoes!$A$1:$H$2405,7,0)</f>
        <v>Unidade gestora mantida (unidade)</v>
      </c>
      <c r="T741" t="str">
        <f>VLOOKUP(L741,[2]subacoes!$A$1:$H$2405,3,0)</f>
        <v>Maior Valor</v>
      </c>
      <c r="U741" s="10">
        <f>VLOOKUP(L741,[2]subacoes!$A$1:$H$2405,6,0)</f>
        <v>1</v>
      </c>
      <c r="V741" t="str">
        <f t="shared" si="34"/>
        <v>Fortalecer a gestão do SUS nas esferas de governo estadual e municipal e atuar de forma intersetorial para identificar e reduzir desigualdades e vulnerabilidades sociais.</v>
      </c>
      <c r="W741" t="str">
        <f t="shared" si="35"/>
        <v>Profissionais do SUS</v>
      </c>
    </row>
    <row r="742" spans="10:23" x14ac:dyDescent="0.25">
      <c r="J742" s="6">
        <v>530023</v>
      </c>
      <c r="K742" s="7">
        <v>26</v>
      </c>
      <c r="L742">
        <v>4873</v>
      </c>
      <c r="M742">
        <v>115</v>
      </c>
      <c r="N742" s="8">
        <v>3966726.93</v>
      </c>
      <c r="O742" s="8">
        <v>3966726.93</v>
      </c>
      <c r="P742" s="9" t="str">
        <f>VLOOKUP(M742,[1]programas!$A$1:$D$90,2,0)</f>
        <v>Gestão do Sistema de Transporte Intermunicipal de Pessoas</v>
      </c>
      <c r="Q742" t="str">
        <f t="shared" si="33"/>
        <v>115 - Gestão do Sistema de Transporte Intermunicipal de Pessoas</v>
      </c>
      <c r="R742" t="str">
        <f>VLOOKUP(L742,[2]subacoes!$A$1:$H$2405,8,0)</f>
        <v>4873 - Realização de transportes e fiscalização intermunicipal no Terminal Rita Maria</v>
      </c>
      <c r="S742" t="str">
        <f>VLOOKUP(L742,[2]subacoes!$A$1:$H$2405,7,0)</f>
        <v>Pessoa beneficiada (unidade)</v>
      </c>
      <c r="T742" t="str">
        <f>VLOOKUP(L742,[2]subacoes!$A$1:$H$2405,3,0)</f>
        <v>Soma</v>
      </c>
      <c r="U742" s="10">
        <f>VLOOKUP(L742,[2]subacoes!$A$1:$H$2405,6,0)</f>
        <v>2760000</v>
      </c>
      <c r="V742" t="str">
        <f t="shared" si="34"/>
        <v>Melhorar e modernizar o sistema de transporte intermunicipal de passageiros no estado de Santa Catarina.</v>
      </c>
      <c r="W742" t="str">
        <f t="shared" si="35"/>
        <v>Usuários do sistema de transporte intermunicipal</v>
      </c>
    </row>
    <row r="743" spans="10:23" x14ac:dyDescent="0.25">
      <c r="J743" s="7">
        <v>160084</v>
      </c>
      <c r="K743" s="7">
        <v>6</v>
      </c>
      <c r="L743">
        <v>13224</v>
      </c>
      <c r="M743">
        <v>707</v>
      </c>
      <c r="N743" s="8">
        <v>3111801.77</v>
      </c>
      <c r="O743" s="8">
        <v>3999335.61</v>
      </c>
      <c r="P743" s="9" t="str">
        <f>VLOOKUP(M743,[1]programas!$A$1:$D$90,2,0)</f>
        <v>Suporte Institucional Integrado</v>
      </c>
      <c r="Q743" t="str">
        <f t="shared" si="33"/>
        <v>707 - Suporte Institucional Integrado</v>
      </c>
      <c r="R743" t="str">
        <f>VLOOKUP(L743,[2]subacoes!$A$1:$H$2405,8,0)</f>
        <v>13224 - Modernização, integração e manutenção da tecnologia da informação e comunicação - PC</v>
      </c>
      <c r="S743" t="str">
        <f>VLOOKUP(L743,[2]subacoes!$A$1:$H$2405,7,0)</f>
        <v>Sistema modernizado (unidade)</v>
      </c>
      <c r="T743" t="str">
        <f>VLOOKUP(L743,[2]subacoes!$A$1:$H$2405,3,0)</f>
        <v>Maior Valor</v>
      </c>
      <c r="U743" s="10">
        <f>VLOOKUP(L743,[2]subacoes!$A$1:$H$2405,6,0)</f>
        <v>1</v>
      </c>
      <c r="V743" t="str">
        <f t="shared" si="34"/>
        <v>Garantir às instituições da segurança pública suporte às suas ações e uma gestão eficiente e integrada dos recursos disponíveis.</v>
      </c>
      <c r="W743" t="str">
        <f t="shared" si="35"/>
        <v>Sociedade e cidadão</v>
      </c>
    </row>
    <row r="744" spans="10:23" x14ac:dyDescent="0.25">
      <c r="J744" s="6">
        <v>440093</v>
      </c>
      <c r="K744" s="7">
        <v>20</v>
      </c>
      <c r="L744">
        <v>11335</v>
      </c>
      <c r="M744">
        <v>320</v>
      </c>
      <c r="N744" s="8">
        <v>4001674.69</v>
      </c>
      <c r="O744" s="8">
        <v>4001674.69</v>
      </c>
      <c r="P744" s="9" t="str">
        <f>VLOOKUP(M744,[1]programas!$A$1:$D$90,2,0)</f>
        <v>Agricultura Familiar</v>
      </c>
      <c r="Q744" t="str">
        <f t="shared" si="33"/>
        <v>320 - Agricultura Familiar</v>
      </c>
      <c r="R744" t="str">
        <f>VLOOKUP(L744,[2]subacoes!$A$1:$H$2405,8,0)</f>
        <v>11335 - Subvenção ao juro de financiamento para construção e ampliação de armazenagem no meio rural - FDR</v>
      </c>
      <c r="S744" t="str">
        <f>VLOOKUP(L744,[2]subacoes!$A$1:$H$2405,7,0)</f>
        <v>Família atendida (unidade)</v>
      </c>
      <c r="T744" t="str">
        <f>VLOOKUP(L744,[2]subacoes!$A$1:$H$2405,3,0)</f>
        <v>(vazio)</v>
      </c>
      <c r="U744" s="10">
        <f>VLOOKUP(L744,[2]subacoes!$A$1:$H$2405,6,0)</f>
        <v>2500</v>
      </c>
      <c r="V744" t="str">
        <f t="shared" si="34"/>
        <v>Fomentar a infraestrutura e tecnologia de produção nas propriedades rurais e pesqueiras.</v>
      </c>
      <c r="W744" t="str">
        <f t="shared" si="35"/>
        <v>Pessoas do campo</v>
      </c>
    </row>
    <row r="745" spans="10:23" x14ac:dyDescent="0.25">
      <c r="J745" s="6">
        <v>530025</v>
      </c>
      <c r="K745" s="7">
        <v>26</v>
      </c>
      <c r="L745">
        <v>71</v>
      </c>
      <c r="M745">
        <v>130</v>
      </c>
      <c r="N745" s="8">
        <v>4023793.91</v>
      </c>
      <c r="O745" s="8">
        <v>4023793.91</v>
      </c>
      <c r="P745" s="9" t="str">
        <f>VLOOKUP(M745,[1]programas!$A$1:$D$90,2,0)</f>
        <v>Conservação e Segurança Rodoviária</v>
      </c>
      <c r="Q745" t="str">
        <f t="shared" si="33"/>
        <v>130 - Conservação e Segurança Rodoviária</v>
      </c>
      <c r="R745" t="str">
        <f>VLOOKUP(L745,[2]subacoes!$A$1:$H$2405,8,0)</f>
        <v>71 - Operação de rodovias - DEINFRA</v>
      </c>
      <c r="S745" t="str">
        <f>VLOOKUP(L745,[2]subacoes!$A$1:$H$2405,7,0)</f>
        <v>Rodovia operacionada (km)</v>
      </c>
      <c r="T745" t="str">
        <f>VLOOKUP(L745,[2]subacoes!$A$1:$H$2405,3,0)</f>
        <v>Maior Valor</v>
      </c>
      <c r="U745" s="10">
        <f>VLOOKUP(L745,[2]subacoes!$A$1:$H$2405,6,0)</f>
        <v>6500</v>
      </c>
      <c r="V745" t="str">
        <f t="shared" si="34"/>
        <v>Conservar, operar, monitorar e melhorar todas as rodovias a cargo do Estado, permitindo dessa forma o tráfego seguro de veículos e a redução do número de acidentes, mortos e feridos por acidentes e os custos do transporte.</v>
      </c>
      <c r="W745" t="str">
        <f t="shared" si="35"/>
        <v>Usuários do sistema de transporte</v>
      </c>
    </row>
    <row r="746" spans="10:23" x14ac:dyDescent="0.25">
      <c r="J746" s="6">
        <v>530001</v>
      </c>
      <c r="K746" s="7">
        <v>26</v>
      </c>
      <c r="L746">
        <v>14450</v>
      </c>
      <c r="M746">
        <v>130</v>
      </c>
      <c r="N746" s="8">
        <v>2305688.31</v>
      </c>
      <c r="O746" s="8">
        <v>4096206.09</v>
      </c>
      <c r="P746" s="9" t="str">
        <f>VLOOKUP(M746,[1]programas!$A$1:$D$90,2,0)</f>
        <v>Conservação e Segurança Rodoviária</v>
      </c>
      <c r="Q746" t="str">
        <f t="shared" si="33"/>
        <v>130 - Conservação e Segurança Rodoviária</v>
      </c>
      <c r="R746" t="str">
        <f>VLOOKUP(L746,[2]subacoes!$A$1:$H$2405,8,0)</f>
        <v>14450 - Operação de rodovias</v>
      </c>
      <c r="S746" t="str">
        <f>VLOOKUP(L746,[2]subacoes!$A$1:$H$2405,7,0)</f>
        <v>Rodovia operacionada (km)</v>
      </c>
      <c r="T746" t="str">
        <f>VLOOKUP(L746,[2]subacoes!$A$1:$H$2405,3,0)</f>
        <v>Maior Valor</v>
      </c>
      <c r="U746" s="10">
        <f>VLOOKUP(L746,[2]subacoes!$A$1:$H$2405,6,0)</f>
        <v>6500</v>
      </c>
      <c r="V746" t="str">
        <f t="shared" si="34"/>
        <v>Conservar, operar, monitorar e melhorar todas as rodovias a cargo do Estado, permitindo dessa forma o tráfego seguro de veículos e a redução do número de acidentes, mortos e feridos por acidentes e os custos do transporte.</v>
      </c>
      <c r="W746" t="str">
        <f t="shared" si="35"/>
        <v>Usuários do sistema de transporte</v>
      </c>
    </row>
    <row r="747" spans="10:23" x14ac:dyDescent="0.25">
      <c r="J747" s="6">
        <v>470091</v>
      </c>
      <c r="K747" s="7">
        <v>4</v>
      </c>
      <c r="L747">
        <v>12453</v>
      </c>
      <c r="M747">
        <v>900</v>
      </c>
      <c r="N747" s="8">
        <v>2200671.61</v>
      </c>
      <c r="O747" s="8">
        <v>4144650.04</v>
      </c>
      <c r="P747" s="9" t="str">
        <f>VLOOKUP(M747,[1]programas!$A$1:$D$90,2,0)</f>
        <v>Gestão Administrativa - Poder Executivo</v>
      </c>
      <c r="Q747" t="str">
        <f t="shared" si="33"/>
        <v>900 - Gestão Administrativa - Poder Executivo</v>
      </c>
      <c r="R747" t="str">
        <f>VLOOKUP(L747,[2]subacoes!$A$1:$H$2405,8,0)</f>
        <v>12453 - Manutenção e serviços do Centro Administrativo - FMPIO - SEA</v>
      </c>
      <c r="S747" t="str">
        <f>VLOOKUP(L747,[2]subacoes!$A$1:$H$2405,7,0)</f>
        <v>Unidade adequada (unidade)</v>
      </c>
      <c r="T747" t="str">
        <f>VLOOKUP(L747,[2]subacoes!$A$1:$H$2405,3,0)</f>
        <v>Maior Valor</v>
      </c>
      <c r="U747" s="10">
        <f>VLOOKUP(L747,[2]subacoes!$A$1:$H$2405,6,0)</f>
        <v>1</v>
      </c>
      <c r="V747" t="str">
        <f t="shared" si="34"/>
        <v>Gerir administrativa e financeiramente os órgãos do Poder Executivo do Estado.</v>
      </c>
      <c r="W747" t="str">
        <f t="shared" si="35"/>
        <v>Órgãos do Poder Executivo</v>
      </c>
    </row>
    <row r="748" spans="10:23" x14ac:dyDescent="0.25">
      <c r="J748" s="6">
        <v>530001</v>
      </c>
      <c r="K748" s="7">
        <v>6</v>
      </c>
      <c r="L748">
        <v>14446</v>
      </c>
      <c r="M748">
        <v>130</v>
      </c>
      <c r="N748" s="8">
        <v>164099.14000000001</v>
      </c>
      <c r="O748" s="8">
        <v>4157884.1</v>
      </c>
      <c r="P748" s="9" t="str">
        <f>VLOOKUP(M748,[1]programas!$A$1:$D$90,2,0)</f>
        <v>Conservação e Segurança Rodoviária</v>
      </c>
      <c r="Q748" t="str">
        <f t="shared" si="33"/>
        <v>130 - Conservação e Segurança Rodoviária</v>
      </c>
      <c r="R748" t="str">
        <f>VLOOKUP(L748,[2]subacoes!$A$1:$H$2405,8,0)</f>
        <v>14446 - Administração e manutenção da Polícia Militar Rodoviária - PMRv</v>
      </c>
      <c r="S748" t="str">
        <f>VLOOKUP(L748,[2]subacoes!$A$1:$H$2405,7,0)</f>
        <v>Rodovia policiada (km)</v>
      </c>
      <c r="T748" t="str">
        <f>VLOOKUP(L748,[2]subacoes!$A$1:$H$2405,3,0)</f>
        <v>Maior Valor</v>
      </c>
      <c r="U748" s="10">
        <f>VLOOKUP(L748,[2]subacoes!$A$1:$H$2405,6,0)</f>
        <v>4400</v>
      </c>
      <c r="V748" t="str">
        <f t="shared" si="34"/>
        <v>Conservar, operar, monitorar e melhorar todas as rodovias a cargo do Estado, permitindo dessa forma o tráfego seguro de veículos e a redução do número de acidentes, mortos e feridos por acidentes e os custos do transporte.</v>
      </c>
      <c r="W748" t="str">
        <f t="shared" si="35"/>
        <v>Usuários do sistema de transporte</v>
      </c>
    </row>
    <row r="749" spans="10:23" x14ac:dyDescent="0.25">
      <c r="J749" s="6">
        <v>450001</v>
      </c>
      <c r="K749" s="7">
        <v>12</v>
      </c>
      <c r="L749">
        <v>14131</v>
      </c>
      <c r="M749">
        <v>610</v>
      </c>
      <c r="N749" s="8">
        <v>3683481.95</v>
      </c>
      <c r="O749" s="8">
        <v>4177851.04</v>
      </c>
      <c r="P749" s="9" t="str">
        <f>VLOOKUP(M749,[1]programas!$A$1:$D$90,2,0)</f>
        <v>Educação Básica com Qualidade e Equidade</v>
      </c>
      <c r="Q749" t="str">
        <f t="shared" si="33"/>
        <v>610 - Educação Básica com Qualidade e Equidade</v>
      </c>
      <c r="R749" t="str">
        <f>VLOOKUP(L749,[2]subacoes!$A$1:$H$2405,8,0)</f>
        <v>14131 - AP - Manutenção e reforma de escolas da educação básica na região da Grande Florianópolis</v>
      </c>
      <c r="S749" t="str">
        <f>VLOOKUP(L749,[2]subacoes!$A$1:$H$2405,7,0)</f>
        <v>Escola atendida (unidade)</v>
      </c>
      <c r="T749" t="str">
        <f>VLOOKUP(L749,[2]subacoes!$A$1:$H$2405,3,0)</f>
        <v>Maior Valor</v>
      </c>
      <c r="U749" s="10">
        <f>VLOOKUP(L749,[2]subacoes!$A$1:$H$2405,6,0)</f>
        <v>134</v>
      </c>
      <c r="V749" t="str">
        <f t="shared" si="34"/>
        <v>Oferecer educação básica com qualidade e equidade para todos os cidadãos catarinenses, assegurando o direito à aprendizagem neste nível de ensino, em idade adequada, promovendo a melhoria dos indicadores educacionais da rede estadual.</v>
      </c>
      <c r="W749" t="str">
        <f t="shared" si="35"/>
        <v>Alunos</v>
      </c>
    </row>
    <row r="750" spans="10:23" x14ac:dyDescent="0.25">
      <c r="J750" s="6">
        <v>270025</v>
      </c>
      <c r="K750" s="7">
        <v>14</v>
      </c>
      <c r="L750">
        <v>14109</v>
      </c>
      <c r="M750">
        <v>211</v>
      </c>
      <c r="N750" s="8">
        <v>936763.47</v>
      </c>
      <c r="O750" s="8">
        <v>4184461</v>
      </c>
      <c r="P750" s="9" t="str">
        <f>VLOOKUP(M750,[1]programas!$A$1:$D$90,2,0)</f>
        <v>Metrologia e Qualidade de Produtos e Serviços</v>
      </c>
      <c r="Q750" t="str">
        <f t="shared" si="33"/>
        <v>211 - Metrologia e Qualidade de Produtos e Serviços</v>
      </c>
      <c r="R750" t="str">
        <f>VLOOKUP(L750,[2]subacoes!$A$1:$H$2405,8,0)</f>
        <v>14109 - Verificação e fiscalização metrologia e da conformidade de bens e serviços</v>
      </c>
      <c r="S750" t="str">
        <f>VLOOKUP(L750,[2]subacoes!$A$1:$H$2405,7,0)</f>
        <v>Fiscalização realizada (unidade)</v>
      </c>
      <c r="T750" t="str">
        <f>VLOOKUP(L750,[2]subacoes!$A$1:$H$2405,3,0)</f>
        <v>Maior Valor</v>
      </c>
      <c r="U750" s="10">
        <f>VLOOKUP(L750,[2]subacoes!$A$1:$H$2405,6,0)</f>
        <v>203900</v>
      </c>
      <c r="V750" t="str">
        <f t="shared" si="34"/>
        <v>Executar a política metrológica e da qualidade de produtos e serviços, visando a proteção do consumidor, a orientação para o consumo e a leal concorrência.</v>
      </c>
      <c r="W750" t="str">
        <f t="shared" si="35"/>
        <v>Consumidor, Indústria, Comércio, Prest de Serviço</v>
      </c>
    </row>
    <row r="751" spans="10:23" x14ac:dyDescent="0.25">
      <c r="J751" s="7">
        <v>230021</v>
      </c>
      <c r="K751" s="7">
        <v>27</v>
      </c>
      <c r="L751">
        <v>11138</v>
      </c>
      <c r="M751">
        <v>650</v>
      </c>
      <c r="N751" s="8">
        <v>3549815.26</v>
      </c>
      <c r="O751" s="8">
        <v>4196222.8499999996</v>
      </c>
      <c r="P751" s="9" t="str">
        <f>VLOOKUP(M751,[1]programas!$A$1:$D$90,2,0)</f>
        <v>Desenvolvimento e Fortalecimento do Esporte e do Lazer</v>
      </c>
      <c r="Q751" t="str">
        <f t="shared" si="33"/>
        <v>650 - Desenvolvimento e Fortalecimento do Esporte e do Lazer</v>
      </c>
      <c r="R751" t="str">
        <f>VLOOKUP(L751,[2]subacoes!$A$1:$H$2405,8,0)</f>
        <v>11138 - Realização de eventos de esporte e lazer</v>
      </c>
      <c r="S751" t="str">
        <f>VLOOKUP(L751,[2]subacoes!$A$1:$H$2405,7,0)</f>
        <v>Evento realizado (unidade)</v>
      </c>
      <c r="T751" t="str">
        <f>VLOOKUP(L751,[2]subacoes!$A$1:$H$2405,3,0)</f>
        <v>Maior Valor</v>
      </c>
      <c r="U751" s="10">
        <f>VLOOKUP(L751,[2]subacoes!$A$1:$H$2405,6,0)</f>
        <v>32</v>
      </c>
      <c r="V751" t="str">
        <f t="shared" si="34"/>
        <v>Fomentar o desenvolvimento das atividades esportivas e de lazer em todas as regiões do estado.</v>
      </c>
      <c r="W751" t="str">
        <f t="shared" si="35"/>
        <v>PF, PJ sem fins lucrativos e Direito Público</v>
      </c>
    </row>
    <row r="752" spans="10:23" x14ac:dyDescent="0.25">
      <c r="J752" s="7">
        <v>260096</v>
      </c>
      <c r="K752" s="7">
        <v>8</v>
      </c>
      <c r="L752">
        <v>12743</v>
      </c>
      <c r="M752">
        <v>101</v>
      </c>
      <c r="N752" s="8">
        <v>1537947.77</v>
      </c>
      <c r="O752" s="8">
        <v>4197061.2699999996</v>
      </c>
      <c r="P752" s="9" t="str">
        <f>VLOOKUP(M752,[1]programas!$A$1:$D$90,2,0)</f>
        <v>Acelera Santa Catarina</v>
      </c>
      <c r="Q752" t="str">
        <f t="shared" si="33"/>
        <v>101 - Acelera Santa Catarina</v>
      </c>
      <c r="R752" t="str">
        <f>VLOOKUP(L752,[2]subacoes!$A$1:$H$2405,8,0)</f>
        <v>12743 - Construção, reforma e ampliação de Centros de Referência de Assistência Social - CRAS - FECEP</v>
      </c>
      <c r="S752" t="str">
        <f>VLOOKUP(L752,[2]subacoes!$A$1:$H$2405,7,0)</f>
        <v>Obra executada (unidade)</v>
      </c>
      <c r="T752" t="str">
        <f>VLOOKUP(L752,[2]subacoes!$A$1:$H$2405,3,0)</f>
        <v>Maior Valor</v>
      </c>
      <c r="U752" s="10">
        <f>VLOOKUP(L752,[2]subacoes!$A$1:$H$2405,6,0)</f>
        <v>1</v>
      </c>
      <c r="V752" t="str">
        <f t="shared" si="34"/>
        <v>Incrementar a estrutura de atendimento das necessidades da sociedade para melhorar a qualidade de vida e a competitividade das empresas catarinenses.</v>
      </c>
      <c r="W752" t="str">
        <f t="shared" si="35"/>
        <v>População catarinense</v>
      </c>
    </row>
    <row r="753" spans="10:23" x14ac:dyDescent="0.25">
      <c r="J753" s="6">
        <v>550091</v>
      </c>
      <c r="K753" s="7">
        <v>18</v>
      </c>
      <c r="L753">
        <v>12730</v>
      </c>
      <c r="M753">
        <v>350</v>
      </c>
      <c r="N753" s="8">
        <v>1579048.69</v>
      </c>
      <c r="O753" s="8">
        <v>4259942.91</v>
      </c>
      <c r="P753" s="9" t="str">
        <f>VLOOKUP(M753,[1]programas!$A$1:$D$90,2,0)</f>
        <v>Gestão dos Recursos Hídricos</v>
      </c>
      <c r="Q753" t="str">
        <f t="shared" si="33"/>
        <v>350 - Gestão dos Recursos Hídricos</v>
      </c>
      <c r="R753" t="str">
        <f>VLOOKUP(L753,[2]subacoes!$A$1:$H$2405,8,0)</f>
        <v>12730 - Reforma, manutenção e conservação de barragens</v>
      </c>
      <c r="S753" t="str">
        <f>VLOOKUP(L753,[2]subacoes!$A$1:$H$2405,7,0)</f>
        <v>Barragem adequada (unidade)</v>
      </c>
      <c r="T753" t="str">
        <f>VLOOKUP(L753,[2]subacoes!$A$1:$H$2405,3,0)</f>
        <v>Maior Valor</v>
      </c>
      <c r="U753" s="10">
        <f>VLOOKUP(L753,[2]subacoes!$A$1:$H$2405,6,0)</f>
        <v>3</v>
      </c>
      <c r="V753" t="str">
        <f t="shared" si="34"/>
        <v>Administração das águas catarinenses para que todos os usuários possam utilizá-la com qualidade e quantidade satisfatórias para atendimento aos vários usos. Preservação e conservação da água. Gerir de forma efetiva o direito aos recursos hídricos que comp</v>
      </c>
      <c r="W753" t="str">
        <f t="shared" si="35"/>
        <v>População catarinense</v>
      </c>
    </row>
    <row r="754" spans="10:23" x14ac:dyDescent="0.25">
      <c r="J754" s="6">
        <v>530001</v>
      </c>
      <c r="K754" s="7">
        <v>26</v>
      </c>
      <c r="L754">
        <v>14431</v>
      </c>
      <c r="M754">
        <v>110</v>
      </c>
      <c r="N754" s="8">
        <v>1216526.97</v>
      </c>
      <c r="O754" s="8">
        <v>4319976.97</v>
      </c>
      <c r="P754" s="9" t="str">
        <f>VLOOKUP(M754,[1]programas!$A$1:$D$90,2,0)</f>
        <v>Construção de Rodovias</v>
      </c>
      <c r="Q754" t="str">
        <f t="shared" si="33"/>
        <v>110 - Construção de Rodovias</v>
      </c>
      <c r="R754" t="str">
        <f>VLOOKUP(L754,[2]subacoes!$A$1:$H$2405,8,0)</f>
        <v>14431 - Gerenciamento dos Programas BID</v>
      </c>
      <c r="S754" t="str">
        <f>VLOOKUP(L754,[2]subacoes!$A$1:$H$2405,7,0)</f>
        <v>Consultoria contratada (unidade)</v>
      </c>
      <c r="T754" t="str">
        <f>VLOOKUP(L754,[2]subacoes!$A$1:$H$2405,3,0)</f>
        <v>Soma</v>
      </c>
      <c r="U754" s="10">
        <f>VLOOKUP(L754,[2]subacoes!$A$1:$H$2405,6,0)</f>
        <v>2</v>
      </c>
      <c r="V754" t="str">
        <f t="shared" si="34"/>
        <v>Construir, implantar e pavimentar obras rodoviárias, ampliando a rede rodoviária pavimentada do Estado, de forma a propiciar melhores condições de conforto e trafegabilidade aos seus usuários.</v>
      </c>
      <c r="W754" t="str">
        <f t="shared" si="35"/>
        <v>Usuários do sistema de transporte</v>
      </c>
    </row>
    <row r="755" spans="10:23" x14ac:dyDescent="0.25">
      <c r="J755" s="6">
        <v>440023</v>
      </c>
      <c r="K755" s="7">
        <v>19</v>
      </c>
      <c r="L755">
        <v>69</v>
      </c>
      <c r="M755">
        <v>230</v>
      </c>
      <c r="N755" s="8">
        <v>3916969.27</v>
      </c>
      <c r="O755" s="8">
        <v>4328904.5999999996</v>
      </c>
      <c r="P755" s="9" t="str">
        <f>VLOOKUP(M755,[1]programas!$A$1:$D$90,2,0)</f>
        <v>CTI - Fomento à Ciência, Tecnologia e Inovação</v>
      </c>
      <c r="Q755" t="str">
        <f t="shared" si="33"/>
        <v>230 - CTI - Fomento à Ciência, Tecnologia e Inovação</v>
      </c>
      <c r="R755" t="str">
        <f>VLOOKUP(L755,[2]subacoes!$A$1:$H$2405,8,0)</f>
        <v>69 - Fomentar o desenvolvimento científico, tecnológico e sustentabilidade socioambiental</v>
      </c>
      <c r="S755" t="str">
        <f>VLOOKUP(L755,[2]subacoes!$A$1:$H$2405,7,0)</f>
        <v>Projeto apoiado (unidade)</v>
      </c>
      <c r="T755" t="str">
        <f>VLOOKUP(L755,[2]subacoes!$A$1:$H$2405,3,0)</f>
        <v>Maior Valor</v>
      </c>
      <c r="U755" s="10">
        <f>VLOOKUP(L755,[2]subacoes!$A$1:$H$2405,6,0)</f>
        <v>393</v>
      </c>
      <c r="V755" t="str">
        <f t="shared" si="34"/>
        <v>Contribuir à melhoria das condições de vida da população de Santa Catarina, bem como para o avanço do conhecimento, ao articular instituições para o fomento das pesquisas científicas, tecnológicas e inovações na busca de soluções para o desenvolvimento so</v>
      </c>
      <c r="W755" t="str">
        <f t="shared" si="35"/>
        <v>Instituições de CTI; Empresas; Governo; Sociedade</v>
      </c>
    </row>
    <row r="756" spans="10:23" x14ac:dyDescent="0.25">
      <c r="J756" s="6">
        <v>470022</v>
      </c>
      <c r="K756" s="7">
        <v>9</v>
      </c>
      <c r="L756">
        <v>8419</v>
      </c>
      <c r="M756">
        <v>900</v>
      </c>
      <c r="N756" s="8">
        <v>1767125.69</v>
      </c>
      <c r="O756" s="8">
        <v>4425792</v>
      </c>
      <c r="P756" s="9" t="str">
        <f>VLOOKUP(M756,[1]programas!$A$1:$D$90,2,0)</f>
        <v>Gestão Administrativa - Poder Executivo</v>
      </c>
      <c r="Q756" t="str">
        <f t="shared" si="33"/>
        <v>900 - Gestão Administrativa - Poder Executivo</v>
      </c>
      <c r="R756" t="str">
        <f>VLOOKUP(L756,[2]subacoes!$A$1:$H$2405,8,0)</f>
        <v>8419 - Manutenção e modernização dos serviços de tecnologia da informação e comunicação - IPREV</v>
      </c>
      <c r="S756" t="str">
        <f>VLOOKUP(L756,[2]subacoes!$A$1:$H$2405,7,0)</f>
        <v>Estação de trabalho mantida (unidade)</v>
      </c>
      <c r="T756" t="str">
        <f>VLOOKUP(L756,[2]subacoes!$A$1:$H$2405,3,0)</f>
        <v>Maior Valor</v>
      </c>
      <c r="U756" s="10">
        <f>VLOOKUP(L756,[2]subacoes!$A$1:$H$2405,6,0)</f>
        <v>28</v>
      </c>
      <c r="V756" t="str">
        <f t="shared" si="34"/>
        <v>Gerir administrativa e financeiramente os órgãos do Poder Executivo do Estado.</v>
      </c>
      <c r="W756" t="str">
        <f t="shared" si="35"/>
        <v>Órgãos do Poder Executivo</v>
      </c>
    </row>
    <row r="757" spans="10:23" x14ac:dyDescent="0.25">
      <c r="J757" s="7">
        <v>260001</v>
      </c>
      <c r="K757" s="7">
        <v>8</v>
      </c>
      <c r="L757">
        <v>12487</v>
      </c>
      <c r="M757">
        <v>550</v>
      </c>
      <c r="N757" s="8">
        <v>0</v>
      </c>
      <c r="O757" s="8">
        <v>4505942.0599999996</v>
      </c>
      <c r="P757" s="9" t="str">
        <f>VLOOKUP(M757,[1]programas!$A$1:$D$90,2,0)</f>
        <v>Comer Bem SC</v>
      </c>
      <c r="Q757" t="str">
        <f t="shared" si="33"/>
        <v>550 - Comer Bem SC</v>
      </c>
      <c r="R757" t="str">
        <f>VLOOKUP(L757,[2]subacoes!$A$1:$H$2405,8,0)</f>
        <v>12487 - Implantação e modernização de equipamentos sociais de combate à fome e segurança alimentar</v>
      </c>
      <c r="S757" t="str">
        <f>VLOOKUP(L757,[2]subacoes!$A$1:$H$2405,7,0)</f>
        <v>Município atendido (unidade)</v>
      </c>
      <c r="T757" t="str">
        <f>VLOOKUP(L757,[2]subacoes!$A$1:$H$2405,3,0)</f>
        <v>Soma</v>
      </c>
      <c r="U757" s="10">
        <f>VLOOKUP(L757,[2]subacoes!$A$1:$H$2405,6,0)</f>
        <v>4</v>
      </c>
      <c r="V757" t="str">
        <f t="shared" si="34"/>
        <v>Facilitar o acesso ao direito humano a alimentação adequada e saudável.</v>
      </c>
      <c r="W757" t="str">
        <f t="shared" si="35"/>
        <v>População em risco de segurança alimentar</v>
      </c>
    </row>
    <row r="758" spans="10:23" x14ac:dyDescent="0.25">
      <c r="J758" s="6">
        <v>480091</v>
      </c>
      <c r="K758" s="7">
        <v>10</v>
      </c>
      <c r="L758">
        <v>11495</v>
      </c>
      <c r="M758">
        <v>420</v>
      </c>
      <c r="N758" s="8">
        <v>2056786.52</v>
      </c>
      <c r="O758" s="8">
        <v>4517490.74</v>
      </c>
      <c r="P758" s="9" t="str">
        <f>VLOOKUP(M758,[1]programas!$A$1:$D$90,2,0)</f>
        <v>Atenção Básica</v>
      </c>
      <c r="Q758" t="str">
        <f t="shared" si="33"/>
        <v>420 - Atenção Básica</v>
      </c>
      <c r="R758" t="str">
        <f>VLOOKUP(L758,[2]subacoes!$A$1:$H$2405,8,0)</f>
        <v>11495 - Incentivo financeiro aos municípios que possuem Laboratório de Prótese Dentária</v>
      </c>
      <c r="S758" t="str">
        <f>VLOOKUP(L758,[2]subacoes!$A$1:$H$2405,7,0)</f>
        <v>Município beneficiado (unidade)</v>
      </c>
      <c r="T758" t="str">
        <f>VLOOKUP(L758,[2]subacoes!$A$1:$H$2405,3,0)</f>
        <v>Maior Valor</v>
      </c>
      <c r="U758" s="10">
        <f>VLOOKUP(L758,[2]subacoes!$A$1:$H$2405,6,0)</f>
        <v>140</v>
      </c>
      <c r="V758" t="str">
        <f t="shared" si="34"/>
        <v>Ampliar o acesso da população aos serviços e promover a qualidade, integralidade, equidade e a humanização na atenção à saúde.</v>
      </c>
      <c r="W758" t="str">
        <f t="shared" si="35"/>
        <v>População catarinense</v>
      </c>
    </row>
    <row r="759" spans="10:23" x14ac:dyDescent="0.25">
      <c r="J759" s="11">
        <v>470076</v>
      </c>
      <c r="K759" s="7">
        <v>9</v>
      </c>
      <c r="L759">
        <v>9380</v>
      </c>
      <c r="M759">
        <v>860</v>
      </c>
      <c r="N759" s="8">
        <v>0</v>
      </c>
      <c r="O759" s="8">
        <v>4582199.58</v>
      </c>
      <c r="P759" s="9" t="str">
        <f>VLOOKUP(M759,[1]programas!$A$1:$D$90,2,0)</f>
        <v>Gestão Previdenciária</v>
      </c>
      <c r="Q759" t="str">
        <f t="shared" si="33"/>
        <v>860 - Gestão Previdenciária</v>
      </c>
      <c r="R759" t="str">
        <f>VLOOKUP(L759,[2]subacoes!$A$1:$H$2405,8,0)</f>
        <v>9380 - Encargos com inativos extrajudiciais - TJ - Fundo Financeiro</v>
      </c>
      <c r="S759" t="str">
        <f>VLOOKUP(L759,[2]subacoes!$A$1:$H$2405,7,0)</f>
        <v>Servidor inativo (unidade)</v>
      </c>
      <c r="T759" t="str">
        <f>VLOOKUP(L759,[2]subacoes!$A$1:$H$2405,3,0)</f>
        <v>Maior Valor</v>
      </c>
      <c r="U759" s="10">
        <f>VLOOKUP(L759,[2]subacoes!$A$1:$H$2405,6,0)</f>
        <v>460</v>
      </c>
      <c r="V759" t="str">
        <f t="shared" si="34"/>
        <v>Proporcionar o pagamento de aposentadorias, pensões e demais auxílios previdenciárias, com segurança, para os atuais e futuros beneficiários.</v>
      </c>
      <c r="W759" t="str">
        <f t="shared" si="35"/>
        <v>Servidores públicos estaduais</v>
      </c>
    </row>
    <row r="760" spans="10:23" x14ac:dyDescent="0.25">
      <c r="J760" s="7">
        <v>230022</v>
      </c>
      <c r="K760" s="7">
        <v>8</v>
      </c>
      <c r="L760">
        <v>11094</v>
      </c>
      <c r="M760">
        <v>510</v>
      </c>
      <c r="N760" s="8">
        <v>4598875.0199999996</v>
      </c>
      <c r="O760" s="8">
        <v>4600000</v>
      </c>
      <c r="P760" s="9" t="str">
        <f>VLOOKUP(M760,[1]programas!$A$1:$D$90,2,0)</f>
        <v>Gestão do SUAS</v>
      </c>
      <c r="Q760" t="str">
        <f t="shared" si="33"/>
        <v>510 - Gestão do SUAS</v>
      </c>
      <c r="R760" t="str">
        <f>VLOOKUP(L760,[2]subacoes!$A$1:$H$2405,8,0)</f>
        <v>11094 - Apoio às ações de desenvolvimento social, trabalho e renda - FUNDOSOCIAL</v>
      </c>
      <c r="S760" t="str">
        <f>VLOOKUP(L760,[2]subacoes!$A$1:$H$2405,7,0)</f>
        <v>Entidade beneficiada (unidade)</v>
      </c>
      <c r="T760" t="str">
        <f>VLOOKUP(L760,[2]subacoes!$A$1:$H$2405,3,0)</f>
        <v>Soma</v>
      </c>
      <c r="U760" s="10">
        <f>VLOOKUP(L760,[2]subacoes!$A$1:$H$2405,6,0)</f>
        <v>100</v>
      </c>
      <c r="V760" t="str">
        <f t="shared" si="34"/>
        <v>Qualificar a gestão e execução dos serviços, programas, projetos e benefícios socioassistenciais visando a implementação do SUAS em Santa Catarina, objetivando diminuir o número de pessoas em situação de vulnerabilidade, risco e de violação de direitos.</v>
      </c>
      <c r="W760" t="str">
        <f t="shared" si="35"/>
        <v>Famílias e indivíduos em situação vulnerabilidade</v>
      </c>
    </row>
    <row r="761" spans="10:23" x14ac:dyDescent="0.25">
      <c r="J761" s="6">
        <v>520002</v>
      </c>
      <c r="K761" s="7">
        <v>14</v>
      </c>
      <c r="L761">
        <v>10924</v>
      </c>
      <c r="M761">
        <v>750</v>
      </c>
      <c r="N761" s="8">
        <v>4600000</v>
      </c>
      <c r="O761" s="8">
        <v>4600000</v>
      </c>
      <c r="P761" s="9" t="str">
        <f>VLOOKUP(M761,[1]programas!$A$1:$D$90,2,0)</f>
        <v>Expansão e Modernização do Sistema Prisional e Socioeducativo</v>
      </c>
      <c r="Q761" t="str">
        <f t="shared" si="33"/>
        <v>750 - Expansão e Modernização do Sistema Prisional e Socioeducativo</v>
      </c>
      <c r="R761" t="str">
        <f>VLOOKUP(L761,[2]subacoes!$A$1:$H$2405,8,0)</f>
        <v>10924 - Construção, reforma e ampliação de unidades do sistema prisional e socioeducativo</v>
      </c>
      <c r="S761" t="str">
        <f>VLOOKUP(L761,[2]subacoes!$A$1:$H$2405,7,0)</f>
        <v>Unidade construída (unidade)</v>
      </c>
      <c r="T761" t="str">
        <f>VLOOKUP(L761,[2]subacoes!$A$1:$H$2405,3,0)</f>
        <v>Soma</v>
      </c>
      <c r="U761" s="10">
        <f>VLOOKUP(L761,[2]subacoes!$A$1:$H$2405,6,0)</f>
        <v>60</v>
      </c>
      <c r="V761" t="str">
        <f t="shared" si="34"/>
        <v>Reduzir o déficit de vagas no sistema prisional e socioeducativo e aperfeiçoar a segurança através de investimentos na construção e reforma de instalações físicas, aquisição e instalação de equipamentos e aquisição de viaturas.</v>
      </c>
      <c r="W761" t="str">
        <f t="shared" si="35"/>
        <v>Popul. carcerária e adolescentes sit. infracional</v>
      </c>
    </row>
    <row r="762" spans="10:23" x14ac:dyDescent="0.25">
      <c r="J762" s="6">
        <v>410091</v>
      </c>
      <c r="K762" s="7">
        <v>3</v>
      </c>
      <c r="L762">
        <v>8083</v>
      </c>
      <c r="M762">
        <v>850</v>
      </c>
      <c r="N762" s="8">
        <v>2461073</v>
      </c>
      <c r="O762" s="8">
        <v>4615000</v>
      </c>
      <c r="P762" s="9" t="str">
        <f>VLOOKUP(M762,[1]programas!$A$1:$D$90,2,0)</f>
        <v>Gestão de Pessoas</v>
      </c>
      <c r="Q762" t="str">
        <f t="shared" si="33"/>
        <v>850 - Gestão de Pessoas</v>
      </c>
      <c r="R762" t="str">
        <f>VLOOKUP(L762,[2]subacoes!$A$1:$H$2405,8,0)</f>
        <v>8083 - Encargos com estagiários - FUNJURE - PGE</v>
      </c>
      <c r="S762" t="str">
        <f>VLOOKUP(L762,[2]subacoes!$A$1:$H$2405,7,0)</f>
        <v>Estagiário contratado (unidade)</v>
      </c>
      <c r="T762" t="str">
        <f>VLOOKUP(L762,[2]subacoes!$A$1:$H$2405,3,0)</f>
        <v>Maior Valor</v>
      </c>
      <c r="U762" s="10">
        <f>VLOOKUP(L762,[2]subacoes!$A$1:$H$2405,6,0)</f>
        <v>250</v>
      </c>
      <c r="V762" t="str">
        <f t="shared" si="34"/>
        <v>Desenvolver ações administrativas e financeiras visando garantir aos órgãos do Estado, pessoal qualificado, comprometido e motivado à execução das políticas públicas a cargo do Governo do Estado.</v>
      </c>
      <c r="W762" t="str">
        <f t="shared" si="35"/>
        <v>Servidores públicos estaduais</v>
      </c>
    </row>
    <row r="763" spans="10:23" x14ac:dyDescent="0.25">
      <c r="J763" s="7">
        <v>160091</v>
      </c>
      <c r="K763" s="7">
        <v>6</v>
      </c>
      <c r="L763">
        <v>13138</v>
      </c>
      <c r="M763">
        <v>707</v>
      </c>
      <c r="N763" s="8">
        <v>4005942.67</v>
      </c>
      <c r="O763" s="8">
        <v>4634254.4400000004</v>
      </c>
      <c r="P763" s="9" t="str">
        <f>VLOOKUP(M763,[1]programas!$A$1:$D$90,2,0)</f>
        <v>Suporte Institucional Integrado</v>
      </c>
      <c r="Q763" t="str">
        <f t="shared" si="33"/>
        <v>707 - Suporte Institucional Integrado</v>
      </c>
      <c r="R763" t="str">
        <f>VLOOKUP(L763,[2]subacoes!$A$1:$H$2405,8,0)</f>
        <v>13138 - Gestão de pessoal terceirizado - SSP</v>
      </c>
      <c r="S763" t="str">
        <f>VLOOKUP(L763,[2]subacoes!$A$1:$H$2405,7,0)</f>
        <v>Terceirizado contratado (unidade)</v>
      </c>
      <c r="T763" t="str">
        <f>VLOOKUP(L763,[2]subacoes!$A$1:$H$2405,3,0)</f>
        <v>Maior Valor</v>
      </c>
      <c r="U763" s="10">
        <f>VLOOKUP(L763,[2]subacoes!$A$1:$H$2405,6,0)</f>
        <v>127</v>
      </c>
      <c r="V763" t="str">
        <f t="shared" si="34"/>
        <v>Garantir às instituições da segurança pública suporte às suas ações e uma gestão eficiente e integrada dos recursos disponíveis.</v>
      </c>
      <c r="W763" t="str">
        <f t="shared" si="35"/>
        <v>Sociedade e cidadão</v>
      </c>
    </row>
    <row r="764" spans="10:23" x14ac:dyDescent="0.25">
      <c r="J764" s="6">
        <v>440023</v>
      </c>
      <c r="K764" s="7">
        <v>20</v>
      </c>
      <c r="L764">
        <v>3715</v>
      </c>
      <c r="M764">
        <v>310</v>
      </c>
      <c r="N764" s="8">
        <v>3745317.19</v>
      </c>
      <c r="O764" s="8">
        <v>4673963.46</v>
      </c>
      <c r="P764" s="9" t="str">
        <f>VLOOKUP(M764,[1]programas!$A$1:$D$90,2,0)</f>
        <v>Agronegócio Competitivo</v>
      </c>
      <c r="Q764" t="str">
        <f t="shared" si="33"/>
        <v>310 - Agronegócio Competitivo</v>
      </c>
      <c r="R764" t="str">
        <f>VLOOKUP(L764,[2]subacoes!$A$1:$H$2405,8,0)</f>
        <v>3715 - Manutenção e modernização dos serviços de tecnologia da informação e comunicação - EPAGRI</v>
      </c>
      <c r="S764" t="str">
        <f>VLOOKUP(L764,[2]subacoes!$A$1:$H$2405,7,0)</f>
        <v>Estação de trabalho mantida (unidade)</v>
      </c>
      <c r="T764" t="str">
        <f>VLOOKUP(L764,[2]subacoes!$A$1:$H$2405,3,0)</f>
        <v>Maior Valor</v>
      </c>
      <c r="U764" s="10">
        <f>VLOOKUP(L764,[2]subacoes!$A$1:$H$2405,6,0)</f>
        <v>2500</v>
      </c>
      <c r="V764" t="str">
        <f t="shared" si="34"/>
        <v>Incrementar a base de conhecimentos científicos e tecnológicos necessária para a manutenção e evolução da capacidade competitiva das cadeias produtivas do agronegócio catarinense, enfatizando as dimensões relacionadas à sustentabilidade ambiental, à quali</v>
      </c>
      <c r="W764" t="str">
        <f t="shared" si="35"/>
        <v>Produtores rurais e Atores da Agroindústria</v>
      </c>
    </row>
    <row r="765" spans="10:23" x14ac:dyDescent="0.25">
      <c r="J765" s="6">
        <v>550091</v>
      </c>
      <c r="K765" s="7">
        <v>6</v>
      </c>
      <c r="L765">
        <v>12481</v>
      </c>
      <c r="M765">
        <v>735</v>
      </c>
      <c r="N765" s="8">
        <v>3704558.26</v>
      </c>
      <c r="O765" s="8">
        <v>4707214.03</v>
      </c>
      <c r="P765" s="9" t="str">
        <f>VLOOKUP(M765,[1]programas!$A$1:$D$90,2,0)</f>
        <v>Respostas aos Desastres e Recuperação</v>
      </c>
      <c r="Q765" t="str">
        <f t="shared" si="33"/>
        <v>735 - Respostas aos Desastres e Recuperação</v>
      </c>
      <c r="R765" t="str">
        <f>VLOOKUP(L765,[2]subacoes!$A$1:$H$2405,8,0)</f>
        <v>12481 - Ações de Reabilitação e Recuperação em Defesa Civil</v>
      </c>
      <c r="S765" t="str">
        <f>VLOOKUP(L765,[2]subacoes!$A$1:$H$2405,7,0)</f>
        <v>Município atendido (unidade)</v>
      </c>
      <c r="T765" t="str">
        <f>VLOOKUP(L765,[2]subacoes!$A$1:$H$2405,3,0)</f>
        <v>Maior Valor</v>
      </c>
      <c r="U765" s="10">
        <f>VLOOKUP(L765,[2]subacoes!$A$1:$H$2405,6,0)</f>
        <v>295</v>
      </c>
      <c r="V765" t="str">
        <f t="shared" si="34"/>
        <v>Coordenar e apoiar ações de salvamento, assistência e reabilitação de cidades catarinenses, vítimas da ação de eventos adversos, com danos superiores a sua capacidade local de resposta. Promover o socorro e a assistência às pessoas afetadas por desastres,</v>
      </c>
      <c r="W765" t="str">
        <f t="shared" si="35"/>
        <v>População catarinense</v>
      </c>
    </row>
    <row r="766" spans="10:23" x14ac:dyDescent="0.25">
      <c r="J766" s="6">
        <v>530001</v>
      </c>
      <c r="K766" s="7">
        <v>26</v>
      </c>
      <c r="L766">
        <v>12640</v>
      </c>
      <c r="M766">
        <v>110</v>
      </c>
      <c r="N766" s="8">
        <v>2046862.58</v>
      </c>
      <c r="O766" s="8">
        <v>4730000</v>
      </c>
      <c r="P766" s="9" t="str">
        <f>VLOOKUP(M766,[1]programas!$A$1:$D$90,2,0)</f>
        <v>Construção de Rodovias</v>
      </c>
      <c r="Q766" t="str">
        <f t="shared" si="33"/>
        <v>110 - Construção de Rodovias</v>
      </c>
      <c r="R766" t="str">
        <f>VLOOKUP(L766,[2]subacoes!$A$1:$H$2405,8,0)</f>
        <v>12640 - Gerenciamento de Programas de financiamento BB</v>
      </c>
      <c r="S766" t="str">
        <f>VLOOKUP(L766,[2]subacoes!$A$1:$H$2405,7,0)</f>
        <v>Programa gerenciado (unidade)</v>
      </c>
      <c r="T766" t="str">
        <f>VLOOKUP(L766,[2]subacoes!$A$1:$H$2405,3,0)</f>
        <v>Maior Valor</v>
      </c>
      <c r="U766" s="10">
        <f>VLOOKUP(L766,[2]subacoes!$A$1:$H$2405,6,0)</f>
        <v>1</v>
      </c>
      <c r="V766" t="str">
        <f t="shared" si="34"/>
        <v>Construir, implantar e pavimentar obras rodoviárias, ampliando a rede rodoviária pavimentada do Estado, de forma a propiciar melhores condições de conforto e trafegabilidade aos seus usuários.</v>
      </c>
      <c r="W766" t="str">
        <f t="shared" si="35"/>
        <v>Usuários do sistema de transporte</v>
      </c>
    </row>
    <row r="767" spans="10:23" x14ac:dyDescent="0.25">
      <c r="J767" s="7">
        <v>410012</v>
      </c>
      <c r="K767" s="7">
        <v>6</v>
      </c>
      <c r="L767">
        <v>6359</v>
      </c>
      <c r="M767">
        <v>707</v>
      </c>
      <c r="N767" s="8">
        <v>3407258.33</v>
      </c>
      <c r="O767" s="8">
        <v>4759270.82</v>
      </c>
      <c r="P767" s="9" t="str">
        <f>VLOOKUP(M767,[1]programas!$A$1:$D$90,2,0)</f>
        <v>Suporte Institucional Integrado</v>
      </c>
      <c r="Q767" t="str">
        <f t="shared" si="33"/>
        <v>707 - Suporte Institucional Integrado</v>
      </c>
      <c r="R767" t="str">
        <f>VLOOKUP(L767,[2]subacoes!$A$1:$H$2405,8,0)</f>
        <v>6359 - Modernização, integração e manutenção da tecnologia da informação e comunicação - SSP</v>
      </c>
      <c r="S767" t="str">
        <f>VLOOKUP(L767,[2]subacoes!$A$1:$H$2405,7,0)</f>
        <v>Sistema integrado (unidade)</v>
      </c>
      <c r="T767" t="str">
        <f>VLOOKUP(L767,[2]subacoes!$A$1:$H$2405,3,0)</f>
        <v>Maior Valor</v>
      </c>
      <c r="U767" s="10">
        <f>VLOOKUP(L767,[2]subacoes!$A$1:$H$2405,6,0)</f>
        <v>8</v>
      </c>
      <c r="V767" t="str">
        <f t="shared" si="34"/>
        <v>Garantir às instituições da segurança pública suporte às suas ações e uma gestão eficiente e integrada dos recursos disponíveis.</v>
      </c>
      <c r="W767" t="str">
        <f t="shared" si="35"/>
        <v>Sociedade e cidadão</v>
      </c>
    </row>
    <row r="768" spans="10:23" x14ac:dyDescent="0.25">
      <c r="J768" s="6">
        <v>470076</v>
      </c>
      <c r="K768" s="7">
        <v>9</v>
      </c>
      <c r="L768">
        <v>9663</v>
      </c>
      <c r="M768">
        <v>860</v>
      </c>
      <c r="N768" s="8">
        <v>4819966.72</v>
      </c>
      <c r="O768" s="8">
        <v>4859532.7</v>
      </c>
      <c r="P768" s="9" t="str">
        <f>VLOOKUP(M768,[1]programas!$A$1:$D$90,2,0)</f>
        <v>Gestão Previdenciária</v>
      </c>
      <c r="Q768" t="str">
        <f t="shared" si="33"/>
        <v>860 - Gestão Previdenciária</v>
      </c>
      <c r="R768" t="str">
        <f>VLOOKUP(L768,[2]subacoes!$A$1:$H$2405,8,0)</f>
        <v>9663 - Sentenças judiciais - RPV - Fundo Financeiro</v>
      </c>
      <c r="S768" t="str">
        <f>VLOOKUP(L768,[2]subacoes!$A$1:$H$2405,7,0)</f>
        <v>Servidor inativo (unidade)</v>
      </c>
      <c r="T768" t="str">
        <f>VLOOKUP(L768,[2]subacoes!$A$1:$H$2405,3,0)</f>
        <v>Maior Valor</v>
      </c>
      <c r="U768" s="10">
        <f>VLOOKUP(L768,[2]subacoes!$A$1:$H$2405,6,0)</f>
        <v>365</v>
      </c>
      <c r="V768" t="str">
        <f t="shared" si="34"/>
        <v>Proporcionar o pagamento de aposentadorias, pensões e demais auxílios previdenciárias, com segurança, para os atuais e futuros beneficiários.</v>
      </c>
      <c r="W768" t="str">
        <f t="shared" si="35"/>
        <v>Servidores públicos estaduais</v>
      </c>
    </row>
    <row r="769" spans="10:23" x14ac:dyDescent="0.25">
      <c r="J769" s="7">
        <v>160097</v>
      </c>
      <c r="K769" s="7">
        <v>6</v>
      </c>
      <c r="L769">
        <v>73</v>
      </c>
      <c r="M769">
        <v>130</v>
      </c>
      <c r="N769" s="8">
        <v>4880999.55</v>
      </c>
      <c r="O769" s="8">
        <v>4880999.55</v>
      </c>
      <c r="P769" s="9" t="str">
        <f>VLOOKUP(M769,[1]programas!$A$1:$D$90,2,0)</f>
        <v>Conservação e Segurança Rodoviária</v>
      </c>
      <c r="Q769" t="str">
        <f t="shared" si="33"/>
        <v>130 - Conservação e Segurança Rodoviária</v>
      </c>
      <c r="R769" t="str">
        <f>VLOOKUP(L769,[2]subacoes!$A$1:$H$2405,8,0)</f>
        <v>73 - Administração e manutenção da Polícia Militar Rodoviária - PMRv</v>
      </c>
      <c r="S769" t="str">
        <f>VLOOKUP(L769,[2]subacoes!$A$1:$H$2405,7,0)</f>
        <v>Rodovia policiada (km)</v>
      </c>
      <c r="T769" t="str">
        <f>VLOOKUP(L769,[2]subacoes!$A$1:$H$2405,3,0)</f>
        <v>Maior Valor</v>
      </c>
      <c r="U769" s="10">
        <f>VLOOKUP(L769,[2]subacoes!$A$1:$H$2405,6,0)</f>
        <v>4400</v>
      </c>
      <c r="V769" t="str">
        <f t="shared" si="34"/>
        <v>Conservar, operar, monitorar e melhorar todas as rodovias a cargo do Estado, permitindo dessa forma o tráfego seguro de veículos e a redução do número de acidentes, mortos e feridos por acidentes e os custos do transporte.</v>
      </c>
      <c r="W769" t="str">
        <f t="shared" si="35"/>
        <v>Usuários do sistema de transporte</v>
      </c>
    </row>
    <row r="770" spans="10:23" x14ac:dyDescent="0.25">
      <c r="J770" s="6">
        <v>450001</v>
      </c>
      <c r="K770" s="7">
        <v>12</v>
      </c>
      <c r="L770">
        <v>14264</v>
      </c>
      <c r="M770">
        <v>900</v>
      </c>
      <c r="N770" s="8">
        <v>2473430.84</v>
      </c>
      <c r="O770" s="8">
        <v>4883279.8</v>
      </c>
      <c r="P770" s="9" t="str">
        <f>VLOOKUP(M770,[1]programas!$A$1:$D$90,2,0)</f>
        <v>Gestão Administrativa - Poder Executivo</v>
      </c>
      <c r="Q770" t="str">
        <f t="shared" ref="Q770:Q833" si="36">CONCATENATE(M770," - ",P770)</f>
        <v>900 - Gestão Administrativa - Poder Executivo</v>
      </c>
      <c r="R770" t="str">
        <f>VLOOKUP(L770,[2]subacoes!$A$1:$H$2405,8,0)</f>
        <v>14264 - Encargos com precatórios - SED</v>
      </c>
      <c r="S770" t="str">
        <f>VLOOKUP(L770,[2]subacoes!$A$1:$H$2405,7,0)</f>
        <v>Precatório pago (unidade)</v>
      </c>
      <c r="T770" t="str">
        <f>VLOOKUP(L770,[2]subacoes!$A$1:$H$2405,3,0)</f>
        <v>Maior Valor</v>
      </c>
      <c r="U770" s="10">
        <f>VLOOKUP(L770,[2]subacoes!$A$1:$H$2405,6,0)</f>
        <v>1</v>
      </c>
      <c r="V770" t="str">
        <f t="shared" si="34"/>
        <v>Gerir administrativa e financeiramente os órgãos do Poder Executivo do Estado.</v>
      </c>
      <c r="W770" t="str">
        <f t="shared" si="35"/>
        <v>Órgãos do Poder Executivo</v>
      </c>
    </row>
    <row r="771" spans="10:23" x14ac:dyDescent="0.25">
      <c r="J771" s="7">
        <v>230023</v>
      </c>
      <c r="K771" s="7">
        <v>23</v>
      </c>
      <c r="L771">
        <v>896</v>
      </c>
      <c r="M771">
        <v>850</v>
      </c>
      <c r="N771" s="8">
        <v>4895439.2</v>
      </c>
      <c r="O771" s="8">
        <v>4924691.75</v>
      </c>
      <c r="P771" s="9" t="str">
        <f>VLOOKUP(M771,[1]programas!$A$1:$D$90,2,0)</f>
        <v>Gestão de Pessoas</v>
      </c>
      <c r="Q771" t="str">
        <f t="shared" si="36"/>
        <v>850 - Gestão de Pessoas</v>
      </c>
      <c r="R771" t="str">
        <f>VLOOKUP(L771,[2]subacoes!$A$1:$H$2405,8,0)</f>
        <v>896 - Administração de pessoal e encargos sociais - SANTUR</v>
      </c>
      <c r="S771" t="str">
        <f>VLOOKUP(L771,[2]subacoes!$A$1:$H$2405,7,0)</f>
        <v>Servidor remunerado (unidade)</v>
      </c>
      <c r="T771" t="str">
        <f>VLOOKUP(L771,[2]subacoes!$A$1:$H$2405,3,0)</f>
        <v>Maior Valor</v>
      </c>
      <c r="U771" s="10">
        <f>VLOOKUP(L771,[2]subacoes!$A$1:$H$2405,6,0)</f>
        <v>47</v>
      </c>
      <c r="V771" t="str">
        <f t="shared" ref="V771:V834" si="37">VLOOKUP(M771,$A$1:$D$117,3,0)</f>
        <v>Desenvolver ações administrativas e financeiras visando garantir aos órgãos do Estado, pessoal qualificado, comprometido e motivado à execução das políticas públicas a cargo do Governo do Estado.</v>
      </c>
      <c r="W771" t="str">
        <f t="shared" ref="W771:W834" si="38">VLOOKUP(M771,$A$1:$D$117,4,0)</f>
        <v>Servidores públicos estaduais</v>
      </c>
    </row>
    <row r="772" spans="10:23" x14ac:dyDescent="0.25">
      <c r="J772" s="6">
        <v>550091</v>
      </c>
      <c r="K772" s="7">
        <v>18</v>
      </c>
      <c r="L772">
        <v>12480</v>
      </c>
      <c r="M772">
        <v>730</v>
      </c>
      <c r="N772" s="8">
        <v>1067146.8500000001</v>
      </c>
      <c r="O772" s="8">
        <v>4951597.12</v>
      </c>
      <c r="P772" s="9" t="str">
        <f>VLOOKUP(M772,[1]programas!$A$1:$D$90,2,0)</f>
        <v>Prevenção e Preparação para Desastres</v>
      </c>
      <c r="Q772" t="str">
        <f t="shared" si="36"/>
        <v>730 - Prevenção e Preparação para Desastres</v>
      </c>
      <c r="R772" t="str">
        <f>VLOOKUP(L772,[2]subacoes!$A$1:$H$2405,8,0)</f>
        <v>12480 - Ações Preventivas em Defesa Civil</v>
      </c>
      <c r="S772" t="str">
        <f>VLOOKUP(L772,[2]subacoes!$A$1:$H$2405,7,0)</f>
        <v>Município atendido (unidade)</v>
      </c>
      <c r="T772" t="str">
        <f>VLOOKUP(L772,[2]subacoes!$A$1:$H$2405,3,0)</f>
        <v>Maior Valor</v>
      </c>
      <c r="U772" s="10">
        <f>VLOOKUP(L772,[2]subacoes!$A$1:$H$2405,6,0)</f>
        <v>295</v>
      </c>
      <c r="V772" t="str">
        <f t="shared" si="37"/>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772" t="str">
        <f t="shared" si="38"/>
        <v>População catarinense</v>
      </c>
    </row>
    <row r="773" spans="10:23" x14ac:dyDescent="0.25">
      <c r="J773" s="6">
        <v>530001</v>
      </c>
      <c r="K773" s="7">
        <v>26</v>
      </c>
      <c r="L773">
        <v>14477</v>
      </c>
      <c r="M773">
        <v>140</v>
      </c>
      <c r="N773" s="8">
        <v>0</v>
      </c>
      <c r="O773" s="8">
        <v>5000000</v>
      </c>
      <c r="P773" s="9" t="str">
        <f>VLOOKUP(M773,[1]programas!$A$1:$D$90,2,0)</f>
        <v>Reabilitação e Aumento de Capacidade de Rodovias</v>
      </c>
      <c r="Q773" t="str">
        <f t="shared" si="36"/>
        <v>140 - Reabilitação e Aumento de Capacidade de Rodovias</v>
      </c>
      <c r="R773" t="str">
        <f>VLOOKUP(L773,[2]subacoes!$A$1:$H$2405,8,0)</f>
        <v>14477 - AP - Reabilitação da SC-477, trecho Canoinhas - Major Vieira - BR-116</v>
      </c>
      <c r="S773" t="str">
        <f>VLOOKUP(L773,[2]subacoes!$A$1:$H$2405,7,0)</f>
        <v>Rodovia reabilitada (km)</v>
      </c>
      <c r="T773" t="str">
        <f>VLOOKUP(L773,[2]subacoes!$A$1:$H$2405,3,0)</f>
        <v>Maior Valor</v>
      </c>
      <c r="U773" s="10">
        <f>VLOOKUP(L773,[2]subacoes!$A$1:$H$2405,6,0)</f>
        <v>36</v>
      </c>
      <c r="V773" t="str">
        <f t="shared" si="37"/>
        <v>Aumentar a capacidade e reabilitar rodovias visando melhorar as condições de segurança e de trafegabilidade nas rodovias do Estado, reduzindo desta forma os custos de transporte.</v>
      </c>
      <c r="W773" t="str">
        <f t="shared" si="38"/>
        <v>Usuários do sistema de transporte</v>
      </c>
    </row>
    <row r="774" spans="10:23" x14ac:dyDescent="0.25">
      <c r="J774" s="6">
        <v>540096</v>
      </c>
      <c r="K774" s="7">
        <v>14</v>
      </c>
      <c r="L774">
        <v>12724</v>
      </c>
      <c r="M774">
        <v>750</v>
      </c>
      <c r="N774" s="8">
        <v>0</v>
      </c>
      <c r="O774" s="8">
        <v>5000000</v>
      </c>
      <c r="P774" s="9" t="str">
        <f>VLOOKUP(M774,[1]programas!$A$1:$D$90,2,0)</f>
        <v>Expansão e Modernização do Sistema Prisional e Socioeducativo</v>
      </c>
      <c r="Q774" t="str">
        <f t="shared" si="36"/>
        <v>750 - Expansão e Modernização do Sistema Prisional e Socioeducativo</v>
      </c>
      <c r="R774" t="str">
        <f>VLOOKUP(L774,[2]subacoes!$A$1:$H$2405,8,0)</f>
        <v>12724 - Construção de unidade prisional para a Grande Florianópolis</v>
      </c>
      <c r="S774" t="str">
        <f>VLOOKUP(L774,[2]subacoes!$A$1:$H$2405,7,0)</f>
        <v>Área construída (m2)</v>
      </c>
      <c r="T774" t="str">
        <f>VLOOKUP(L774,[2]subacoes!$A$1:$H$2405,3,0)</f>
        <v>Maior Valor</v>
      </c>
      <c r="U774" s="10">
        <f>VLOOKUP(L774,[2]subacoes!$A$1:$H$2405,6,0)</f>
        <v>2498</v>
      </c>
      <c r="V774" t="str">
        <f t="shared" si="37"/>
        <v>Reduzir o déficit de vagas no sistema prisional e socioeducativo e aperfeiçoar a segurança através de investimentos na construção e reforma de instalações físicas, aquisição e instalação de equipamentos e aquisição de viaturas.</v>
      </c>
      <c r="W774" t="str">
        <f t="shared" si="38"/>
        <v>Popul. carcerária e adolescentes sit. infracional</v>
      </c>
    </row>
    <row r="775" spans="10:23" x14ac:dyDescent="0.25">
      <c r="J775" s="7">
        <v>160084</v>
      </c>
      <c r="K775" s="7">
        <v>6</v>
      </c>
      <c r="L775">
        <v>13170</v>
      </c>
      <c r="M775">
        <v>707</v>
      </c>
      <c r="N775" s="8">
        <v>4525545.28</v>
      </c>
      <c r="O775" s="8">
        <v>5035826.2699999996</v>
      </c>
      <c r="P775" s="9" t="str">
        <f>VLOOKUP(M775,[1]programas!$A$1:$D$90,2,0)</f>
        <v>Suporte Institucional Integrado</v>
      </c>
      <c r="Q775" t="str">
        <f t="shared" si="36"/>
        <v>707 - Suporte Institucional Integrado</v>
      </c>
      <c r="R775" t="str">
        <f>VLOOKUP(L775,[2]subacoes!$A$1:$H$2405,8,0)</f>
        <v>13170 - Gestão dos contratos de locação - PC</v>
      </c>
      <c r="S775" t="str">
        <f>VLOOKUP(L775,[2]subacoes!$A$1:$H$2405,7,0)</f>
        <v>Contrato gerenciado (unidade)</v>
      </c>
      <c r="T775" t="str">
        <f>VLOOKUP(L775,[2]subacoes!$A$1:$H$2405,3,0)</f>
        <v>Maior Valor</v>
      </c>
      <c r="U775" s="10">
        <f>VLOOKUP(L775,[2]subacoes!$A$1:$H$2405,6,0)</f>
        <v>85</v>
      </c>
      <c r="V775" t="str">
        <f t="shared" si="37"/>
        <v>Garantir às instituições da segurança pública suporte às suas ações e uma gestão eficiente e integrada dos recursos disponíveis.</v>
      </c>
      <c r="W775" t="str">
        <f t="shared" si="38"/>
        <v>Sociedade e cidadão</v>
      </c>
    </row>
    <row r="776" spans="10:23" x14ac:dyDescent="0.25">
      <c r="J776" s="6">
        <v>520092</v>
      </c>
      <c r="K776" s="7">
        <v>4</v>
      </c>
      <c r="L776">
        <v>14246</v>
      </c>
      <c r="M776">
        <v>830</v>
      </c>
      <c r="N776" s="8">
        <v>0</v>
      </c>
      <c r="O776" s="8">
        <v>5092000</v>
      </c>
      <c r="P776" s="9" t="str">
        <f>VLOOKUP(M776,[1]programas!$A$1:$D$90,2,0)</f>
        <v>Modernização da Gestão Fiscal</v>
      </c>
      <c r="Q776" t="str">
        <f t="shared" si="36"/>
        <v>830 - Modernização da Gestão Fiscal</v>
      </c>
      <c r="R776" t="str">
        <f>VLOOKUP(L776,[2]subacoes!$A$1:$H$2405,8,0)</f>
        <v>14246 - Administração Tributária Contencioso Fiscal PROFISCO II</v>
      </c>
      <c r="S776" t="str">
        <f>VLOOKUP(L776,[2]subacoes!$A$1:$H$2405,7,0)</f>
        <v>Programa gerenciado (unidade)</v>
      </c>
      <c r="T776" t="str">
        <f>VLOOKUP(L776,[2]subacoes!$A$1:$H$2405,3,0)</f>
        <v>Maior Valor</v>
      </c>
      <c r="U776" s="10">
        <f>VLOOKUP(L776,[2]subacoes!$A$1:$H$2405,6,0)</f>
        <v>1</v>
      </c>
      <c r="V776" t="str">
        <f t="shared" si="37"/>
        <v>Prover o Estado de recursos financeiros suficientes para o atendimento de serviços públicos e investimentos de qualidade; gerir os recursos arrecadados visando à eficiência e eficácia de sua aplicação; e, promover a transparência da gestão.</v>
      </c>
      <c r="W776" t="str">
        <f t="shared" si="38"/>
        <v>Sociedade catarinense</v>
      </c>
    </row>
    <row r="777" spans="10:23" x14ac:dyDescent="0.25">
      <c r="J777" s="6">
        <v>440001</v>
      </c>
      <c r="K777" s="7">
        <v>20</v>
      </c>
      <c r="L777">
        <v>11394</v>
      </c>
      <c r="M777">
        <v>300</v>
      </c>
      <c r="N777" s="8">
        <v>689967.53</v>
      </c>
      <c r="O777" s="8">
        <v>5095442.95</v>
      </c>
      <c r="P777" s="9" t="str">
        <f>VLOOKUP(M777,[1]programas!$A$1:$D$90,2,0)</f>
        <v>Qualidade de Vida no Campo e na Cidade</v>
      </c>
      <c r="Q777" t="str">
        <f t="shared" si="36"/>
        <v>300 - Qualidade de Vida no Campo e na Cidade</v>
      </c>
      <c r="R777" t="str">
        <f>VLOOKUP(L777,[2]subacoes!$A$1:$H$2405,8,0)</f>
        <v>11394 - Regularização fundiária - SAR</v>
      </c>
      <c r="S777" t="str">
        <f>VLOOKUP(L777,[2]subacoes!$A$1:$H$2405,7,0)</f>
        <v>Família atendida (unidade)</v>
      </c>
      <c r="T777" t="str">
        <f>VLOOKUP(L777,[2]subacoes!$A$1:$H$2405,3,0)</f>
        <v>Soma</v>
      </c>
      <c r="U777" s="10">
        <f>VLOOKUP(L777,[2]subacoes!$A$1:$H$2405,6,0)</f>
        <v>100</v>
      </c>
      <c r="V777" t="str">
        <f t="shared" si="37"/>
        <v>Melhorar a infraestrutura do meio rural, pesqueiro e regularização de áreas produtivas.</v>
      </c>
      <c r="W777" t="str">
        <f t="shared" si="38"/>
        <v>Moradores das áreas rurais</v>
      </c>
    </row>
    <row r="778" spans="10:23" x14ac:dyDescent="0.25">
      <c r="J778" s="7">
        <v>270024</v>
      </c>
      <c r="K778" s="7">
        <v>19</v>
      </c>
      <c r="L778">
        <v>11454</v>
      </c>
      <c r="M778">
        <v>230</v>
      </c>
      <c r="N778" s="8">
        <v>4517122.2300000004</v>
      </c>
      <c r="O778" s="8">
        <v>5171691.95</v>
      </c>
      <c r="P778" s="9" t="str">
        <f>VLOOKUP(M778,[1]programas!$A$1:$D$90,2,0)</f>
        <v>CTI - Fomento à Ciência, Tecnologia e Inovação</v>
      </c>
      <c r="Q778" t="str">
        <f t="shared" si="36"/>
        <v>230 - CTI - Fomento à Ciência, Tecnologia e Inovação</v>
      </c>
      <c r="R778" t="str">
        <f>VLOOKUP(L778,[2]subacoes!$A$1:$H$2405,8,0)</f>
        <v>11454 - Conceder bolsas para o incentivo à formação de pesquisadores</v>
      </c>
      <c r="S778" t="str">
        <f>VLOOKUP(L778,[2]subacoes!$A$1:$H$2405,7,0)</f>
        <v>Bolsa concedida (unidade)</v>
      </c>
      <c r="T778" t="str">
        <f>VLOOKUP(L778,[2]subacoes!$A$1:$H$2405,3,0)</f>
        <v>Maior Valor</v>
      </c>
      <c r="U778" s="10">
        <f>VLOOKUP(L778,[2]subacoes!$A$1:$H$2405,6,0)</f>
        <v>759</v>
      </c>
      <c r="V778" t="str">
        <f t="shared" si="37"/>
        <v>Contribuir à melhoria das condições de vida da população de Santa Catarina, bem como para o avanço do conhecimento, ao articular instituições para o fomento das pesquisas científicas, tecnológicas e inovações na busca de soluções para o desenvolvimento so</v>
      </c>
      <c r="W778" t="str">
        <f t="shared" si="38"/>
        <v>Instituições de CTI; Empresas; Governo; Sociedade</v>
      </c>
    </row>
    <row r="779" spans="10:23" x14ac:dyDescent="0.25">
      <c r="J779" s="6">
        <v>480091</v>
      </c>
      <c r="K779" s="7">
        <v>10</v>
      </c>
      <c r="L779">
        <v>12574</v>
      </c>
      <c r="M779">
        <v>101</v>
      </c>
      <c r="N779" s="8">
        <v>456670.86</v>
      </c>
      <c r="O779" s="8">
        <v>5182213.62</v>
      </c>
      <c r="P779" s="9" t="str">
        <f>VLOOKUP(M779,[1]programas!$A$1:$D$90,2,0)</f>
        <v>Acelera Santa Catarina</v>
      </c>
      <c r="Q779" t="str">
        <f t="shared" si="36"/>
        <v>101 - Acelera Santa Catarina</v>
      </c>
      <c r="R779" t="str">
        <f>VLOOKUP(L779,[2]subacoes!$A$1:$H$2405,8,0)</f>
        <v>12574 - AP - Ampliação e readequação do Hospital e Maternidade Tereza Ramos</v>
      </c>
      <c r="S779" t="str">
        <f>VLOOKUP(L779,[2]subacoes!$A$1:$H$2405,7,0)</f>
        <v>Obra executada (unidade)</v>
      </c>
      <c r="T779" t="str">
        <f>VLOOKUP(L779,[2]subacoes!$A$1:$H$2405,3,0)</f>
        <v>Maior Valor</v>
      </c>
      <c r="U779" s="10">
        <f>VLOOKUP(L779,[2]subacoes!$A$1:$H$2405,6,0)</f>
        <v>0</v>
      </c>
      <c r="V779" t="str">
        <f t="shared" si="37"/>
        <v>Incrementar a estrutura de atendimento das necessidades da sociedade para melhorar a qualidade de vida e a competitividade das empresas catarinenses.</v>
      </c>
      <c r="W779" t="str">
        <f t="shared" si="38"/>
        <v>População catarinense</v>
      </c>
    </row>
    <row r="780" spans="10:23" x14ac:dyDescent="0.25">
      <c r="J780" s="7">
        <v>160091</v>
      </c>
      <c r="K780" s="7">
        <v>6</v>
      </c>
      <c r="L780">
        <v>11837</v>
      </c>
      <c r="M780">
        <v>707</v>
      </c>
      <c r="N780" s="8">
        <v>227414.87</v>
      </c>
      <c r="O780" s="8">
        <v>5195176.88</v>
      </c>
      <c r="P780" s="9" t="str">
        <f>VLOOKUP(M780,[1]programas!$A$1:$D$90,2,0)</f>
        <v>Suporte Institucional Integrado</v>
      </c>
      <c r="Q780" t="str">
        <f t="shared" si="36"/>
        <v>707 - Suporte Institucional Integrado</v>
      </c>
      <c r="R780" t="str">
        <f>VLOOKUP(L780,[2]subacoes!$A$1:$H$2405,8,0)</f>
        <v>11837 - Construção e ampliação de instalações físicas - SSP</v>
      </c>
      <c r="S780" t="str">
        <f>VLOOKUP(L780,[2]subacoes!$A$1:$H$2405,7,0)</f>
        <v>Área construída (m2)</v>
      </c>
      <c r="T780" t="str">
        <f>VLOOKUP(L780,[2]subacoes!$A$1:$H$2405,3,0)</f>
        <v>Soma</v>
      </c>
      <c r="U780" s="10">
        <f>VLOOKUP(L780,[2]subacoes!$A$1:$H$2405,6,0)</f>
        <v>4600</v>
      </c>
      <c r="V780" t="str">
        <f t="shared" si="37"/>
        <v>Garantir às instituições da segurança pública suporte às suas ações e uma gestão eficiente e integrada dos recursos disponíveis.</v>
      </c>
      <c r="W780" t="str">
        <f t="shared" si="38"/>
        <v>Sociedade e cidadão</v>
      </c>
    </row>
    <row r="781" spans="10:23" x14ac:dyDescent="0.25">
      <c r="J781" s="7">
        <v>270021</v>
      </c>
      <c r="K781" s="7">
        <v>18</v>
      </c>
      <c r="L781">
        <v>8470</v>
      </c>
      <c r="M781">
        <v>340</v>
      </c>
      <c r="N781" s="8">
        <v>2769776.2</v>
      </c>
      <c r="O781" s="8">
        <v>5415667</v>
      </c>
      <c r="P781" s="9" t="str">
        <f>VLOOKUP(M781,[1]programas!$A$1:$D$90,2,0)</f>
        <v>Desenvolvimento Ambiental Sustentável</v>
      </c>
      <c r="Q781" t="str">
        <f t="shared" si="36"/>
        <v>340 - Desenvolvimento Ambiental Sustentável</v>
      </c>
      <c r="R781" t="str">
        <f>VLOOKUP(L781,[2]subacoes!$A$1:$H$2405,8,0)</f>
        <v>8470 - Fiscalização e atendimento de reclamações ambientais - IMA</v>
      </c>
      <c r="S781" t="str">
        <f>VLOOKUP(L781,[2]subacoes!$A$1:$H$2405,7,0)</f>
        <v>Atendimento realizado (unidade)</v>
      </c>
      <c r="T781" t="str">
        <f>VLOOKUP(L781,[2]subacoes!$A$1:$H$2405,3,0)</f>
        <v>Soma</v>
      </c>
      <c r="U781" s="10">
        <f>VLOOKUP(L781,[2]subacoes!$A$1:$H$2405,6,0)</f>
        <v>1000</v>
      </c>
      <c r="V781" t="str">
        <f t="shared" si="37"/>
        <v>Garantir a sustentabilidade dos diversos ecossistemas em sua integração para o desenvolvimento sustentado; Melhorar a gestão e a qualidade ambiental e promover a conservação e uso sustentável dos recursos naturais, com ênfase na promoção da educação ambie</v>
      </c>
      <c r="W781" t="str">
        <f t="shared" si="38"/>
        <v>Gerações atual e futuras</v>
      </c>
    </row>
    <row r="782" spans="10:23" x14ac:dyDescent="0.25">
      <c r="J782" s="6">
        <v>470093</v>
      </c>
      <c r="K782" s="7">
        <v>4</v>
      </c>
      <c r="L782">
        <v>12753</v>
      </c>
      <c r="M782">
        <v>900</v>
      </c>
      <c r="N782" s="8">
        <v>0</v>
      </c>
      <c r="O782" s="8">
        <v>5459110.3700000001</v>
      </c>
      <c r="P782" s="9" t="str">
        <f>VLOOKUP(M782,[1]programas!$A$1:$D$90,2,0)</f>
        <v>Gestão Administrativa - Poder Executivo</v>
      </c>
      <c r="Q782" t="str">
        <f t="shared" si="36"/>
        <v>900 - Gestão Administrativa - Poder Executivo</v>
      </c>
      <c r="R782" t="str">
        <f>VLOOKUP(L782,[2]subacoes!$A$1:$H$2405,8,0)</f>
        <v>12753 - Aquisição de veículos e equipamentos - FUNPAT - SEA</v>
      </c>
      <c r="S782" t="str">
        <f>VLOOKUP(L782,[2]subacoes!$A$1:$H$2405,7,0)</f>
        <v>Máquina e equipamento adquirido (unidade)</v>
      </c>
      <c r="T782" t="str">
        <f>VLOOKUP(L782,[2]subacoes!$A$1:$H$2405,3,0)</f>
        <v>Maior Valor</v>
      </c>
      <c r="U782" s="10">
        <f>VLOOKUP(L782,[2]subacoes!$A$1:$H$2405,6,0)</f>
        <v>85</v>
      </c>
      <c r="V782" t="str">
        <f t="shared" si="37"/>
        <v>Gerir administrativa e financeiramente os órgãos do Poder Executivo do Estado.</v>
      </c>
      <c r="W782" t="str">
        <f t="shared" si="38"/>
        <v>Órgãos do Poder Executivo</v>
      </c>
    </row>
    <row r="783" spans="10:23" x14ac:dyDescent="0.25">
      <c r="J783" s="6">
        <v>470076</v>
      </c>
      <c r="K783" s="7">
        <v>9</v>
      </c>
      <c r="L783">
        <v>9355</v>
      </c>
      <c r="M783">
        <v>860</v>
      </c>
      <c r="N783" s="8">
        <v>5460453.1299999999</v>
      </c>
      <c r="O783" s="8">
        <v>5460453.1299999999</v>
      </c>
      <c r="P783" s="9" t="str">
        <f>VLOOKUP(M783,[1]programas!$A$1:$D$90,2,0)</f>
        <v>Gestão Previdenciária</v>
      </c>
      <c r="Q783" t="str">
        <f t="shared" si="36"/>
        <v>860 - Gestão Previdenciária</v>
      </c>
      <c r="R783" t="str">
        <f>VLOOKUP(L783,[2]subacoes!$A$1:$H$2405,8,0)</f>
        <v>9355 - Encargos com inativos - DETER - Fundo Financeiro</v>
      </c>
      <c r="S783" t="str">
        <f>VLOOKUP(L783,[2]subacoes!$A$1:$H$2405,7,0)</f>
        <v>Servidor inativo (unidade)</v>
      </c>
      <c r="T783" t="str">
        <f>VLOOKUP(L783,[2]subacoes!$A$1:$H$2405,3,0)</f>
        <v>Maior Valor</v>
      </c>
      <c r="U783" s="10">
        <f>VLOOKUP(L783,[2]subacoes!$A$1:$H$2405,6,0)</f>
        <v>130</v>
      </c>
      <c r="V783" t="str">
        <f t="shared" si="37"/>
        <v>Proporcionar o pagamento de aposentadorias, pensões e demais auxílios previdenciárias, com segurança, para os atuais e futuros beneficiários.</v>
      </c>
      <c r="W783" t="str">
        <f t="shared" si="38"/>
        <v>Servidores públicos estaduais</v>
      </c>
    </row>
    <row r="784" spans="10:23" x14ac:dyDescent="0.25">
      <c r="J784" s="6">
        <v>520092</v>
      </c>
      <c r="K784" s="7">
        <v>4</v>
      </c>
      <c r="L784">
        <v>14247</v>
      </c>
      <c r="M784">
        <v>830</v>
      </c>
      <c r="N784" s="8">
        <v>0</v>
      </c>
      <c r="O784" s="8">
        <v>5584000</v>
      </c>
      <c r="P784" s="9" t="str">
        <f>VLOOKUP(M784,[1]programas!$A$1:$D$90,2,0)</f>
        <v>Modernização da Gestão Fiscal</v>
      </c>
      <c r="Q784" t="str">
        <f t="shared" si="36"/>
        <v>830 - Modernização da Gestão Fiscal</v>
      </c>
      <c r="R784" t="str">
        <f>VLOOKUP(L784,[2]subacoes!$A$1:$H$2405,8,0)</f>
        <v>14247 - Administração Financeira e Gasto Público - PROFISCO II</v>
      </c>
      <c r="S784" t="str">
        <f>VLOOKUP(L784,[2]subacoes!$A$1:$H$2405,7,0)</f>
        <v>Programa gerenciado (unidade)</v>
      </c>
      <c r="T784" t="str">
        <f>VLOOKUP(L784,[2]subacoes!$A$1:$H$2405,3,0)</f>
        <v>Maior Valor</v>
      </c>
      <c r="U784" s="10">
        <f>VLOOKUP(L784,[2]subacoes!$A$1:$H$2405,6,0)</f>
        <v>1</v>
      </c>
      <c r="V784" t="str">
        <f t="shared" si="37"/>
        <v>Prover o Estado de recursos financeiros suficientes para o atendimento de serviços públicos e investimentos de qualidade; gerir os recursos arrecadados visando à eficiência e eficácia de sua aplicação; e, promover a transparência da gestão.</v>
      </c>
      <c r="W784" t="str">
        <f t="shared" si="38"/>
        <v>Sociedade catarinense</v>
      </c>
    </row>
    <row r="785" spans="10:23" x14ac:dyDescent="0.25">
      <c r="J785" s="6">
        <v>550091</v>
      </c>
      <c r="K785" s="7">
        <v>6</v>
      </c>
      <c r="L785">
        <v>11900</v>
      </c>
      <c r="M785">
        <v>735</v>
      </c>
      <c r="N785" s="8">
        <v>875161.78</v>
      </c>
      <c r="O785" s="8">
        <v>5688073.8099999996</v>
      </c>
      <c r="P785" s="9" t="str">
        <f>VLOOKUP(M785,[1]programas!$A$1:$D$90,2,0)</f>
        <v>Respostas aos Desastres e Recuperação</v>
      </c>
      <c r="Q785" t="str">
        <f t="shared" si="36"/>
        <v>735 - Respostas aos Desastres e Recuperação</v>
      </c>
      <c r="R785" t="str">
        <f>VLOOKUP(L785,[2]subacoes!$A$1:$H$2405,8,0)</f>
        <v>11900 - Ações de Socorro e Assistência Humanitária em Defesa Civil</v>
      </c>
      <c r="S785" t="str">
        <f>VLOOKUP(L785,[2]subacoes!$A$1:$H$2405,7,0)</f>
        <v>Município atendido (unidade)</v>
      </c>
      <c r="T785" t="str">
        <f>VLOOKUP(L785,[2]subacoes!$A$1:$H$2405,3,0)</f>
        <v>Maior Valor</v>
      </c>
      <c r="U785" s="10">
        <f>VLOOKUP(L785,[2]subacoes!$A$1:$H$2405,6,0)</f>
        <v>295</v>
      </c>
      <c r="V785" t="str">
        <f t="shared" si="37"/>
        <v>Coordenar e apoiar ações de salvamento, assistência e reabilitação de cidades catarinenses, vítimas da ação de eventos adversos, com danos superiores a sua capacidade local de resposta. Promover o socorro e a assistência às pessoas afetadas por desastres,</v>
      </c>
      <c r="W785" t="str">
        <f t="shared" si="38"/>
        <v>População catarinense</v>
      </c>
    </row>
    <row r="786" spans="10:23" x14ac:dyDescent="0.25">
      <c r="J786" s="6">
        <v>450001</v>
      </c>
      <c r="K786" s="7">
        <v>12</v>
      </c>
      <c r="L786">
        <v>14120</v>
      </c>
      <c r="M786">
        <v>610</v>
      </c>
      <c r="N786" s="8">
        <v>4680704.5599999996</v>
      </c>
      <c r="O786" s="8">
        <v>5692614.6500000004</v>
      </c>
      <c r="P786" s="9" t="str">
        <f>VLOOKUP(M786,[1]programas!$A$1:$D$90,2,0)</f>
        <v>Educação Básica com Qualidade e Equidade</v>
      </c>
      <c r="Q786" t="str">
        <f t="shared" si="36"/>
        <v>610 - Educação Básica com Qualidade e Equidade</v>
      </c>
      <c r="R786" t="str">
        <f>VLOOKUP(L786,[2]subacoes!$A$1:$H$2405,8,0)</f>
        <v>14120 - Novas oportunidades na Educação Básica</v>
      </c>
      <c r="S786" t="str">
        <f>VLOOKUP(L786,[2]subacoes!$A$1:$H$2405,7,0)</f>
        <v>Estagiário contratado (unidade)</v>
      </c>
      <c r="T786" t="str">
        <f>VLOOKUP(L786,[2]subacoes!$A$1:$H$2405,3,0)</f>
        <v>Maior Valor</v>
      </c>
      <c r="U786" s="10">
        <f>VLOOKUP(L786,[2]subacoes!$A$1:$H$2405,6,0)</f>
        <v>2200</v>
      </c>
      <c r="V786" t="str">
        <f t="shared" si="37"/>
        <v>Oferecer educação básica com qualidade e equidade para todos os cidadãos catarinenses, assegurando o direito à aprendizagem neste nível de ensino, em idade adequada, promovendo a melhoria dos indicadores educacionais da rede estadual.</v>
      </c>
      <c r="W786" t="str">
        <f t="shared" si="38"/>
        <v>Alunos</v>
      </c>
    </row>
    <row r="787" spans="10:23" x14ac:dyDescent="0.25">
      <c r="J787" s="7">
        <v>260093</v>
      </c>
      <c r="K787" s="7">
        <v>8</v>
      </c>
      <c r="L787">
        <v>9459</v>
      </c>
      <c r="M787">
        <v>510</v>
      </c>
      <c r="N787" s="8">
        <v>4814263.53</v>
      </c>
      <c r="O787" s="8">
        <v>5711936.4100000001</v>
      </c>
      <c r="P787" s="9" t="str">
        <f>VLOOKUP(M787,[1]programas!$A$1:$D$90,2,0)</f>
        <v>Gestão do SUAS</v>
      </c>
      <c r="Q787" t="str">
        <f t="shared" si="36"/>
        <v>510 - Gestão do SUAS</v>
      </c>
      <c r="R787" t="str">
        <f>VLOOKUP(L787,[2]subacoes!$A$1:$H$2405,8,0)</f>
        <v>9459 - Ações de proteção social especial de média complexidade</v>
      </c>
      <c r="S787" t="str">
        <f>VLOOKUP(L787,[2]subacoes!$A$1:$H$2405,7,0)</f>
        <v>Equipamento beneficiado (unidade)</v>
      </c>
      <c r="T787" t="str">
        <f>VLOOKUP(L787,[2]subacoes!$A$1:$H$2405,3,0)</f>
        <v>Maior Valor</v>
      </c>
      <c r="U787" s="10">
        <f>VLOOKUP(L787,[2]subacoes!$A$1:$H$2405,6,0)</f>
        <v>96</v>
      </c>
      <c r="V787" t="str">
        <f t="shared" si="37"/>
        <v>Qualificar a gestão e execução dos serviços, programas, projetos e benefícios socioassistenciais visando a implementação do SUAS em Santa Catarina, objetivando diminuir o número de pessoas em situação de vulnerabilidade, risco e de violação de direitos.</v>
      </c>
      <c r="W787" t="str">
        <f t="shared" si="38"/>
        <v>Famílias e indivíduos em situação vulnerabilidade</v>
      </c>
    </row>
    <row r="788" spans="10:23" x14ac:dyDescent="0.25">
      <c r="J788" s="6">
        <v>550091</v>
      </c>
      <c r="K788" s="7">
        <v>6</v>
      </c>
      <c r="L788">
        <v>13496</v>
      </c>
      <c r="M788">
        <v>850</v>
      </c>
      <c r="N788" s="8">
        <v>5355506.83</v>
      </c>
      <c r="O788" s="8">
        <v>5721084.4800000004</v>
      </c>
      <c r="P788" s="9" t="str">
        <f>VLOOKUP(M788,[1]programas!$A$1:$D$90,2,0)</f>
        <v>Gestão de Pessoas</v>
      </c>
      <c r="Q788" t="str">
        <f t="shared" si="36"/>
        <v>850 - Gestão de Pessoas</v>
      </c>
      <c r="R788" t="str">
        <f>VLOOKUP(L788,[2]subacoes!$A$1:$H$2405,8,0)</f>
        <v>13496 - Administração de pessoal e encargos sociais - SDC</v>
      </c>
      <c r="S788" t="str">
        <f>VLOOKUP(L788,[2]subacoes!$A$1:$H$2405,7,0)</f>
        <v>Servidor remunerado (unidade)</v>
      </c>
      <c r="T788" t="str">
        <f>VLOOKUP(L788,[2]subacoes!$A$1:$H$2405,3,0)</f>
        <v>Maior Valor</v>
      </c>
      <c r="U788" s="10">
        <f>VLOOKUP(L788,[2]subacoes!$A$1:$H$2405,6,0)</f>
        <v>70</v>
      </c>
      <c r="V788" t="str">
        <f t="shared" si="37"/>
        <v>Desenvolver ações administrativas e financeiras visando garantir aos órgãos do Estado, pessoal qualificado, comprometido e motivado à execução das políticas públicas a cargo do Governo do Estado.</v>
      </c>
      <c r="W788" t="str">
        <f t="shared" si="38"/>
        <v>Servidores públicos estaduais</v>
      </c>
    </row>
    <row r="789" spans="10:23" x14ac:dyDescent="0.25">
      <c r="J789" s="7">
        <v>160084</v>
      </c>
      <c r="K789" s="7">
        <v>6</v>
      </c>
      <c r="L789">
        <v>13133</v>
      </c>
      <c r="M789">
        <v>706</v>
      </c>
      <c r="N789" s="8">
        <v>4770559.1500000004</v>
      </c>
      <c r="O789" s="8">
        <v>5861651.0099999998</v>
      </c>
      <c r="P789" s="9" t="str">
        <f>VLOOKUP(M789,[1]programas!$A$1:$D$90,2,0)</f>
        <v>De Olho no Crime</v>
      </c>
      <c r="Q789" t="str">
        <f t="shared" si="36"/>
        <v>706 - De Olho no Crime</v>
      </c>
      <c r="R789" t="str">
        <f>VLOOKUP(L789,[2]subacoes!$A$1:$H$2405,8,0)</f>
        <v>13133 - Gestão integrada das atividades aéreas - PC</v>
      </c>
      <c r="S789" t="str">
        <f>VLOOKUP(L789,[2]subacoes!$A$1:$H$2405,7,0)</f>
        <v>Aeronave integrada (unidade)</v>
      </c>
      <c r="T789" t="str">
        <f>VLOOKUP(L789,[2]subacoes!$A$1:$H$2405,3,0)</f>
        <v>Maior Valor</v>
      </c>
      <c r="U789" s="10">
        <f>VLOOKUP(L789,[2]subacoes!$A$1:$H$2405,6,0)</f>
        <v>2</v>
      </c>
      <c r="V789" t="str">
        <f t="shared" si="37"/>
        <v>Reduzir os índices de criminalidade, violência e desordem e aumentar a sensação de segurança do cidadão.</v>
      </c>
      <c r="W789" t="str">
        <f t="shared" si="38"/>
        <v>Sociedade e cidadão</v>
      </c>
    </row>
    <row r="790" spans="10:23" x14ac:dyDescent="0.25">
      <c r="J790" s="6">
        <v>520001</v>
      </c>
      <c r="K790" s="7">
        <v>4</v>
      </c>
      <c r="L790">
        <v>4087</v>
      </c>
      <c r="M790">
        <v>900</v>
      </c>
      <c r="N790" s="8">
        <v>3799086.59</v>
      </c>
      <c r="O790" s="8">
        <v>5883008.21</v>
      </c>
      <c r="P790" s="9" t="str">
        <f>VLOOKUP(M790,[1]programas!$A$1:$D$90,2,0)</f>
        <v>Gestão Administrativa - Poder Executivo</v>
      </c>
      <c r="Q790" t="str">
        <f t="shared" si="36"/>
        <v>900 - Gestão Administrativa - Poder Executivo</v>
      </c>
      <c r="R790" t="str">
        <f>VLOOKUP(L790,[2]subacoes!$A$1:$H$2405,8,0)</f>
        <v>4087 - Manutenção e modernização dos serviços de tecnologia da informação e comunicação - SEF</v>
      </c>
      <c r="S790" t="str">
        <f>VLOOKUP(L790,[2]subacoes!$A$1:$H$2405,7,0)</f>
        <v>Estação de trabalho mantida (unidade)</v>
      </c>
      <c r="T790" t="str">
        <f>VLOOKUP(L790,[2]subacoes!$A$1:$H$2405,3,0)</f>
        <v>Maior Valor</v>
      </c>
      <c r="U790" s="10">
        <f>VLOOKUP(L790,[2]subacoes!$A$1:$H$2405,6,0)</f>
        <v>1200</v>
      </c>
      <c r="V790" t="str">
        <f t="shared" si="37"/>
        <v>Gerir administrativa e financeiramente os órgãos do Poder Executivo do Estado.</v>
      </c>
      <c r="W790" t="str">
        <f t="shared" si="38"/>
        <v>Órgãos do Poder Executivo</v>
      </c>
    </row>
    <row r="791" spans="10:23" x14ac:dyDescent="0.25">
      <c r="J791" s="7">
        <v>260093</v>
      </c>
      <c r="K791" s="7">
        <v>8</v>
      </c>
      <c r="L791">
        <v>12483</v>
      </c>
      <c r="M791">
        <v>510</v>
      </c>
      <c r="N791" s="8">
        <v>5886651.6500000004</v>
      </c>
      <c r="O791" s="8">
        <v>5886651.6500000004</v>
      </c>
      <c r="P791" s="9" t="str">
        <f>VLOOKUP(M791,[1]programas!$A$1:$D$90,2,0)</f>
        <v>Gestão do SUAS</v>
      </c>
      <c r="Q791" t="str">
        <f t="shared" si="36"/>
        <v>510 - Gestão do SUAS</v>
      </c>
      <c r="R791" t="str">
        <f>VLOOKUP(L791,[2]subacoes!$A$1:$H$2405,8,0)</f>
        <v>12483 - Transferência de renda complementar - Santa Renda</v>
      </c>
      <c r="S791" t="str">
        <f>VLOOKUP(L791,[2]subacoes!$A$1:$H$2405,7,0)</f>
        <v>Família beneficiada (unidade)</v>
      </c>
      <c r="T791" t="str">
        <f>VLOOKUP(L791,[2]subacoes!$A$1:$H$2405,3,0)</f>
        <v>(vazio)</v>
      </c>
      <c r="U791" s="10">
        <f>VLOOKUP(L791,[2]subacoes!$A$1:$H$2405,6,0)</f>
        <v>33760</v>
      </c>
      <c r="V791" t="str">
        <f t="shared" si="37"/>
        <v>Qualificar a gestão e execução dos serviços, programas, projetos e benefícios socioassistenciais visando a implementação do SUAS em Santa Catarina, objetivando diminuir o número de pessoas em situação de vulnerabilidade, risco e de violação de direitos.</v>
      </c>
      <c r="W791" t="str">
        <f t="shared" si="38"/>
        <v>Famílias e indivíduos em situação vulnerabilidade</v>
      </c>
    </row>
    <row r="792" spans="10:23" x14ac:dyDescent="0.25">
      <c r="J792" s="7">
        <v>270092</v>
      </c>
      <c r="K792" s="7">
        <v>18</v>
      </c>
      <c r="L792">
        <v>6488</v>
      </c>
      <c r="M792">
        <v>350</v>
      </c>
      <c r="N792" s="8">
        <v>345871.58</v>
      </c>
      <c r="O792" s="8">
        <v>5909054.4800000004</v>
      </c>
      <c r="P792" s="9" t="str">
        <f>VLOOKUP(M792,[1]programas!$A$1:$D$90,2,0)</f>
        <v>Gestão dos Recursos Hídricos</v>
      </c>
      <c r="Q792" t="str">
        <f t="shared" si="36"/>
        <v>350 - Gestão dos Recursos Hídricos</v>
      </c>
      <c r="R792" t="str">
        <f>VLOOKUP(L792,[2]subacoes!$A$1:$H$2405,8,0)</f>
        <v>6488 - Monitorar, controlar e apoiar ações de prevenção de eventos críticos - SDS</v>
      </c>
      <c r="S792" t="str">
        <f>VLOOKUP(L792,[2]subacoes!$A$1:$H$2405,7,0)</f>
        <v>Serviço de monitoramento (unidade)</v>
      </c>
      <c r="T792" t="str">
        <f>VLOOKUP(L792,[2]subacoes!$A$1:$H$2405,3,0)</f>
        <v>Maior Valor</v>
      </c>
      <c r="U792" s="10">
        <f>VLOOKUP(L792,[2]subacoes!$A$1:$H$2405,6,0)</f>
        <v>4</v>
      </c>
      <c r="V792" t="str">
        <f t="shared" si="37"/>
        <v>Administração das águas catarinenses para que todos os usuários possam utilizá-la com qualidade e quantidade satisfatórias para atendimento aos vários usos. Preservação e conservação da água. Gerir de forma efetiva o direito aos recursos hídricos que comp</v>
      </c>
      <c r="W792" t="str">
        <f t="shared" si="38"/>
        <v>População catarinense</v>
      </c>
    </row>
    <row r="793" spans="10:23" x14ac:dyDescent="0.25">
      <c r="J793" s="6">
        <v>440001</v>
      </c>
      <c r="K793" s="7">
        <v>20</v>
      </c>
      <c r="L793">
        <v>1100</v>
      </c>
      <c r="M793">
        <v>300</v>
      </c>
      <c r="N793" s="8">
        <v>5789586.96</v>
      </c>
      <c r="O793" s="8">
        <v>5985469.2400000002</v>
      </c>
      <c r="P793" s="9" t="str">
        <f>VLOOKUP(M793,[1]programas!$A$1:$D$90,2,0)</f>
        <v>Qualidade de Vida no Campo e na Cidade</v>
      </c>
      <c r="Q793" t="str">
        <f t="shared" si="36"/>
        <v>300 - Qualidade de Vida no Campo e na Cidade</v>
      </c>
      <c r="R793" t="str">
        <f>VLOOKUP(L793,[2]subacoes!$A$1:$H$2405,8,0)</f>
        <v>1100 - Administração de pessoal e encargos sociais - SAR</v>
      </c>
      <c r="S793" t="str">
        <f>VLOOKUP(L793,[2]subacoes!$A$1:$H$2405,7,0)</f>
        <v>Servidor remunerado (unidade)</v>
      </c>
      <c r="T793" t="str">
        <f>VLOOKUP(L793,[2]subacoes!$A$1:$H$2405,3,0)</f>
        <v>Maior Valor</v>
      </c>
      <c r="U793" s="10">
        <f>VLOOKUP(L793,[2]subacoes!$A$1:$H$2405,6,0)</f>
        <v>432</v>
      </c>
      <c r="V793" t="str">
        <f t="shared" si="37"/>
        <v>Melhorar a infraestrutura do meio rural, pesqueiro e regularização de áreas produtivas.</v>
      </c>
      <c r="W793" t="str">
        <f t="shared" si="38"/>
        <v>Moradores das áreas rurais</v>
      </c>
    </row>
    <row r="794" spans="10:23" x14ac:dyDescent="0.25">
      <c r="J794" s="6">
        <v>540094</v>
      </c>
      <c r="K794" s="7">
        <v>14</v>
      </c>
      <c r="L794">
        <v>10907</v>
      </c>
      <c r="M794">
        <v>760</v>
      </c>
      <c r="N794" s="8">
        <v>1795544.07</v>
      </c>
      <c r="O794" s="8">
        <v>5988197</v>
      </c>
      <c r="P794" s="9" t="str">
        <f>VLOOKUP(M794,[1]programas!$A$1:$D$90,2,0)</f>
        <v>Ressocialização dos Apenados e dos Adolescentes em Conflito com a Lei</v>
      </c>
      <c r="Q794" t="str">
        <f t="shared" si="36"/>
        <v>760 - Ressocialização dos Apenados e dos Adolescentes em Conflito com a Lei</v>
      </c>
      <c r="R794" t="str">
        <f>VLOOKUP(L794,[2]subacoes!$A$1:$H$2405,8,0)</f>
        <v>10907 - Profissionalização e reintegração social do apenado da região da Grande Florianópolis</v>
      </c>
      <c r="S794" t="str">
        <f>VLOOKUP(L794,[2]subacoes!$A$1:$H$2405,7,0)</f>
        <v>Apenado mantido (unidade)</v>
      </c>
      <c r="T794" t="str">
        <f>VLOOKUP(L794,[2]subacoes!$A$1:$H$2405,3,0)</f>
        <v>Maior Valor</v>
      </c>
      <c r="U794" s="10">
        <f>VLOOKUP(L794,[2]subacoes!$A$1:$H$2405,6,0)</f>
        <v>4500</v>
      </c>
      <c r="V794" t="str">
        <f t="shared" si="37"/>
        <v>Desenvolver ações de educação, profissionalização, trabalho, saúde e assistência social que auxiliem na reintegração à sociedade do apenado e adolescente em conflito com a lei.</v>
      </c>
      <c r="W794" t="str">
        <f t="shared" si="38"/>
        <v>População apenado e adolescente infrator</v>
      </c>
    </row>
    <row r="795" spans="10:23" x14ac:dyDescent="0.25">
      <c r="J795" s="6">
        <v>530001</v>
      </c>
      <c r="K795" s="7">
        <v>26</v>
      </c>
      <c r="L795">
        <v>12933</v>
      </c>
      <c r="M795">
        <v>105</v>
      </c>
      <c r="N795" s="8">
        <v>66999.360000000001</v>
      </c>
      <c r="O795" s="8">
        <v>6000000</v>
      </c>
      <c r="P795" s="9" t="str">
        <f>VLOOKUP(M795,[1]programas!$A$1:$D$90,2,0)</f>
        <v>Mobilidade Urbana</v>
      </c>
      <c r="Q795" t="str">
        <f t="shared" si="36"/>
        <v>105 - Mobilidade Urbana</v>
      </c>
      <c r="R795" t="str">
        <f>VLOOKUP(L795,[2]subacoes!$A$1:$H$2405,8,0)</f>
        <v>12933 - Melhoramentos e restauração da BR-280, trecho entrocamento SC-413</v>
      </c>
      <c r="S795" t="str">
        <f>VLOOKUP(L795,[2]subacoes!$A$1:$H$2405,7,0)</f>
        <v>Rodovia pavimentada (km)</v>
      </c>
      <c r="T795" t="str">
        <f>VLOOKUP(L795,[2]subacoes!$A$1:$H$2405,3,0)</f>
        <v>Maior Valor</v>
      </c>
      <c r="U795" s="10">
        <f>VLOOKUP(L795,[2]subacoes!$A$1:$H$2405,6,0)</f>
        <v>9.4</v>
      </c>
      <c r="V795" t="str">
        <f t="shared" si="37"/>
        <v>Conservar, construir, implantar, pavimentar e demais ações necessárias para promover a integração dos diversos modos de transporte, considerando a demanda e as características das cidades.</v>
      </c>
      <c r="W795" t="str">
        <f t="shared" si="38"/>
        <v>Moradores das localidades beneficiadas</v>
      </c>
    </row>
    <row r="796" spans="10:23" x14ac:dyDescent="0.25">
      <c r="J796" s="6">
        <v>540091</v>
      </c>
      <c r="K796" s="7">
        <v>14</v>
      </c>
      <c r="L796">
        <v>10904</v>
      </c>
      <c r="M796">
        <v>760</v>
      </c>
      <c r="N796" s="8">
        <v>1912481.58</v>
      </c>
      <c r="O796" s="8">
        <v>6000000</v>
      </c>
      <c r="P796" s="9" t="str">
        <f>VLOOKUP(M796,[1]programas!$A$1:$D$90,2,0)</f>
        <v>Ressocialização dos Apenados e dos Adolescentes em Conflito com a Lei</v>
      </c>
      <c r="Q796" t="str">
        <f t="shared" si="36"/>
        <v>760 - Ressocialização dos Apenados e dos Adolescentes em Conflito com a Lei</v>
      </c>
      <c r="R796" t="str">
        <f>VLOOKUP(L796,[2]subacoes!$A$1:$H$2405,8,0)</f>
        <v>10904 - Profissionalização e reintegração social do apenado da região norte</v>
      </c>
      <c r="S796" t="str">
        <f>VLOOKUP(L796,[2]subacoes!$A$1:$H$2405,7,0)</f>
        <v>Apenado mantido (unidade)</v>
      </c>
      <c r="T796" t="str">
        <f>VLOOKUP(L796,[2]subacoes!$A$1:$H$2405,3,0)</f>
        <v>Maior Valor</v>
      </c>
      <c r="U796" s="10">
        <f>VLOOKUP(L796,[2]subacoes!$A$1:$H$2405,6,0)</f>
        <v>7000</v>
      </c>
      <c r="V796" t="str">
        <f t="shared" si="37"/>
        <v>Desenvolver ações de educação, profissionalização, trabalho, saúde e assistência social que auxiliem na reintegração à sociedade do apenado e adolescente em conflito com a lei.</v>
      </c>
      <c r="W796" t="str">
        <f t="shared" si="38"/>
        <v>População apenado e adolescente infrator</v>
      </c>
    </row>
    <row r="797" spans="10:23" x14ac:dyDescent="0.25">
      <c r="J797" s="6">
        <v>530001</v>
      </c>
      <c r="K797" s="7">
        <v>26</v>
      </c>
      <c r="L797">
        <v>14458</v>
      </c>
      <c r="M797">
        <v>130</v>
      </c>
      <c r="N797" s="8">
        <v>854971.85</v>
      </c>
      <c r="O797" s="8">
        <v>6083942.1299999999</v>
      </c>
      <c r="P797" s="9" t="str">
        <f>VLOOKUP(M797,[1]programas!$A$1:$D$90,2,0)</f>
        <v>Conservação e Segurança Rodoviária</v>
      </c>
      <c r="Q797" t="str">
        <f t="shared" si="36"/>
        <v>130 - Conservação e Segurança Rodoviária</v>
      </c>
      <c r="R797" t="str">
        <f>VLOOKUP(L797,[2]subacoes!$A$1:$H$2405,8,0)</f>
        <v>14458 - Execução de obras emergenciais</v>
      </c>
      <c r="S797" t="str">
        <f>VLOOKUP(L797,[2]subacoes!$A$1:$H$2405,7,0)</f>
        <v>Obra executada (unidade)</v>
      </c>
      <c r="T797" t="str">
        <f>VLOOKUP(L797,[2]subacoes!$A$1:$H$2405,3,0)</f>
        <v>Soma</v>
      </c>
      <c r="U797" s="10">
        <f>VLOOKUP(L797,[2]subacoes!$A$1:$H$2405,6,0)</f>
        <v>200</v>
      </c>
      <c r="V797" t="str">
        <f t="shared" si="37"/>
        <v>Conservar, operar, monitorar e melhorar todas as rodovias a cargo do Estado, permitindo dessa forma o tráfego seguro de veículos e a redução do número de acidentes, mortos e feridos por acidentes e os custos do transporte.</v>
      </c>
      <c r="W797" t="str">
        <f t="shared" si="38"/>
        <v>Usuários do sistema de transporte</v>
      </c>
    </row>
    <row r="798" spans="10:23" x14ac:dyDescent="0.25">
      <c r="J798" s="7">
        <v>260001</v>
      </c>
      <c r="K798" s="7">
        <v>8</v>
      </c>
      <c r="L798">
        <v>2783</v>
      </c>
      <c r="M798">
        <v>900</v>
      </c>
      <c r="N798" s="8">
        <v>5585494.21</v>
      </c>
      <c r="O798" s="8">
        <v>6190607.5899999999</v>
      </c>
      <c r="P798" s="9" t="str">
        <f>VLOOKUP(M798,[1]programas!$A$1:$D$90,2,0)</f>
        <v>Gestão Administrativa - Poder Executivo</v>
      </c>
      <c r="Q798" t="str">
        <f t="shared" si="36"/>
        <v>900 - Gestão Administrativa - Poder Executivo</v>
      </c>
      <c r="R798" t="str">
        <f>VLOOKUP(L798,[2]subacoes!$A$1:$H$2405,8,0)</f>
        <v>2783 - Administração e manutenção dos serviços administrativos gerais - SST</v>
      </c>
      <c r="S798" t="str">
        <f>VLOOKUP(L798,[2]subacoes!$A$1:$H$2405,7,0)</f>
        <v>Unidade gestora mantida (unidade)</v>
      </c>
      <c r="T798" t="str">
        <f>VLOOKUP(L798,[2]subacoes!$A$1:$H$2405,3,0)</f>
        <v>Maior Valor</v>
      </c>
      <c r="U798" s="10">
        <f>VLOOKUP(L798,[2]subacoes!$A$1:$H$2405,6,0)</f>
        <v>1</v>
      </c>
      <c r="V798" t="str">
        <f t="shared" si="37"/>
        <v>Gerir administrativa e financeiramente os órgãos do Poder Executivo do Estado.</v>
      </c>
      <c r="W798" t="str">
        <f t="shared" si="38"/>
        <v>Órgãos do Poder Executivo</v>
      </c>
    </row>
    <row r="799" spans="10:23" x14ac:dyDescent="0.25">
      <c r="J799" s="7">
        <v>160091</v>
      </c>
      <c r="K799" s="7">
        <v>6</v>
      </c>
      <c r="L799">
        <v>13160</v>
      </c>
      <c r="M799">
        <v>707</v>
      </c>
      <c r="N799" s="8">
        <v>0</v>
      </c>
      <c r="O799" s="8">
        <v>6191782.54</v>
      </c>
      <c r="P799" s="9" t="str">
        <f>VLOOKUP(M799,[1]programas!$A$1:$D$90,2,0)</f>
        <v>Suporte Institucional Integrado</v>
      </c>
      <c r="Q799" t="str">
        <f t="shared" si="36"/>
        <v>707 - Suporte Institucional Integrado</v>
      </c>
      <c r="R799" t="str">
        <f>VLOOKUP(L799,[2]subacoes!$A$1:$H$2405,8,0)</f>
        <v>13160 - Aquisição de equipamentos e serviços - SSP</v>
      </c>
      <c r="S799" t="str">
        <f>VLOOKUP(L799,[2]subacoes!$A$1:$H$2405,7,0)</f>
        <v>Equipamento e material adquirido (unidade)</v>
      </c>
      <c r="T799" t="str">
        <f>VLOOKUP(L799,[2]subacoes!$A$1:$H$2405,3,0)</f>
        <v>Soma</v>
      </c>
      <c r="U799" s="10">
        <f>VLOOKUP(L799,[2]subacoes!$A$1:$H$2405,6,0)</f>
        <v>49</v>
      </c>
      <c r="V799" t="str">
        <f t="shared" si="37"/>
        <v>Garantir às instituições da segurança pública suporte às suas ações e uma gestão eficiente e integrada dos recursos disponíveis.</v>
      </c>
      <c r="W799" t="str">
        <f t="shared" si="38"/>
        <v>Sociedade e cidadão</v>
      </c>
    </row>
    <row r="800" spans="10:23" x14ac:dyDescent="0.25">
      <c r="J800" s="6">
        <v>450021</v>
      </c>
      <c r="K800" s="7">
        <v>12</v>
      </c>
      <c r="L800">
        <v>134</v>
      </c>
      <c r="M800">
        <v>900</v>
      </c>
      <c r="N800" s="8">
        <v>5659779.04</v>
      </c>
      <c r="O800" s="8">
        <v>6198623.7300000004</v>
      </c>
      <c r="P800" s="9" t="str">
        <f>VLOOKUP(M800,[1]programas!$A$1:$D$90,2,0)</f>
        <v>Gestão Administrativa - Poder Executivo</v>
      </c>
      <c r="Q800" t="str">
        <f t="shared" si="36"/>
        <v>900 - Gestão Administrativa - Poder Executivo</v>
      </c>
      <c r="R800" t="str">
        <f>VLOOKUP(L800,[2]subacoes!$A$1:$H$2405,8,0)</f>
        <v>134 - Administração e manutenção dos serviços administrativos gerais - FCEE</v>
      </c>
      <c r="S800" t="str">
        <f>VLOOKUP(L800,[2]subacoes!$A$1:$H$2405,7,0)</f>
        <v>Unidade gestora mantida (unidade)</v>
      </c>
      <c r="T800" t="str">
        <f>VLOOKUP(L800,[2]subacoes!$A$1:$H$2405,3,0)</f>
        <v>Maior Valor</v>
      </c>
      <c r="U800" s="10">
        <f>VLOOKUP(L800,[2]subacoes!$A$1:$H$2405,6,0)</f>
        <v>1</v>
      </c>
      <c r="V800" t="str">
        <f t="shared" si="37"/>
        <v>Gerir administrativa e financeiramente os órgãos do Poder Executivo do Estado.</v>
      </c>
      <c r="W800" t="str">
        <f t="shared" si="38"/>
        <v>Órgãos do Poder Executivo</v>
      </c>
    </row>
    <row r="801" spans="10:23" x14ac:dyDescent="0.25">
      <c r="J801" s="7">
        <v>230021</v>
      </c>
      <c r="K801" s="7">
        <v>12</v>
      </c>
      <c r="L801">
        <v>3748</v>
      </c>
      <c r="M801">
        <v>850</v>
      </c>
      <c r="N801" s="8">
        <v>6295238.04</v>
      </c>
      <c r="O801" s="8">
        <v>6295238.04</v>
      </c>
      <c r="P801" s="9" t="str">
        <f>VLOOKUP(M801,[1]programas!$A$1:$D$90,2,0)</f>
        <v>Gestão de Pessoas</v>
      </c>
      <c r="Q801" t="str">
        <f t="shared" si="36"/>
        <v>850 - Gestão de Pessoas</v>
      </c>
      <c r="R801" t="str">
        <f>VLOOKUP(L801,[2]subacoes!$A$1:$H$2405,8,0)</f>
        <v>3748 - Administração de pessoal e encargos sociais - FESPORTE</v>
      </c>
      <c r="S801" t="str">
        <f>VLOOKUP(L801,[2]subacoes!$A$1:$H$2405,7,0)</f>
        <v>Servidor remunerado (unidade)</v>
      </c>
      <c r="T801" t="str">
        <f>VLOOKUP(L801,[2]subacoes!$A$1:$H$2405,3,0)</f>
        <v>Maior Valor</v>
      </c>
      <c r="U801" s="10">
        <f>VLOOKUP(L801,[2]subacoes!$A$1:$H$2405,6,0)</f>
        <v>41</v>
      </c>
      <c r="V801" t="str">
        <f t="shared" si="37"/>
        <v>Desenvolver ações administrativas e financeiras visando garantir aos órgãos do Estado, pessoal qualificado, comprometido e motivado à execução das políticas públicas a cargo do Governo do Estado.</v>
      </c>
      <c r="W801" t="str">
        <f t="shared" si="38"/>
        <v>Servidores públicos estaduais</v>
      </c>
    </row>
    <row r="802" spans="10:23" x14ac:dyDescent="0.25">
      <c r="J802" s="6">
        <v>480091</v>
      </c>
      <c r="K802" s="7">
        <v>10</v>
      </c>
      <c r="L802">
        <v>14229</v>
      </c>
      <c r="M802">
        <v>101</v>
      </c>
      <c r="N802" s="8">
        <v>0</v>
      </c>
      <c r="O802" s="8">
        <v>6300000</v>
      </c>
      <c r="P802" s="9" t="str">
        <f>VLOOKUP(M802,[1]programas!$A$1:$D$90,2,0)</f>
        <v>Acelera Santa Catarina</v>
      </c>
      <c r="Q802" t="str">
        <f t="shared" si="36"/>
        <v>101 - Acelera Santa Catarina</v>
      </c>
      <c r="R802" t="str">
        <f>VLOOKUP(L802,[2]subacoes!$A$1:$H$2405,8,0)</f>
        <v>14229 - Construção do laboratório de anatomia patológica do Centro de Pesquisas Oncológicas - CEPON</v>
      </c>
      <c r="S802" t="str">
        <f>VLOOKUP(L802,[2]subacoes!$A$1:$H$2405,7,0)</f>
        <v>Unidade construída (unidade)</v>
      </c>
      <c r="T802" t="str">
        <f>VLOOKUP(L802,[2]subacoes!$A$1:$H$2405,3,0)</f>
        <v>Maior Valor</v>
      </c>
      <c r="U802" s="10">
        <f>VLOOKUP(L802,[2]subacoes!$A$1:$H$2405,6,0)</f>
        <v>1</v>
      </c>
      <c r="V802" t="str">
        <f t="shared" si="37"/>
        <v>Incrementar a estrutura de atendimento das necessidades da sociedade para melhorar a qualidade de vida e a competitividade das empresas catarinenses.</v>
      </c>
      <c r="W802" t="str">
        <f t="shared" si="38"/>
        <v>População catarinense</v>
      </c>
    </row>
    <row r="803" spans="10:23" x14ac:dyDescent="0.25">
      <c r="J803" s="6">
        <v>480091</v>
      </c>
      <c r="K803" s="7">
        <v>10</v>
      </c>
      <c r="L803">
        <v>14263</v>
      </c>
      <c r="M803">
        <v>900</v>
      </c>
      <c r="N803" s="8">
        <v>6086568.0700000003</v>
      </c>
      <c r="O803" s="8">
        <v>6482607.8200000003</v>
      </c>
      <c r="P803" s="9" t="str">
        <f>VLOOKUP(M803,[1]programas!$A$1:$D$90,2,0)</f>
        <v>Gestão Administrativa - Poder Executivo</v>
      </c>
      <c r="Q803" t="str">
        <f t="shared" si="36"/>
        <v>900 - Gestão Administrativa - Poder Executivo</v>
      </c>
      <c r="R803" t="str">
        <f>VLOOKUP(L803,[2]subacoes!$A$1:$H$2405,8,0)</f>
        <v>14263 - Encargos com precatórios - SES</v>
      </c>
      <c r="S803" t="str">
        <f>VLOOKUP(L803,[2]subacoes!$A$1:$H$2405,7,0)</f>
        <v>Precatório pago (unidade)</v>
      </c>
      <c r="T803" t="str">
        <f>VLOOKUP(L803,[2]subacoes!$A$1:$H$2405,3,0)</f>
        <v>Maior Valor</v>
      </c>
      <c r="U803" s="10">
        <f>VLOOKUP(L803,[2]subacoes!$A$1:$H$2405,6,0)</f>
        <v>1</v>
      </c>
      <c r="V803" t="str">
        <f t="shared" si="37"/>
        <v>Gerir administrativa e financeiramente os órgãos do Poder Executivo do Estado.</v>
      </c>
      <c r="W803" t="str">
        <f t="shared" si="38"/>
        <v>Órgãos do Poder Executivo</v>
      </c>
    </row>
    <row r="804" spans="10:23" x14ac:dyDescent="0.25">
      <c r="J804" s="7">
        <v>160085</v>
      </c>
      <c r="K804" s="7">
        <v>6</v>
      </c>
      <c r="L804">
        <v>4387</v>
      </c>
      <c r="M804">
        <v>707</v>
      </c>
      <c r="N804" s="8">
        <v>5839008.5</v>
      </c>
      <c r="O804" s="8">
        <v>6488101.4199999999</v>
      </c>
      <c r="P804" s="9" t="str">
        <f>VLOOKUP(M804,[1]programas!$A$1:$D$90,2,0)</f>
        <v>Suporte Institucional Integrado</v>
      </c>
      <c r="Q804" t="str">
        <f t="shared" si="36"/>
        <v>707 - Suporte Institucional Integrado</v>
      </c>
      <c r="R804" t="str">
        <f>VLOOKUP(L804,[2]subacoes!$A$1:$H$2405,8,0)</f>
        <v>4387 - Gestão estratégica, controle e suporte administrativo - BM</v>
      </c>
      <c r="S804" t="str">
        <f>VLOOKUP(L804,[2]subacoes!$A$1:$H$2405,7,0)</f>
        <v>Unidade gestora mantida (unidade)</v>
      </c>
      <c r="T804" t="str">
        <f>VLOOKUP(L804,[2]subacoes!$A$1:$H$2405,3,0)</f>
        <v>Maior Valor</v>
      </c>
      <c r="U804" s="10">
        <f>VLOOKUP(L804,[2]subacoes!$A$1:$H$2405,6,0)</f>
        <v>1</v>
      </c>
      <c r="V804" t="str">
        <f t="shared" si="37"/>
        <v>Garantir às instituições da segurança pública suporte às suas ações e uma gestão eficiente e integrada dos recursos disponíveis.</v>
      </c>
      <c r="W804" t="str">
        <f t="shared" si="38"/>
        <v>Sociedade e cidadão</v>
      </c>
    </row>
    <row r="805" spans="10:23" x14ac:dyDescent="0.25">
      <c r="J805" s="6">
        <v>440022</v>
      </c>
      <c r="K805" s="7">
        <v>20</v>
      </c>
      <c r="L805">
        <v>2967</v>
      </c>
      <c r="M805">
        <v>315</v>
      </c>
      <c r="N805" s="8">
        <v>2998007.43</v>
      </c>
      <c r="O805" s="8">
        <v>6548066.4400000004</v>
      </c>
      <c r="P805" s="9" t="str">
        <f>VLOOKUP(M805,[1]programas!$A$1:$D$90,2,0)</f>
        <v>Defesa Sanitária Agropecuária</v>
      </c>
      <c r="Q805" t="str">
        <f t="shared" si="36"/>
        <v>315 - Defesa Sanitária Agropecuária</v>
      </c>
      <c r="R805" t="str">
        <f>VLOOKUP(L805,[2]subacoes!$A$1:$H$2405,8,0)</f>
        <v>2967 - Ações de Defesa Sanitária Animal</v>
      </c>
      <c r="S805" t="str">
        <f>VLOOKUP(L805,[2]subacoes!$A$1:$H$2405,7,0)</f>
        <v>Estabelecimentos e propriedades fiscalizadas (unidade)</v>
      </c>
      <c r="T805" t="str">
        <f>VLOOKUP(L805,[2]subacoes!$A$1:$H$2405,3,0)</f>
        <v>Soma</v>
      </c>
      <c r="U805" s="10">
        <f>VLOOKUP(L805,[2]subacoes!$A$1:$H$2405,6,0)</f>
        <v>15000</v>
      </c>
      <c r="V805" t="str">
        <f t="shared" si="37"/>
        <v>Promover a sanidade e bem-estar das populações animais e vegetais, seus produtos e subprodutos, a idoneidade dos insumos agropecuários, garantir aspectos higiênico-sanitários de segurança alimentar e preservar o meio ambiente.</v>
      </c>
      <c r="W805" t="str">
        <f t="shared" si="38"/>
        <v>Atores do agronegócio e consumidores</v>
      </c>
    </row>
    <row r="806" spans="10:23" x14ac:dyDescent="0.25">
      <c r="J806" s="6">
        <v>520090</v>
      </c>
      <c r="K806" s="7">
        <v>4</v>
      </c>
      <c r="L806">
        <v>12719</v>
      </c>
      <c r="M806">
        <v>101</v>
      </c>
      <c r="N806" s="8">
        <v>6102155.2999999998</v>
      </c>
      <c r="O806" s="8">
        <v>6564663.2699999996</v>
      </c>
      <c r="P806" s="9" t="str">
        <f>VLOOKUP(M806,[1]programas!$A$1:$D$90,2,0)</f>
        <v>Acelera Santa Catarina</v>
      </c>
      <c r="Q806" t="str">
        <f t="shared" si="36"/>
        <v>101 - Acelera Santa Catarina</v>
      </c>
      <c r="R806" t="str">
        <f>VLOOKUP(L806,[2]subacoes!$A$1:$H$2405,8,0)</f>
        <v>12719 - Apoio a projetos municipais de investimentos - Pacto pelos Municípios</v>
      </c>
      <c r="S806" t="str">
        <f>VLOOKUP(L806,[2]subacoes!$A$1:$H$2405,7,0)</f>
        <v>Projeto apoiado (unidade)</v>
      </c>
      <c r="T806" t="str">
        <f>VLOOKUP(L806,[2]subacoes!$A$1:$H$2405,3,0)</f>
        <v>Soma</v>
      </c>
      <c r="U806" s="10">
        <f>VLOOKUP(L806,[2]subacoes!$A$1:$H$2405,6,0)</f>
        <v>1</v>
      </c>
      <c r="V806" t="str">
        <f t="shared" si="37"/>
        <v>Incrementar a estrutura de atendimento das necessidades da sociedade para melhorar a qualidade de vida e a competitividade das empresas catarinenses.</v>
      </c>
      <c r="W806" t="str">
        <f t="shared" si="38"/>
        <v>População catarinense</v>
      </c>
    </row>
    <row r="807" spans="10:23" x14ac:dyDescent="0.25">
      <c r="J807" s="6">
        <v>530001</v>
      </c>
      <c r="K807" s="7">
        <v>26</v>
      </c>
      <c r="L807">
        <v>8474</v>
      </c>
      <c r="M807">
        <v>900</v>
      </c>
      <c r="N807" s="8">
        <v>3519485.49</v>
      </c>
      <c r="O807" s="8">
        <v>6640012.1500000004</v>
      </c>
      <c r="P807" s="9" t="str">
        <f>VLOOKUP(M807,[1]programas!$A$1:$D$90,2,0)</f>
        <v>Gestão Administrativa - Poder Executivo</v>
      </c>
      <c r="Q807" t="str">
        <f t="shared" si="36"/>
        <v>900 - Gestão Administrativa - Poder Executivo</v>
      </c>
      <c r="R807" t="str">
        <f>VLOOKUP(L807,[2]subacoes!$A$1:$H$2405,8,0)</f>
        <v>8474 - Manutenção e modernização dos serviços de tecnologia da informação e comunicação - SIE</v>
      </c>
      <c r="S807" t="str">
        <f>VLOOKUP(L807,[2]subacoes!$A$1:$H$2405,7,0)</f>
        <v>Estação de trabalho mantida (unidade)</v>
      </c>
      <c r="T807" t="str">
        <f>VLOOKUP(L807,[2]subacoes!$A$1:$H$2405,3,0)</f>
        <v>Maior Valor</v>
      </c>
      <c r="U807" s="10">
        <f>VLOOKUP(L807,[2]subacoes!$A$1:$H$2405,6,0)</f>
        <v>45</v>
      </c>
      <c r="V807" t="str">
        <f t="shared" si="37"/>
        <v>Gerir administrativa e financeiramente os órgãos do Poder Executivo do Estado.</v>
      </c>
      <c r="W807" t="str">
        <f t="shared" si="38"/>
        <v>Órgãos do Poder Executivo</v>
      </c>
    </row>
    <row r="808" spans="10:23" x14ac:dyDescent="0.25">
      <c r="J808" s="7">
        <v>260022</v>
      </c>
      <c r="K808" s="7">
        <v>16</v>
      </c>
      <c r="L808">
        <v>1538</v>
      </c>
      <c r="M808">
        <v>900</v>
      </c>
      <c r="N808" s="8">
        <v>3882980.63</v>
      </c>
      <c r="O808" s="8">
        <v>6648234.3300000001</v>
      </c>
      <c r="P808" s="9" t="str">
        <f>VLOOKUP(M808,[1]programas!$A$1:$D$90,2,0)</f>
        <v>Gestão Administrativa - Poder Executivo</v>
      </c>
      <c r="Q808" t="str">
        <f t="shared" si="36"/>
        <v>900 - Gestão Administrativa - Poder Executivo</v>
      </c>
      <c r="R808" t="str">
        <f>VLOOKUP(L808,[2]subacoes!$A$1:$H$2405,8,0)</f>
        <v>1538 - Administração e manutenção dos serviços administrativos gerais - COHAB</v>
      </c>
      <c r="S808" t="str">
        <f>VLOOKUP(L808,[2]subacoes!$A$1:$H$2405,7,0)</f>
        <v>Unidade gestora mantida (unidade)</v>
      </c>
      <c r="T808" t="str">
        <f>VLOOKUP(L808,[2]subacoes!$A$1:$H$2405,3,0)</f>
        <v>Maior Valor</v>
      </c>
      <c r="U808" s="10">
        <f>VLOOKUP(L808,[2]subacoes!$A$1:$H$2405,6,0)</f>
        <v>1</v>
      </c>
      <c r="V808" t="str">
        <f t="shared" si="37"/>
        <v>Gerir administrativa e financeiramente os órgãos do Poder Executivo do Estado.</v>
      </c>
      <c r="W808" t="str">
        <f t="shared" si="38"/>
        <v>Órgãos do Poder Executivo</v>
      </c>
    </row>
    <row r="809" spans="10:23" x14ac:dyDescent="0.25">
      <c r="J809" s="6">
        <v>530001</v>
      </c>
      <c r="K809" s="7">
        <v>26</v>
      </c>
      <c r="L809">
        <v>14296</v>
      </c>
      <c r="M809">
        <v>101</v>
      </c>
      <c r="N809" s="8">
        <v>0</v>
      </c>
      <c r="O809" s="8">
        <v>6731797.1699999999</v>
      </c>
      <c r="P809" s="9" t="str">
        <f>VLOOKUP(M809,[1]programas!$A$1:$D$90,2,0)</f>
        <v>Acelera Santa Catarina</v>
      </c>
      <c r="Q809" t="str">
        <f t="shared" si="36"/>
        <v>101 - Acelera Santa Catarina</v>
      </c>
      <c r="R809" t="str">
        <f>VLOOKUP(L809,[2]subacoes!$A$1:$H$2405,8,0)</f>
        <v>14296 - AP - Pavimentação da SC-370, trecho Urubici - Serra do Corvo Branco - Aiurê - Grão Pará</v>
      </c>
      <c r="S809" t="str">
        <f>VLOOKUP(L809,[2]subacoes!$A$1:$H$2405,7,0)</f>
        <v>Rodovia pavimentada (km)</v>
      </c>
      <c r="T809" t="str">
        <f>VLOOKUP(L809,[2]subacoes!$A$1:$H$2405,3,0)</f>
        <v>Maior Valor</v>
      </c>
      <c r="U809" s="10">
        <f>VLOOKUP(L809,[2]subacoes!$A$1:$H$2405,6,0)</f>
        <v>35</v>
      </c>
      <c r="V809" t="str">
        <f t="shared" si="37"/>
        <v>Incrementar a estrutura de atendimento das necessidades da sociedade para melhorar a qualidade de vida e a competitividade das empresas catarinenses.</v>
      </c>
      <c r="W809" t="str">
        <f t="shared" si="38"/>
        <v>População catarinense</v>
      </c>
    </row>
    <row r="810" spans="10:23" x14ac:dyDescent="0.25">
      <c r="J810" s="7">
        <v>160091</v>
      </c>
      <c r="K810" s="7">
        <v>6</v>
      </c>
      <c r="L810">
        <v>13125</v>
      </c>
      <c r="M810">
        <v>706</v>
      </c>
      <c r="N810" s="8">
        <v>4529445.28</v>
      </c>
      <c r="O810" s="8">
        <v>6768346.3399999999</v>
      </c>
      <c r="P810" s="9" t="str">
        <f>VLOOKUP(M810,[1]programas!$A$1:$D$90,2,0)</f>
        <v>De Olho no Crime</v>
      </c>
      <c r="Q810" t="str">
        <f t="shared" si="36"/>
        <v>706 - De Olho no Crime</v>
      </c>
      <c r="R810" t="str">
        <f>VLOOKUP(L810,[2]subacoes!$A$1:$H$2405,8,0)</f>
        <v>13125 - Gestão das perícias criminais - IGP</v>
      </c>
      <c r="S810" t="str">
        <f>VLOOKUP(L810,[2]subacoes!$A$1:$H$2405,7,0)</f>
        <v>Perícia realizada (unidade)</v>
      </c>
      <c r="T810" t="str">
        <f>VLOOKUP(L810,[2]subacoes!$A$1:$H$2405,3,0)</f>
        <v>Soma</v>
      </c>
      <c r="U810" s="10">
        <f>VLOOKUP(L810,[2]subacoes!$A$1:$H$2405,6,0)</f>
        <v>30000</v>
      </c>
      <c r="V810" t="str">
        <f t="shared" si="37"/>
        <v>Reduzir os índices de criminalidade, violência e desordem e aumentar a sensação de segurança do cidadão.</v>
      </c>
      <c r="W810" t="str">
        <f t="shared" si="38"/>
        <v>Sociedade e cidadão</v>
      </c>
    </row>
    <row r="811" spans="10:23" x14ac:dyDescent="0.25">
      <c r="J811" s="6">
        <v>550091</v>
      </c>
      <c r="K811" s="7">
        <v>6</v>
      </c>
      <c r="L811">
        <v>11886</v>
      </c>
      <c r="M811">
        <v>730</v>
      </c>
      <c r="N811" s="8">
        <v>622549.85</v>
      </c>
      <c r="O811" s="8">
        <v>6822420.8499999996</v>
      </c>
      <c r="P811" s="9" t="str">
        <f>VLOOKUP(M811,[1]programas!$A$1:$D$90,2,0)</f>
        <v>Prevenção e Preparação para Desastres</v>
      </c>
      <c r="Q811" t="str">
        <f t="shared" si="36"/>
        <v>730 - Prevenção e Preparação para Desastres</v>
      </c>
      <c r="R811" t="str">
        <f>VLOOKUP(L811,[2]subacoes!$A$1:$H$2405,8,0)</f>
        <v>11886 - Ampliação e modernização da rede de monitoramento e alerta</v>
      </c>
      <c r="S811" t="str">
        <f>VLOOKUP(L811,[2]subacoes!$A$1:$H$2405,7,0)</f>
        <v>Rede de monitoramento ampliada/conservada (unidade)</v>
      </c>
      <c r="T811" t="str">
        <f>VLOOKUP(L811,[2]subacoes!$A$1:$H$2405,3,0)</f>
        <v>Maior Valor</v>
      </c>
      <c r="U811" s="10">
        <f>VLOOKUP(L811,[2]subacoes!$A$1:$H$2405,6,0)</f>
        <v>295</v>
      </c>
      <c r="V811" t="str">
        <f t="shared" si="37"/>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811" t="str">
        <f t="shared" si="38"/>
        <v>População catarinense</v>
      </c>
    </row>
    <row r="812" spans="10:23" x14ac:dyDescent="0.25">
      <c r="J812" s="6">
        <v>470022</v>
      </c>
      <c r="K812" s="7">
        <v>9</v>
      </c>
      <c r="L812">
        <v>2264</v>
      </c>
      <c r="M812">
        <v>900</v>
      </c>
      <c r="N812" s="8">
        <v>4455302.83</v>
      </c>
      <c r="O812" s="8">
        <v>6931433.7999999998</v>
      </c>
      <c r="P812" s="9" t="str">
        <f>VLOOKUP(M812,[1]programas!$A$1:$D$90,2,0)</f>
        <v>Gestão Administrativa - Poder Executivo</v>
      </c>
      <c r="Q812" t="str">
        <f t="shared" si="36"/>
        <v>900 - Gestão Administrativa - Poder Executivo</v>
      </c>
      <c r="R812" t="str">
        <f>VLOOKUP(L812,[2]subacoes!$A$1:$H$2405,8,0)</f>
        <v>2264 - Administração e manutenção dos serviços administrativos gerais - IPREV</v>
      </c>
      <c r="S812" t="str">
        <f>VLOOKUP(L812,[2]subacoes!$A$1:$H$2405,7,0)</f>
        <v>Unidade gestora mantida (unidade)</v>
      </c>
      <c r="T812" t="str">
        <f>VLOOKUP(L812,[2]subacoes!$A$1:$H$2405,3,0)</f>
        <v>Maior Valor</v>
      </c>
      <c r="U812" s="10">
        <f>VLOOKUP(L812,[2]subacoes!$A$1:$H$2405,6,0)</f>
        <v>1</v>
      </c>
      <c r="V812" t="str">
        <f t="shared" si="37"/>
        <v>Gerir administrativa e financeiramente os órgãos do Poder Executivo do Estado.</v>
      </c>
      <c r="W812" t="str">
        <f t="shared" si="38"/>
        <v>Órgãos do Poder Executivo</v>
      </c>
    </row>
    <row r="813" spans="10:23" x14ac:dyDescent="0.25">
      <c r="J813" s="11">
        <v>480091</v>
      </c>
      <c r="K813" s="7">
        <v>10</v>
      </c>
      <c r="L813">
        <v>5858</v>
      </c>
      <c r="M813">
        <v>430</v>
      </c>
      <c r="N813" s="8">
        <v>6986031.5</v>
      </c>
      <c r="O813" s="8">
        <v>6986031.5</v>
      </c>
      <c r="P813" s="9" t="str">
        <f>VLOOKUP(M813,[1]programas!$A$1:$D$90,2,0)</f>
        <v>Atenção de Média e Alta Complexidade Ambulatorial e Hospitalar</v>
      </c>
      <c r="Q813" t="str">
        <f t="shared" si="36"/>
        <v>430 - Atenção de Média e Alta Complexidade Ambulatorial e Hospitalar</v>
      </c>
      <c r="R813" t="str">
        <f>VLOOKUP(L813,[2]subacoes!$A$1:$H$2405,8,0)</f>
        <v>5858 - Manutenção do Hospital terceirizado Hélio dos Anjos Ortiz - ADR - Curitibanos</v>
      </c>
      <c r="S813" t="str">
        <f>VLOOKUP(L813,[2]subacoes!$A$1:$H$2405,7,0)</f>
        <v>Paciente atendido (unidade)</v>
      </c>
      <c r="T813" t="str">
        <f>VLOOKUP(L813,[2]subacoes!$A$1:$H$2405,3,0)</f>
        <v>Soma</v>
      </c>
      <c r="U813" s="10">
        <f>VLOOKUP(L813,[2]subacoes!$A$1:$H$2405,6,0)</f>
        <v>34000</v>
      </c>
      <c r="V813" t="str">
        <f t="shared" si="37"/>
        <v>Ampliar o acesso da população aos serviços de Média e Alta Complexidade e promover a qualidade, integralidade, equidade e a humanização na atenção à saúde.</v>
      </c>
      <c r="W813" t="str">
        <f t="shared" si="38"/>
        <v>Usuários do Sistema Único de Saúde</v>
      </c>
    </row>
    <row r="814" spans="10:23" x14ac:dyDescent="0.25">
      <c r="J814" s="6">
        <v>480091</v>
      </c>
      <c r="K814" s="7">
        <v>10</v>
      </c>
      <c r="L814">
        <v>5859</v>
      </c>
      <c r="M814">
        <v>430</v>
      </c>
      <c r="N814" s="8">
        <v>7000000</v>
      </c>
      <c r="O814" s="8">
        <v>7000000</v>
      </c>
      <c r="P814" s="9" t="str">
        <f>VLOOKUP(M814,[1]programas!$A$1:$D$90,2,0)</f>
        <v>Atenção de Média e Alta Complexidade Ambulatorial e Hospitalar</v>
      </c>
      <c r="Q814" t="str">
        <f t="shared" si="36"/>
        <v>430 - Atenção de Média e Alta Complexidade Ambulatorial e Hospitalar</v>
      </c>
      <c r="R814" t="str">
        <f>VLOOKUP(L814,[2]subacoes!$A$1:$H$2405,8,0)</f>
        <v>5859 - Manutenção do Hospital terceirizado Marieta Konder Bornhausen - ADR - Itajaí</v>
      </c>
      <c r="S814" t="str">
        <f>VLOOKUP(L814,[2]subacoes!$A$1:$H$2405,7,0)</f>
        <v>Paciente atendido (unidade)</v>
      </c>
      <c r="T814" t="str">
        <f>VLOOKUP(L814,[2]subacoes!$A$1:$H$2405,3,0)</f>
        <v>Soma</v>
      </c>
      <c r="U814" s="10">
        <f>VLOOKUP(L814,[2]subacoes!$A$1:$H$2405,6,0)</f>
        <v>163000</v>
      </c>
      <c r="V814" t="str">
        <f t="shared" si="37"/>
        <v>Ampliar o acesso da população aos serviços de Média e Alta Complexidade e promover a qualidade, integralidade, equidade e a humanização na atenção à saúde.</v>
      </c>
      <c r="W814" t="str">
        <f t="shared" si="38"/>
        <v>Usuários do Sistema Único de Saúde</v>
      </c>
    </row>
    <row r="815" spans="10:23" x14ac:dyDescent="0.25">
      <c r="J815" s="6">
        <v>450022</v>
      </c>
      <c r="K815" s="7">
        <v>12</v>
      </c>
      <c r="L815">
        <v>5317</v>
      </c>
      <c r="M815">
        <v>630</v>
      </c>
      <c r="N815" s="8">
        <v>6550232.8899999997</v>
      </c>
      <c r="O815" s="8">
        <v>7023560.0899999999</v>
      </c>
      <c r="P815" s="9" t="str">
        <f>VLOOKUP(M815,[1]programas!$A$1:$D$90,2,0)</f>
        <v>Gestão do Ensino Superior</v>
      </c>
      <c r="Q815" t="str">
        <f t="shared" si="36"/>
        <v>630 - Gestão do Ensino Superior</v>
      </c>
      <c r="R815" t="str">
        <f>VLOOKUP(L815,[2]subacoes!$A$1:$H$2405,8,0)</f>
        <v>5317 - Aquisição, construção e reforma de bens imóveis - UDESC/Joinville</v>
      </c>
      <c r="S815" t="str">
        <f>VLOOKUP(L815,[2]subacoes!$A$1:$H$2405,7,0)</f>
        <v>Obra executada (unidade)</v>
      </c>
      <c r="T815" t="str">
        <f>VLOOKUP(L815,[2]subacoes!$A$1:$H$2405,3,0)</f>
        <v>Maior Valor</v>
      </c>
      <c r="U815" s="10">
        <f>VLOOKUP(L815,[2]subacoes!$A$1:$H$2405,6,0)</f>
        <v>2</v>
      </c>
      <c r="V815" t="str">
        <f t="shared" si="37"/>
        <v>Gerir o ensino superior para garantir a produção, sistematização, socialização e aplicação do conhecimento nos diversos campos do saber, por meio do ensino, da pesquisa e da extensão, indissociavelmente articulados no Estado de Santa Catarina.</v>
      </c>
      <c r="W815" t="str">
        <f t="shared" si="38"/>
        <v>Sociedade, Governo e Servidores públicos estaduais</v>
      </c>
    </row>
    <row r="816" spans="10:23" x14ac:dyDescent="0.25">
      <c r="J816" s="6">
        <v>550091</v>
      </c>
      <c r="K816" s="7">
        <v>6</v>
      </c>
      <c r="L816">
        <v>12989</v>
      </c>
      <c r="M816">
        <v>900</v>
      </c>
      <c r="N816" s="8">
        <v>4702116.2</v>
      </c>
      <c r="O816" s="8">
        <v>7117333.8399999999</v>
      </c>
      <c r="P816" s="9" t="str">
        <f>VLOOKUP(M816,[1]programas!$A$1:$D$90,2,0)</f>
        <v>Gestão Administrativa - Poder Executivo</v>
      </c>
      <c r="Q816" t="str">
        <f t="shared" si="36"/>
        <v>900 - Gestão Administrativa - Poder Executivo</v>
      </c>
      <c r="R816" t="str">
        <f>VLOOKUP(L816,[2]subacoes!$A$1:$H$2405,8,0)</f>
        <v>12989 - Administração e manutenção dos serviços administrativos gerais - SDC</v>
      </c>
      <c r="S816" t="str">
        <f>VLOOKUP(L816,[2]subacoes!$A$1:$H$2405,7,0)</f>
        <v>Unidade gestora mantida (unidade)</v>
      </c>
      <c r="T816" t="str">
        <f>VLOOKUP(L816,[2]subacoes!$A$1:$H$2405,3,0)</f>
        <v>Maior Valor</v>
      </c>
      <c r="U816" s="10">
        <f>VLOOKUP(L816,[2]subacoes!$A$1:$H$2405,6,0)</f>
        <v>22</v>
      </c>
      <c r="V816" t="str">
        <f t="shared" si="37"/>
        <v>Gerir administrativa e financeiramente os órgãos do Poder Executivo do Estado.</v>
      </c>
      <c r="W816" t="str">
        <f t="shared" si="38"/>
        <v>Órgãos do Poder Executivo</v>
      </c>
    </row>
    <row r="817" spans="10:23" x14ac:dyDescent="0.25">
      <c r="J817" s="6">
        <v>530001</v>
      </c>
      <c r="K817" s="7">
        <v>26</v>
      </c>
      <c r="L817">
        <v>5697</v>
      </c>
      <c r="M817">
        <v>120</v>
      </c>
      <c r="N817" s="8">
        <v>5571576.4000000004</v>
      </c>
      <c r="O817" s="8">
        <v>7164416.6399999997</v>
      </c>
      <c r="P817" s="9" t="str">
        <f>VLOOKUP(M817,[1]programas!$A$1:$D$90,2,0)</f>
        <v>Integração Logística</v>
      </c>
      <c r="Q817" t="str">
        <f t="shared" si="36"/>
        <v>120 - Integração Logística</v>
      </c>
      <c r="R817" t="str">
        <f>VLOOKUP(L817,[2]subacoes!$A$1:$H$2405,8,0)</f>
        <v>5697 - Administração, manutenção e gerenciamento dos aeroportos públicos de Santa Catarina - SIE</v>
      </c>
      <c r="S817" t="str">
        <f>VLOOKUP(L817,[2]subacoes!$A$1:$H$2405,7,0)</f>
        <v>Aeroporto gerenciado (unidade)</v>
      </c>
      <c r="T817" t="str">
        <f>VLOOKUP(L817,[2]subacoes!$A$1:$H$2405,3,0)</f>
        <v>Maior Valor</v>
      </c>
      <c r="U817" s="10">
        <f>VLOOKUP(L817,[2]subacoes!$A$1:$H$2405,6,0)</f>
        <v>3</v>
      </c>
      <c r="V817" t="str">
        <f t="shared" si="37"/>
        <v>Melhorar, qualificar e administrar aeroportos, portos e ferrovias, entre outras ações que visem consolidar o Estado como centro integrador da plataforma logística do sul do país para os mercados nacionais e internacionais.</v>
      </c>
      <c r="W817" t="str">
        <f t="shared" si="38"/>
        <v>Usuários do sistema de transporte</v>
      </c>
    </row>
    <row r="818" spans="10:23" x14ac:dyDescent="0.25">
      <c r="J818" s="7">
        <v>160097</v>
      </c>
      <c r="K818" s="7">
        <v>6</v>
      </c>
      <c r="L818">
        <v>12019</v>
      </c>
      <c r="M818">
        <v>708</v>
      </c>
      <c r="N818" s="8">
        <v>6916936.1299999999</v>
      </c>
      <c r="O818" s="8">
        <v>7181557.8700000001</v>
      </c>
      <c r="P818" s="9" t="str">
        <f>VLOOKUP(M818,[1]programas!$A$1:$D$90,2,0)</f>
        <v>Valorização do Servidor - Segurança Pública</v>
      </c>
      <c r="Q818" t="str">
        <f t="shared" si="36"/>
        <v>708 - Valorização do Servidor - Segurança Pública</v>
      </c>
      <c r="R818" t="str">
        <f>VLOOKUP(L818,[2]subacoes!$A$1:$H$2405,8,0)</f>
        <v>12019 - Saúde e promoção social - PM</v>
      </c>
      <c r="S818" t="str">
        <f>VLOOKUP(L818,[2]subacoes!$A$1:$H$2405,7,0)</f>
        <v>Servidor beneficiado (unidade)</v>
      </c>
      <c r="T818" t="str">
        <f>VLOOKUP(L818,[2]subacoes!$A$1:$H$2405,3,0)</f>
        <v>Soma</v>
      </c>
      <c r="U818" s="10">
        <f>VLOOKUP(L818,[2]subacoes!$A$1:$H$2405,6,0)</f>
        <v>11000</v>
      </c>
      <c r="V818" t="str">
        <f t="shared" si="37"/>
        <v>Promover políticas de formação, capacitação, valorização profissional, atenção a saúde e a promoção social dos servidores da segurança pública.</v>
      </c>
      <c r="W818" t="str">
        <f t="shared" si="38"/>
        <v>Servidor e instituições</v>
      </c>
    </row>
    <row r="819" spans="10:23" x14ac:dyDescent="0.25">
      <c r="J819" s="6">
        <v>410002</v>
      </c>
      <c r="K819" s="7">
        <v>12</v>
      </c>
      <c r="L819">
        <v>4840</v>
      </c>
      <c r="M819">
        <v>900</v>
      </c>
      <c r="N819" s="8">
        <v>7315770.9299999997</v>
      </c>
      <c r="O819" s="8">
        <v>7315770.9299999997</v>
      </c>
      <c r="P819" s="9" t="str">
        <f>VLOOKUP(M819,[1]programas!$A$1:$D$90,2,0)</f>
        <v>Gestão Administrativa - Poder Executivo</v>
      </c>
      <c r="Q819" t="str">
        <f t="shared" si="36"/>
        <v>900 - Gestão Administrativa - Poder Executivo</v>
      </c>
      <c r="R819" t="str">
        <f>VLOOKUP(L819,[2]subacoes!$A$1:$H$2405,8,0)</f>
        <v>4840 - Administração e manutenção dos serviços administrativos gerais - SED</v>
      </c>
      <c r="S819" t="str">
        <f>VLOOKUP(L819,[2]subacoes!$A$1:$H$2405,7,0)</f>
        <v>Unidade gestora mantida (unidade)</v>
      </c>
      <c r="T819" t="str">
        <f>VLOOKUP(L819,[2]subacoes!$A$1:$H$2405,3,0)</f>
        <v>Maior Valor</v>
      </c>
      <c r="U819" s="10">
        <f>VLOOKUP(L819,[2]subacoes!$A$1:$H$2405,6,0)</f>
        <v>1</v>
      </c>
      <c r="V819" t="str">
        <f t="shared" si="37"/>
        <v>Gerir administrativa e financeiramente os órgãos do Poder Executivo do Estado.</v>
      </c>
      <c r="W819" t="str">
        <f t="shared" si="38"/>
        <v>Órgãos do Poder Executivo</v>
      </c>
    </row>
    <row r="820" spans="10:23" x14ac:dyDescent="0.25">
      <c r="J820" s="6">
        <v>530025</v>
      </c>
      <c r="K820" s="7">
        <v>26</v>
      </c>
      <c r="L820">
        <v>8575</v>
      </c>
      <c r="M820">
        <v>110</v>
      </c>
      <c r="N820" s="8">
        <v>7369186.3200000003</v>
      </c>
      <c r="O820" s="8">
        <v>7369186.3200000003</v>
      </c>
      <c r="P820" s="9" t="str">
        <f>VLOOKUP(M820,[1]programas!$A$1:$D$90,2,0)</f>
        <v>Construção de Rodovias</v>
      </c>
      <c r="Q820" t="str">
        <f t="shared" si="36"/>
        <v>110 - Construção de Rodovias</v>
      </c>
      <c r="R820" t="str">
        <f>VLOOKUP(L820,[2]subacoes!$A$1:$H$2405,8,0)</f>
        <v>8575 - Apoio ao sistema viário estadual - SIE</v>
      </c>
      <c r="S820" t="str">
        <f>VLOOKUP(L820,[2]subacoes!$A$1:$H$2405,7,0)</f>
        <v>Município atendido (unidade)</v>
      </c>
      <c r="T820" t="str">
        <f>VLOOKUP(L820,[2]subacoes!$A$1:$H$2405,3,0)</f>
        <v>Maior Valor</v>
      </c>
      <c r="U820" s="10">
        <f>VLOOKUP(L820,[2]subacoes!$A$1:$H$2405,6,0)</f>
        <v>295</v>
      </c>
      <c r="V820" t="str">
        <f t="shared" si="37"/>
        <v>Construir, implantar e pavimentar obras rodoviárias, ampliando a rede rodoviária pavimentada do Estado, de forma a propiciar melhores condições de conforto e trafegabilidade aos seus usuários.</v>
      </c>
      <c r="W820" t="str">
        <f t="shared" si="38"/>
        <v>Usuários do sistema de transporte</v>
      </c>
    </row>
    <row r="821" spans="10:23" x14ac:dyDescent="0.25">
      <c r="J821" s="7">
        <v>160084</v>
      </c>
      <c r="K821" s="7">
        <v>6</v>
      </c>
      <c r="L821">
        <v>13148</v>
      </c>
      <c r="M821">
        <v>706</v>
      </c>
      <c r="N821" s="8">
        <v>5882971.5300000003</v>
      </c>
      <c r="O821" s="8">
        <v>7378252.8700000001</v>
      </c>
      <c r="P821" s="9" t="str">
        <f>VLOOKUP(M821,[1]programas!$A$1:$D$90,2,0)</f>
        <v>De Olho no Crime</v>
      </c>
      <c r="Q821" t="str">
        <f t="shared" si="36"/>
        <v>706 - De Olho no Crime</v>
      </c>
      <c r="R821" t="str">
        <f>VLOOKUP(L821,[2]subacoes!$A$1:$H$2405,8,0)</f>
        <v>13148 - Gestão sustentável da frota - combustível e manutenção - PC</v>
      </c>
      <c r="S821" t="str">
        <f>VLOOKUP(L821,[2]subacoes!$A$1:$H$2405,7,0)</f>
        <v>Veículo mantido (unidade)</v>
      </c>
      <c r="T821" t="str">
        <f>VLOOKUP(L821,[2]subacoes!$A$1:$H$2405,3,0)</f>
        <v>Maior Valor</v>
      </c>
      <c r="U821" s="10">
        <f>VLOOKUP(L821,[2]subacoes!$A$1:$H$2405,6,0)</f>
        <v>2120</v>
      </c>
      <c r="V821" t="str">
        <f t="shared" si="37"/>
        <v>Reduzir os índices de criminalidade, violência e desordem e aumentar a sensação de segurança do cidadão.</v>
      </c>
      <c r="W821" t="str">
        <f t="shared" si="38"/>
        <v>Sociedade e cidadão</v>
      </c>
    </row>
    <row r="822" spans="10:23" x14ac:dyDescent="0.25">
      <c r="J822" s="6">
        <v>530025</v>
      </c>
      <c r="K822" s="7">
        <v>26</v>
      </c>
      <c r="L822">
        <v>12440</v>
      </c>
      <c r="M822">
        <v>100</v>
      </c>
      <c r="N822" s="8">
        <v>7461223.3700000001</v>
      </c>
      <c r="O822" s="8">
        <v>7461223.3700000001</v>
      </c>
      <c r="P822" s="9" t="str">
        <f>VLOOKUP(M822,[1]programas!$A$1:$D$90,2,0)</f>
        <v>Caminhos do Desenvolvimento</v>
      </c>
      <c r="Q822" t="str">
        <f t="shared" si="36"/>
        <v>100 - Caminhos do Desenvolvimento</v>
      </c>
      <c r="R822" t="str">
        <f>VLOOKUP(L822,[2]subacoes!$A$1:$H$2405,8,0)</f>
        <v>12440 - Reabilitação/aumento capacidade SC-412, trecho BR-101 - Ilhota - Gaspar e contorno de Ilhota</v>
      </c>
      <c r="S822" t="str">
        <f>VLOOKUP(L822,[2]subacoes!$A$1:$H$2405,7,0)</f>
        <v>Rodovia reabilitada (km)</v>
      </c>
      <c r="T822" t="str">
        <f>VLOOKUP(L822,[2]subacoes!$A$1:$H$2405,3,0)</f>
        <v>Maior Valor</v>
      </c>
      <c r="U822" s="10">
        <f>VLOOKUP(L822,[2]subacoes!$A$1:$H$2405,6,0)</f>
        <v>35</v>
      </c>
      <c r="V822" t="str">
        <f t="shared" si="37"/>
        <v>Promover o desenvolvimento econômico, social e ambiental através da melhoria e adequação da infraestrutura de transporte e segurança rodoviária; melhoria da mobilidade urbana; ampliação e melhoria do sistema penitenciário; melhoria da infraestrutura de sa</v>
      </c>
      <c r="W822" t="str">
        <f t="shared" si="38"/>
        <v>População catarinense</v>
      </c>
    </row>
    <row r="823" spans="10:23" x14ac:dyDescent="0.25">
      <c r="J823" s="6">
        <v>450001</v>
      </c>
      <c r="K823" s="7">
        <v>12</v>
      </c>
      <c r="L823">
        <v>13002</v>
      </c>
      <c r="M823">
        <v>610</v>
      </c>
      <c r="N823" s="8">
        <v>315461.59999999998</v>
      </c>
      <c r="O823" s="8">
        <v>7625806</v>
      </c>
      <c r="P823" s="9" t="str">
        <f>VLOOKUP(M823,[1]programas!$A$1:$D$90,2,0)</f>
        <v>Educação Básica com Qualidade e Equidade</v>
      </c>
      <c r="Q823" t="str">
        <f t="shared" si="36"/>
        <v>610 - Educação Básica com Qualidade e Equidade</v>
      </c>
      <c r="R823" t="str">
        <f>VLOOKUP(L823,[2]subacoes!$A$1:$H$2405,8,0)</f>
        <v>13002 - Implantação e manutenção de sistemas de tecnologia e inovação nas unidades escolares</v>
      </c>
      <c r="S823" t="str">
        <f>VLOOKUP(L823,[2]subacoes!$A$1:$H$2405,7,0)</f>
        <v>Escola equipada (unidade)</v>
      </c>
      <c r="T823" t="str">
        <f>VLOOKUP(L823,[2]subacoes!$A$1:$H$2405,3,0)</f>
        <v>Maior Valor</v>
      </c>
      <c r="U823" s="10">
        <f>VLOOKUP(L823,[2]subacoes!$A$1:$H$2405,6,0)</f>
        <v>700</v>
      </c>
      <c r="V823" t="str">
        <f t="shared" si="37"/>
        <v>Oferecer educação básica com qualidade e equidade para todos os cidadãos catarinenses, assegurando o direito à aprendizagem neste nível de ensino, em idade adequada, promovendo a melhoria dos indicadores educacionais da rede estadual.</v>
      </c>
      <c r="W823" t="str">
        <f t="shared" si="38"/>
        <v>Alunos</v>
      </c>
    </row>
    <row r="824" spans="10:23" x14ac:dyDescent="0.25">
      <c r="J824" s="6">
        <v>470091</v>
      </c>
      <c r="K824" s="7">
        <v>4</v>
      </c>
      <c r="L824">
        <v>2700</v>
      </c>
      <c r="M824">
        <v>900</v>
      </c>
      <c r="N824" s="8">
        <v>3959768.32</v>
      </c>
      <c r="O824" s="8">
        <v>7645353</v>
      </c>
      <c r="P824" s="9" t="str">
        <f>VLOOKUP(M824,[1]programas!$A$1:$D$90,2,0)</f>
        <v>Gestão Administrativa - Poder Executivo</v>
      </c>
      <c r="Q824" t="str">
        <f t="shared" si="36"/>
        <v>900 - Gestão Administrativa - Poder Executivo</v>
      </c>
      <c r="R824" t="str">
        <f>VLOOKUP(L824,[2]subacoes!$A$1:$H$2405,8,0)</f>
        <v>2700 - Administração e manutenção dos serviços administrativos gerais - FMPIO - SEA</v>
      </c>
      <c r="S824" t="str">
        <f>VLOOKUP(L824,[2]subacoes!$A$1:$H$2405,7,0)</f>
        <v>Unidade gestora mantida (unidade)</v>
      </c>
      <c r="T824" t="str">
        <f>VLOOKUP(L824,[2]subacoes!$A$1:$H$2405,3,0)</f>
        <v>Maior Valor</v>
      </c>
      <c r="U824" s="10">
        <f>VLOOKUP(L824,[2]subacoes!$A$1:$H$2405,6,0)</f>
        <v>1</v>
      </c>
      <c r="V824" t="str">
        <f t="shared" si="37"/>
        <v>Gerir administrativa e financeiramente os órgãos do Poder Executivo do Estado.</v>
      </c>
      <c r="W824" t="str">
        <f t="shared" si="38"/>
        <v>Órgãos do Poder Executivo</v>
      </c>
    </row>
    <row r="825" spans="10:23" x14ac:dyDescent="0.25">
      <c r="J825" s="6">
        <v>440001</v>
      </c>
      <c r="K825" s="7">
        <v>4</v>
      </c>
      <c r="L825">
        <v>14203</v>
      </c>
      <c r="M825">
        <v>210</v>
      </c>
      <c r="N825" s="8">
        <v>5690230.6299999999</v>
      </c>
      <c r="O825" s="8">
        <v>7653157.0199999996</v>
      </c>
      <c r="P825" s="9" t="str">
        <f>VLOOKUP(M825,[1]programas!$A$1:$D$90,2,0)</f>
        <v>Estudos e Projetos para o Desenvolvimento Regional</v>
      </c>
      <c r="Q825" t="str">
        <f t="shared" si="36"/>
        <v>210 - Estudos e Projetos para o Desenvolvimento Regional</v>
      </c>
      <c r="R825" t="str">
        <f>VLOOKUP(L825,[2]subacoes!$A$1:$H$2405,8,0)</f>
        <v>14203 - Provisão para emendas parlamentares</v>
      </c>
      <c r="S825" t="str">
        <f>VLOOKUP(L825,[2]subacoes!$A$1:$H$2405,7,0)</f>
        <v>Projeto executado (unidade)</v>
      </c>
      <c r="T825" t="str">
        <f>VLOOKUP(L825,[2]subacoes!$A$1:$H$2405,3,0)</f>
        <v>Soma</v>
      </c>
      <c r="U825" s="10">
        <f>VLOOKUP(L825,[2]subacoes!$A$1:$H$2405,6,0)</f>
        <v>400</v>
      </c>
      <c r="V825" t="str">
        <f t="shared" si="37"/>
        <v>Promover e realizar estudos e projetos visando o desenvolvimento regional.</v>
      </c>
      <c r="W825" t="str">
        <f t="shared" si="38"/>
        <v>Sociedade catarinense</v>
      </c>
    </row>
    <row r="826" spans="10:23" x14ac:dyDescent="0.25">
      <c r="J826" s="6">
        <v>450001</v>
      </c>
      <c r="K826" s="7">
        <v>12</v>
      </c>
      <c r="L826">
        <v>12658</v>
      </c>
      <c r="M826">
        <v>626</v>
      </c>
      <c r="N826" s="8">
        <v>241459.79</v>
      </c>
      <c r="O826" s="8">
        <v>7674529.3300000001</v>
      </c>
      <c r="P826" s="9" t="str">
        <f>VLOOKUP(M826,[1]programas!$A$1:$D$90,2,0)</f>
        <v>Redução das Desigualdades e Valorização da Diversidade</v>
      </c>
      <c r="Q826" t="str">
        <f t="shared" si="36"/>
        <v>626 - Redução das Desigualdades e Valorização da Diversidade</v>
      </c>
      <c r="R826" t="str">
        <f>VLOOKUP(L826,[2]subacoes!$A$1:$H$2405,8,0)</f>
        <v>12658 - Redução de desigualdades e valorização da diversidade</v>
      </c>
      <c r="S826" t="str">
        <f>VLOOKUP(L826,[2]subacoes!$A$1:$H$2405,7,0)</f>
        <v>Município atendido (unidade)</v>
      </c>
      <c r="T826" t="str">
        <f>VLOOKUP(L826,[2]subacoes!$A$1:$H$2405,3,0)</f>
        <v>Maior Valor</v>
      </c>
      <c r="U826" s="10">
        <f>VLOOKUP(L826,[2]subacoes!$A$1:$H$2405,6,0)</f>
        <v>295</v>
      </c>
      <c r="V826" t="str">
        <f t="shared" si="37"/>
        <v>Reduzir as desigualdades educacionais e valorizar a diversidade promovendo a equidade na educação básica.</v>
      </c>
      <c r="W826" t="str">
        <f t="shared" si="38"/>
        <v>Cidadãos que se enquadram no objetivo do Programa</v>
      </c>
    </row>
    <row r="827" spans="10:23" x14ac:dyDescent="0.25">
      <c r="J827" s="6">
        <v>530023</v>
      </c>
      <c r="K827" s="7">
        <v>26</v>
      </c>
      <c r="L827">
        <v>3391</v>
      </c>
      <c r="M827">
        <v>850</v>
      </c>
      <c r="N827" s="8">
        <v>7751711.7999999998</v>
      </c>
      <c r="O827" s="8">
        <v>7751711.7999999998</v>
      </c>
      <c r="P827" s="9" t="str">
        <f>VLOOKUP(M827,[1]programas!$A$1:$D$90,2,0)</f>
        <v>Gestão de Pessoas</v>
      </c>
      <c r="Q827" t="str">
        <f t="shared" si="36"/>
        <v>850 - Gestão de Pessoas</v>
      </c>
      <c r="R827" t="str">
        <f>VLOOKUP(L827,[2]subacoes!$A$1:$H$2405,8,0)</f>
        <v>3391 - Administração de pessoal e encargos sociais - DETER</v>
      </c>
      <c r="S827" t="str">
        <f>VLOOKUP(L827,[2]subacoes!$A$1:$H$2405,7,0)</f>
        <v>Servidor remunerado (unidade)</v>
      </c>
      <c r="T827" t="str">
        <f>VLOOKUP(L827,[2]subacoes!$A$1:$H$2405,3,0)</f>
        <v>Maior Valor</v>
      </c>
      <c r="U827" s="10">
        <f>VLOOKUP(L827,[2]subacoes!$A$1:$H$2405,6,0)</f>
        <v>170</v>
      </c>
      <c r="V827" t="str">
        <f t="shared" si="37"/>
        <v>Desenvolver ações administrativas e financeiras visando garantir aos órgãos do Estado, pessoal qualificado, comprometido e motivado à execução das políticas públicas a cargo do Governo do Estado.</v>
      </c>
      <c r="W827" t="str">
        <f t="shared" si="38"/>
        <v>Servidores públicos estaduais</v>
      </c>
    </row>
    <row r="828" spans="10:23" x14ac:dyDescent="0.25">
      <c r="J828" s="7">
        <v>160091</v>
      </c>
      <c r="K828" s="7">
        <v>6</v>
      </c>
      <c r="L828">
        <v>11918</v>
      </c>
      <c r="M828">
        <v>706</v>
      </c>
      <c r="N828" s="8">
        <v>6759196.1100000003</v>
      </c>
      <c r="O828" s="8">
        <v>7771507.9000000004</v>
      </c>
      <c r="P828" s="9" t="str">
        <f>VLOOKUP(M828,[1]programas!$A$1:$D$90,2,0)</f>
        <v>De Olho no Crime</v>
      </c>
      <c r="Q828" t="str">
        <f t="shared" si="36"/>
        <v>706 - De Olho no Crime</v>
      </c>
      <c r="R828" t="str">
        <f>VLOOKUP(L828,[2]subacoes!$A$1:$H$2405,8,0)</f>
        <v>11918 - Gestão do videomonitoramento urbano e das Centrais Regionais de Emergência</v>
      </c>
      <c r="S828" t="str">
        <f>VLOOKUP(L828,[2]subacoes!$A$1:$H$2405,7,0)</f>
        <v>Ponto monitorado (unidade)</v>
      </c>
      <c r="T828" t="str">
        <f>VLOOKUP(L828,[2]subacoes!$A$1:$H$2405,3,0)</f>
        <v>Maior Valor</v>
      </c>
      <c r="U828" s="10">
        <f>VLOOKUP(L828,[2]subacoes!$A$1:$H$2405,6,0)</f>
        <v>3016</v>
      </c>
      <c r="V828" t="str">
        <f t="shared" si="37"/>
        <v>Reduzir os índices de criminalidade, violência e desordem e aumentar a sensação de segurança do cidadão.</v>
      </c>
      <c r="W828" t="str">
        <f t="shared" si="38"/>
        <v>Sociedade e cidadão</v>
      </c>
    </row>
    <row r="829" spans="10:23" x14ac:dyDescent="0.25">
      <c r="J829" s="6">
        <v>530025</v>
      </c>
      <c r="K829" s="7">
        <v>26</v>
      </c>
      <c r="L829">
        <v>66</v>
      </c>
      <c r="M829">
        <v>130</v>
      </c>
      <c r="N829" s="8">
        <v>7775747.8799999999</v>
      </c>
      <c r="O829" s="8">
        <v>7777888.4800000004</v>
      </c>
      <c r="P829" s="9" t="str">
        <f>VLOOKUP(M829,[1]programas!$A$1:$D$90,2,0)</f>
        <v>Conservação e Segurança Rodoviária</v>
      </c>
      <c r="Q829" t="str">
        <f t="shared" si="36"/>
        <v>130 - Conservação e Segurança Rodoviária</v>
      </c>
      <c r="R829" t="str">
        <f>VLOOKUP(L829,[2]subacoes!$A$1:$H$2405,8,0)</f>
        <v>66 - Conservação, sinalização e segurança rodoviária - DEINFRA</v>
      </c>
      <c r="S829" t="str">
        <f>VLOOKUP(L829,[2]subacoes!$A$1:$H$2405,7,0)</f>
        <v>Rodovia conservada (km)</v>
      </c>
      <c r="T829" t="str">
        <f>VLOOKUP(L829,[2]subacoes!$A$1:$H$2405,3,0)</f>
        <v>Maior Valor</v>
      </c>
      <c r="U829" s="10">
        <f>VLOOKUP(L829,[2]subacoes!$A$1:$H$2405,6,0)</f>
        <v>6500</v>
      </c>
      <c r="V829" t="str">
        <f t="shared" si="37"/>
        <v>Conservar, operar, monitorar e melhorar todas as rodovias a cargo do Estado, permitindo dessa forma o tráfego seguro de veículos e a redução do número de acidentes, mortos e feridos por acidentes e os custos do transporte.</v>
      </c>
      <c r="W829" t="str">
        <f t="shared" si="38"/>
        <v>Usuários do sistema de transporte</v>
      </c>
    </row>
    <row r="830" spans="10:23" x14ac:dyDescent="0.25">
      <c r="J830" s="6">
        <v>530025</v>
      </c>
      <c r="K830" s="7">
        <v>26</v>
      </c>
      <c r="L830">
        <v>24</v>
      </c>
      <c r="M830">
        <v>900</v>
      </c>
      <c r="N830" s="8">
        <v>7785362.3099999996</v>
      </c>
      <c r="O830" s="8">
        <v>7785362.3099999996</v>
      </c>
      <c r="P830" s="9" t="str">
        <f>VLOOKUP(M830,[1]programas!$A$1:$D$90,2,0)</f>
        <v>Gestão Administrativa - Poder Executivo</v>
      </c>
      <c r="Q830" t="str">
        <f t="shared" si="36"/>
        <v>900 - Gestão Administrativa - Poder Executivo</v>
      </c>
      <c r="R830" t="str">
        <f>VLOOKUP(L830,[2]subacoes!$A$1:$H$2405,8,0)</f>
        <v>24 - Administração e manutenção dos serviços administrativos gerais - DEINFRA</v>
      </c>
      <c r="S830" t="str">
        <f>VLOOKUP(L830,[2]subacoes!$A$1:$H$2405,7,0)</f>
        <v>Unidade gestora mantida (unidade)</v>
      </c>
      <c r="T830" t="str">
        <f>VLOOKUP(L830,[2]subacoes!$A$1:$H$2405,3,0)</f>
        <v>Maior Valor</v>
      </c>
      <c r="U830" s="10">
        <f>VLOOKUP(L830,[2]subacoes!$A$1:$H$2405,6,0)</f>
        <v>1</v>
      </c>
      <c r="V830" t="str">
        <f t="shared" si="37"/>
        <v>Gerir administrativa e financeiramente os órgãos do Poder Executivo do Estado.</v>
      </c>
      <c r="W830" t="str">
        <f t="shared" si="38"/>
        <v>Órgãos do Poder Executivo</v>
      </c>
    </row>
    <row r="831" spans="10:23" x14ac:dyDescent="0.25">
      <c r="J831" s="7">
        <v>260022</v>
      </c>
      <c r="K831" s="7">
        <v>16</v>
      </c>
      <c r="L831">
        <v>458</v>
      </c>
      <c r="M831">
        <v>850</v>
      </c>
      <c r="N831" s="8">
        <v>7805835.4800000004</v>
      </c>
      <c r="O831" s="8">
        <v>7805835.4800000004</v>
      </c>
      <c r="P831" s="9" t="str">
        <f>VLOOKUP(M831,[1]programas!$A$1:$D$90,2,0)</f>
        <v>Gestão de Pessoas</v>
      </c>
      <c r="Q831" t="str">
        <f t="shared" si="36"/>
        <v>850 - Gestão de Pessoas</v>
      </c>
      <c r="R831" t="str">
        <f>VLOOKUP(L831,[2]subacoes!$A$1:$H$2405,8,0)</f>
        <v>458 - Administração de pessoal e encargos sociais - COHAB</v>
      </c>
      <c r="S831" t="str">
        <f>VLOOKUP(L831,[2]subacoes!$A$1:$H$2405,7,0)</f>
        <v>Servidor remunerado (unidade)</v>
      </c>
      <c r="T831" t="str">
        <f>VLOOKUP(L831,[2]subacoes!$A$1:$H$2405,3,0)</f>
        <v>Maior Valor</v>
      </c>
      <c r="U831" s="10">
        <f>VLOOKUP(L831,[2]subacoes!$A$1:$H$2405,6,0)</f>
        <v>25</v>
      </c>
      <c r="V831" t="str">
        <f t="shared" si="37"/>
        <v>Desenvolver ações administrativas e financeiras visando garantir aos órgãos do Estado, pessoal qualificado, comprometido e motivado à execução das políticas públicas a cargo do Governo do Estado.</v>
      </c>
      <c r="W831" t="str">
        <f t="shared" si="38"/>
        <v>Servidores públicos estaduais</v>
      </c>
    </row>
    <row r="832" spans="10:23" x14ac:dyDescent="0.25">
      <c r="J832" s="7">
        <v>270001</v>
      </c>
      <c r="K832" s="7">
        <v>23</v>
      </c>
      <c r="L832">
        <v>13000</v>
      </c>
      <c r="M832">
        <v>342</v>
      </c>
      <c r="N832" s="8">
        <v>6442802.0499999998</v>
      </c>
      <c r="O832" s="8">
        <v>7852893.3099999996</v>
      </c>
      <c r="P832" s="9" t="str">
        <f>VLOOKUP(M832,[1]programas!$A$1:$D$90,2,0)</f>
        <v>Revitalização da Economia Catarinense - PREC</v>
      </c>
      <c r="Q832" t="str">
        <f t="shared" si="36"/>
        <v>342 - Revitalização da Economia Catarinense - PREC</v>
      </c>
      <c r="R832" t="str">
        <f>VLOOKUP(L832,[2]subacoes!$A$1:$H$2405,8,0)</f>
        <v>13000 - Apoio a projetos de Desenvolvimento Econômico, estimulo para eficiência produtiva do Estado - SDS</v>
      </c>
      <c r="S832" t="str">
        <f>VLOOKUP(L832,[2]subacoes!$A$1:$H$2405,7,0)</f>
        <v>Microempresa apoiada (unidade)</v>
      </c>
      <c r="T832" t="str">
        <f>VLOOKUP(L832,[2]subacoes!$A$1:$H$2405,3,0)</f>
        <v>Soma</v>
      </c>
      <c r="U832" s="10">
        <f>VLOOKUP(L832,[2]subacoes!$A$1:$H$2405,6,0)</f>
        <v>1500</v>
      </c>
      <c r="V832" t="str">
        <f t="shared" si="37"/>
        <v>Promover o desenvolvimento econômico sustentável através de ações para o fortalecimento de pólos produtivos já existentes, criação de polos econômicos em regiões de baixo IDH, novos negócios ligados à economia verde e apoio financeiro e técnico a micro em</v>
      </c>
      <c r="W832" t="str">
        <f t="shared" si="38"/>
        <v>Micro empresas e empreendedores individuais</v>
      </c>
    </row>
    <row r="833" spans="10:23" x14ac:dyDescent="0.25">
      <c r="J833" s="6">
        <v>530001</v>
      </c>
      <c r="K833" s="7">
        <v>26</v>
      </c>
      <c r="L833">
        <v>14931</v>
      </c>
      <c r="M833">
        <v>100</v>
      </c>
      <c r="N833" s="8">
        <v>0</v>
      </c>
      <c r="O833" s="8">
        <v>7900000</v>
      </c>
      <c r="P833" s="9" t="str">
        <f>VLOOKUP(M833,[1]programas!$A$1:$D$90,2,0)</f>
        <v>Caminhos do Desenvolvimento</v>
      </c>
      <c r="Q833" t="str">
        <f t="shared" si="36"/>
        <v>100 - Caminhos do Desenvolvimento</v>
      </c>
      <c r="R833" t="str">
        <f>VLOOKUP(L833,[2]subacoes!$A$1:$H$2405,8,0)</f>
        <v>14931 - Reabilitação da Ponte Hercílio Luz - Serviços Estruturais Complementares</v>
      </c>
      <c r="S833" t="str">
        <f>VLOOKUP(L833,[2]subacoes!$A$1:$H$2405,7,0)</f>
        <v>Travessia conservada e reabilitada (unidade)</v>
      </c>
      <c r="T833" t="str">
        <f>VLOOKUP(L833,[2]subacoes!$A$1:$H$2405,3,0)</f>
        <v>Maior Valor</v>
      </c>
      <c r="U833" s="10">
        <f>VLOOKUP(L833,[2]subacoes!$A$1:$H$2405,6,0)</f>
        <v>1</v>
      </c>
      <c r="V833" t="str">
        <f t="shared" si="37"/>
        <v>Promover o desenvolvimento econômico, social e ambiental através da melhoria e adequação da infraestrutura de transporte e segurança rodoviária; melhoria da mobilidade urbana; ampliação e melhoria do sistema penitenciário; melhoria da infraestrutura de sa</v>
      </c>
      <c r="W833" t="str">
        <f t="shared" si="38"/>
        <v>População catarinense</v>
      </c>
    </row>
    <row r="834" spans="10:23" x14ac:dyDescent="0.25">
      <c r="J834" s="6">
        <v>440022</v>
      </c>
      <c r="K834" s="7">
        <v>20</v>
      </c>
      <c r="L834">
        <v>3781</v>
      </c>
      <c r="M834">
        <v>900</v>
      </c>
      <c r="N834" s="8">
        <v>3400338.16</v>
      </c>
      <c r="O834" s="8">
        <v>7925491.0099999998</v>
      </c>
      <c r="P834" s="9" t="str">
        <f>VLOOKUP(M834,[1]programas!$A$1:$D$90,2,0)</f>
        <v>Gestão Administrativa - Poder Executivo</v>
      </c>
      <c r="Q834" t="str">
        <f t="shared" ref="Q834:Q897" si="39">CONCATENATE(M834," - ",P834)</f>
        <v>900 - Gestão Administrativa - Poder Executivo</v>
      </c>
      <c r="R834" t="str">
        <f>VLOOKUP(L834,[2]subacoes!$A$1:$H$2405,8,0)</f>
        <v>3781 - Manutenção e modernização dos serviços de tecnologia da informação e comunicação - CIDASC</v>
      </c>
      <c r="S834" t="str">
        <f>VLOOKUP(L834,[2]subacoes!$A$1:$H$2405,7,0)</f>
        <v>Estação de trabalho mantida (unidade)</v>
      </c>
      <c r="T834" t="str">
        <f>VLOOKUP(L834,[2]subacoes!$A$1:$H$2405,3,0)</f>
        <v>Maior Valor</v>
      </c>
      <c r="U834" s="10">
        <f>VLOOKUP(L834,[2]subacoes!$A$1:$H$2405,6,0)</f>
        <v>386</v>
      </c>
      <c r="V834" t="str">
        <f t="shared" si="37"/>
        <v>Gerir administrativa e financeiramente os órgãos do Poder Executivo do Estado.</v>
      </c>
      <c r="W834" t="str">
        <f t="shared" si="38"/>
        <v>Órgãos do Poder Executivo</v>
      </c>
    </row>
    <row r="835" spans="10:23" x14ac:dyDescent="0.25">
      <c r="J835" s="6">
        <v>480091</v>
      </c>
      <c r="K835" s="7">
        <v>10</v>
      </c>
      <c r="L835">
        <v>11254</v>
      </c>
      <c r="M835">
        <v>410</v>
      </c>
      <c r="N835" s="8">
        <v>4637514.53</v>
      </c>
      <c r="O835" s="8">
        <v>7945869.1399999997</v>
      </c>
      <c r="P835" s="9" t="str">
        <f>VLOOKUP(M835,[1]programas!$A$1:$D$90,2,0)</f>
        <v>Vigilância em Saúde</v>
      </c>
      <c r="Q835" t="str">
        <f t="shared" si="39"/>
        <v>410 - Vigilância em Saúde</v>
      </c>
      <c r="R835" t="str">
        <f>VLOOKUP(L835,[2]subacoes!$A$1:$H$2405,8,0)</f>
        <v>11254 - Realização de exames e ensaios de interesse da saúde pública pelo laboratório central (LACEN)</v>
      </c>
      <c r="S835" t="str">
        <f>VLOOKUP(L835,[2]subacoes!$A$1:$H$2405,7,0)</f>
        <v>Exames e ensaios laboratoriais realizados (unidade)</v>
      </c>
      <c r="T835" t="str">
        <f>VLOOKUP(L835,[2]subacoes!$A$1:$H$2405,3,0)</f>
        <v>(vazio)</v>
      </c>
      <c r="U835" s="10">
        <f>VLOOKUP(L835,[2]subacoes!$A$1:$H$2405,6,0)</f>
        <v>700000</v>
      </c>
      <c r="V835" t="str">
        <f t="shared" ref="V835:V898" si="40">VLOOKUP(M835,$A$1:$D$117,3,0)</f>
        <v>Reduzir os riscos decorrentes de fatores ambientais e antropogênicos (sociais, econômicos, culturais e étnico-raciais), que contribuem para a ocorrência de problemas de saúde na população; Prevenir e controlar doenças, outros agravos e riscos à saúde da p</v>
      </c>
      <c r="W835" t="str">
        <f t="shared" ref="W835:W898" si="41">VLOOKUP(M835,$A$1:$D$117,4,0)</f>
        <v>População catarinense</v>
      </c>
    </row>
    <row r="836" spans="10:23" x14ac:dyDescent="0.25">
      <c r="J836" s="6">
        <v>520002</v>
      </c>
      <c r="K836" s="7">
        <v>4</v>
      </c>
      <c r="L836">
        <v>3236</v>
      </c>
      <c r="M836">
        <v>900</v>
      </c>
      <c r="N836" s="8">
        <v>6431678.0700000003</v>
      </c>
      <c r="O836" s="8">
        <v>8208088.2800000003</v>
      </c>
      <c r="P836" s="9" t="str">
        <f>VLOOKUP(M836,[1]programas!$A$1:$D$90,2,0)</f>
        <v>Gestão Administrativa - Poder Executivo</v>
      </c>
      <c r="Q836" t="str">
        <f t="shared" si="39"/>
        <v>900 - Gestão Administrativa - Poder Executivo</v>
      </c>
      <c r="R836" t="str">
        <f>VLOOKUP(L836,[2]subacoes!$A$1:$H$2405,8,0)</f>
        <v>3236 - Participação no capital social - CODESC</v>
      </c>
      <c r="S836" t="str">
        <f>VLOOKUP(L836,[2]subacoes!$A$1:$H$2405,7,0)</f>
        <v>Aumento do capital social (% de realização)</v>
      </c>
      <c r="T836" t="str">
        <f>VLOOKUP(L836,[2]subacoes!$A$1:$H$2405,3,0)</f>
        <v>Maior Valor</v>
      </c>
      <c r="U836" s="10">
        <f>VLOOKUP(L836,[2]subacoes!$A$1:$H$2405,6,0)</f>
        <v>100</v>
      </c>
      <c r="V836" t="str">
        <f t="shared" si="40"/>
        <v>Gerir administrativa e financeiramente os órgãos do Poder Executivo do Estado.</v>
      </c>
      <c r="W836" t="str">
        <f t="shared" si="41"/>
        <v>Órgãos do Poder Executivo</v>
      </c>
    </row>
    <row r="837" spans="10:23" x14ac:dyDescent="0.25">
      <c r="J837" s="6">
        <v>450021</v>
      </c>
      <c r="K837" s="7">
        <v>12</v>
      </c>
      <c r="L837">
        <v>11654</v>
      </c>
      <c r="M837">
        <v>520</v>
      </c>
      <c r="N837" s="8">
        <v>3981094.71</v>
      </c>
      <c r="O837" s="8">
        <v>8263088.3899999997</v>
      </c>
      <c r="P837" s="9" t="str">
        <f>VLOOKUP(M837,[1]programas!$A$1:$D$90,2,0)</f>
        <v>Inclusão Social - Identificação e Eliminação de Barreiras</v>
      </c>
      <c r="Q837" t="str">
        <f t="shared" si="39"/>
        <v>520 - Inclusão Social - Identificação e Eliminação de Barreiras</v>
      </c>
      <c r="R837" t="str">
        <f>VLOOKUP(L837,[2]subacoes!$A$1:$H$2405,8,0)</f>
        <v>11654 - Serviços especializados em educação especial</v>
      </c>
      <c r="S837" t="str">
        <f>VLOOKUP(L837,[2]subacoes!$A$1:$H$2405,7,0)</f>
        <v>Pessoa beneficiada (unidade)</v>
      </c>
      <c r="T837" t="str">
        <f>VLOOKUP(L837,[2]subacoes!$A$1:$H$2405,3,0)</f>
        <v>Maior Valor</v>
      </c>
      <c r="U837" s="10">
        <f>VLOOKUP(L837,[2]subacoes!$A$1:$H$2405,6,0)</f>
        <v>44000</v>
      </c>
      <c r="V837" t="str">
        <f t="shared" si="40"/>
        <v>Incluir as pessoas com deficiência, transtorno do espectro autista, transtorno do déficit de atenção/hiperatividade e altas habilidades/superdotação na sociedade; Formular políticas públicas de atendimento às pessoas público da educação especial; Produzir</v>
      </c>
      <c r="W837" t="str">
        <f t="shared" si="41"/>
        <v>Pessoas com deficiência, TEA, TDAH e superdotação</v>
      </c>
    </row>
    <row r="838" spans="10:23" x14ac:dyDescent="0.25">
      <c r="J838" s="6">
        <v>530001</v>
      </c>
      <c r="K838" s="7">
        <v>26</v>
      </c>
      <c r="L838">
        <v>12639</v>
      </c>
      <c r="M838">
        <v>100</v>
      </c>
      <c r="N838" s="8">
        <v>7481451.4100000001</v>
      </c>
      <c r="O838" s="8">
        <v>8277964.0300000003</v>
      </c>
      <c r="P838" s="9" t="str">
        <f>VLOOKUP(M838,[1]programas!$A$1:$D$90,2,0)</f>
        <v>Caminhos do Desenvolvimento</v>
      </c>
      <c r="Q838" t="str">
        <f t="shared" si="39"/>
        <v>100 - Caminhos do Desenvolvimento</v>
      </c>
      <c r="R838" t="str">
        <f>VLOOKUP(L838,[2]subacoes!$A$1:$H$2405,8,0)</f>
        <v>12639 - Adequação e melhoria da infraestrutura aquaviária dos portos e hidrovias - SIE</v>
      </c>
      <c r="S838" t="str">
        <f>VLOOKUP(L838,[2]subacoes!$A$1:$H$2405,7,0)</f>
        <v>Obra executada (unidade)</v>
      </c>
      <c r="T838" t="str">
        <f>VLOOKUP(L838,[2]subacoes!$A$1:$H$2405,3,0)</f>
        <v>Maior Valor</v>
      </c>
      <c r="U838" s="10">
        <f>VLOOKUP(L838,[2]subacoes!$A$1:$H$2405,6,0)</f>
        <v>3</v>
      </c>
      <c r="V838" t="str">
        <f t="shared" si="40"/>
        <v>Promover o desenvolvimento econômico, social e ambiental através da melhoria e adequação da infraestrutura de transporte e segurança rodoviária; melhoria da mobilidade urbana; ampliação e melhoria do sistema penitenciário; melhoria da infraestrutura de sa</v>
      </c>
      <c r="W838" t="str">
        <f t="shared" si="41"/>
        <v>População catarinense</v>
      </c>
    </row>
    <row r="839" spans="10:23" x14ac:dyDescent="0.25">
      <c r="J839" s="7">
        <v>270029</v>
      </c>
      <c r="K839" s="7">
        <v>4</v>
      </c>
      <c r="L839">
        <v>13009</v>
      </c>
      <c r="M839">
        <v>950</v>
      </c>
      <c r="N839" s="8">
        <v>7965356.1699999999</v>
      </c>
      <c r="O839" s="8">
        <v>8386305</v>
      </c>
      <c r="P839" s="9" t="str">
        <f>VLOOKUP(M839,[1]programas!$A$1:$D$90,2,0)</f>
        <v>Defesa dos Interesses Sociais</v>
      </c>
      <c r="Q839" t="str">
        <f t="shared" si="39"/>
        <v>950 - Defesa dos Interesses Sociais</v>
      </c>
      <c r="R839" t="str">
        <f>VLOOKUP(L839,[2]subacoes!$A$1:$H$2405,8,0)</f>
        <v>13009 - Administração de pessoal e encargos sociais - ARESC</v>
      </c>
      <c r="S839" t="str">
        <f>VLOOKUP(L839,[2]subacoes!$A$1:$H$2405,7,0)</f>
        <v>Servidor remunerado (unidade)</v>
      </c>
      <c r="T839" t="str">
        <f>VLOOKUP(L839,[2]subacoes!$A$1:$H$2405,3,0)</f>
        <v>Maior Valor</v>
      </c>
      <c r="U839" s="10">
        <f>VLOOKUP(L839,[2]subacoes!$A$1:$H$2405,6,0)</f>
        <v>60</v>
      </c>
      <c r="V839" t="str">
        <f t="shared" si="40"/>
        <v xml:space="preserve">Assegurar a adequada prestação dos serviços públicos concedidos no estado de Santa Catarina, observando a qualidade, regularidade, continuidade, generalidade, segurança, eficiência e contribuindo para o desenvolvimento sustentável dos setores, garantindo </v>
      </c>
      <c r="W839" t="str">
        <f t="shared" si="41"/>
        <v>Cidadãos catarinenses</v>
      </c>
    </row>
    <row r="840" spans="10:23" x14ac:dyDescent="0.25">
      <c r="J840" s="7">
        <v>270025</v>
      </c>
      <c r="K840" s="7">
        <v>4</v>
      </c>
      <c r="L840">
        <v>3920</v>
      </c>
      <c r="M840">
        <v>900</v>
      </c>
      <c r="N840" s="8">
        <v>5037687.05</v>
      </c>
      <c r="O840" s="8">
        <v>8509094</v>
      </c>
      <c r="P840" s="9" t="str">
        <f>VLOOKUP(M840,[1]programas!$A$1:$D$90,2,0)</f>
        <v>Gestão Administrativa - Poder Executivo</v>
      </c>
      <c r="Q840" t="str">
        <f t="shared" si="39"/>
        <v>900 - Gestão Administrativa - Poder Executivo</v>
      </c>
      <c r="R840" t="str">
        <f>VLOOKUP(L840,[2]subacoes!$A$1:$H$2405,8,0)</f>
        <v>3920 - Administração e manutenção dos serviços administrativos gerais - IMETRO</v>
      </c>
      <c r="S840" t="str">
        <f>VLOOKUP(L840,[2]subacoes!$A$1:$H$2405,7,0)</f>
        <v>Unidade gestora mantida (unidade)</v>
      </c>
      <c r="T840" t="str">
        <f>VLOOKUP(L840,[2]subacoes!$A$1:$H$2405,3,0)</f>
        <v>Maior Valor</v>
      </c>
      <c r="U840" s="10">
        <f>VLOOKUP(L840,[2]subacoes!$A$1:$H$2405,6,0)</f>
        <v>1</v>
      </c>
      <c r="V840" t="str">
        <f t="shared" si="40"/>
        <v>Gerir administrativa e financeiramente os órgãos do Poder Executivo do Estado.</v>
      </c>
      <c r="W840" t="str">
        <f t="shared" si="41"/>
        <v>Órgãos do Poder Executivo</v>
      </c>
    </row>
    <row r="841" spans="10:23" x14ac:dyDescent="0.25">
      <c r="J841" s="6">
        <v>450021</v>
      </c>
      <c r="K841" s="7">
        <v>12</v>
      </c>
      <c r="L841">
        <v>14118</v>
      </c>
      <c r="M841">
        <v>520</v>
      </c>
      <c r="N841" s="8">
        <v>7687226.4500000002</v>
      </c>
      <c r="O841" s="8">
        <v>8611226.4499999993</v>
      </c>
      <c r="P841" s="9" t="str">
        <f>VLOOKUP(M841,[1]programas!$A$1:$D$90,2,0)</f>
        <v>Inclusão Social - Identificação e Eliminação de Barreiras</v>
      </c>
      <c r="Q841" t="str">
        <f t="shared" si="39"/>
        <v>520 - Inclusão Social - Identificação e Eliminação de Barreiras</v>
      </c>
      <c r="R841" t="str">
        <f>VLOOKUP(L841,[2]subacoes!$A$1:$H$2405,8,0)</f>
        <v>14118 - Cooperação técnico-pedagógica com APAES</v>
      </c>
      <c r="S841" t="str">
        <f>VLOOKUP(L841,[2]subacoes!$A$1:$H$2405,7,0)</f>
        <v>Pessoa beneficiada (unidade)</v>
      </c>
      <c r="T841" t="str">
        <f>VLOOKUP(L841,[2]subacoes!$A$1:$H$2405,3,0)</f>
        <v>Maior Valor</v>
      </c>
      <c r="U841" s="10">
        <f>VLOOKUP(L841,[2]subacoes!$A$1:$H$2405,6,0)</f>
        <v>18000</v>
      </c>
      <c r="V841" t="str">
        <f t="shared" si="40"/>
        <v>Incluir as pessoas com deficiência, transtorno do espectro autista, transtorno do déficit de atenção/hiperatividade e altas habilidades/superdotação na sociedade; Formular políticas públicas de atendimento às pessoas público da educação especial; Produzir</v>
      </c>
      <c r="W841" t="str">
        <f t="shared" si="41"/>
        <v>Pessoas com deficiência, TEA, TDAH e superdotação</v>
      </c>
    </row>
    <row r="842" spans="10:23" x14ac:dyDescent="0.25">
      <c r="J842" s="6">
        <v>450001</v>
      </c>
      <c r="K842" s="7">
        <v>12</v>
      </c>
      <c r="L842">
        <v>7113</v>
      </c>
      <c r="M842">
        <v>610</v>
      </c>
      <c r="N842" s="8">
        <v>2342488.0699999998</v>
      </c>
      <c r="O842" s="8">
        <v>8824322.6699999999</v>
      </c>
      <c r="P842" s="9" t="str">
        <f>VLOOKUP(M842,[1]programas!$A$1:$D$90,2,0)</f>
        <v>Educação Básica com Qualidade e Equidade</v>
      </c>
      <c r="Q842" t="str">
        <f t="shared" si="39"/>
        <v>610 - Educação Básica com Qualidade e Equidade</v>
      </c>
      <c r="R842" t="str">
        <f>VLOOKUP(L842,[2]subacoes!$A$1:$H$2405,8,0)</f>
        <v>7113 - Cooperação com municípios para gestão da educação básica</v>
      </c>
      <c r="S842" t="str">
        <f>VLOOKUP(L842,[2]subacoes!$A$1:$H$2405,7,0)</f>
        <v>Município atendido (unidade)</v>
      </c>
      <c r="T842" t="str">
        <f>VLOOKUP(L842,[2]subacoes!$A$1:$H$2405,3,0)</f>
        <v>Maior Valor</v>
      </c>
      <c r="U842" s="10">
        <f>VLOOKUP(L842,[2]subacoes!$A$1:$H$2405,6,0)</f>
        <v>295</v>
      </c>
      <c r="V842" t="str">
        <f t="shared" si="40"/>
        <v>Oferecer educação básica com qualidade e equidade para todos os cidadãos catarinenses, assegurando o direito à aprendizagem neste nível de ensino, em idade adequada, promovendo a melhoria dos indicadores educacionais da rede estadual.</v>
      </c>
      <c r="W842" t="str">
        <f t="shared" si="41"/>
        <v>Alunos</v>
      </c>
    </row>
    <row r="843" spans="10:23" x14ac:dyDescent="0.25">
      <c r="J843" s="6">
        <v>480091</v>
      </c>
      <c r="K843" s="7">
        <v>10</v>
      </c>
      <c r="L843">
        <v>11227</v>
      </c>
      <c r="M843">
        <v>410</v>
      </c>
      <c r="N843" s="8">
        <v>2296778.65</v>
      </c>
      <c r="O843" s="8">
        <v>8832399.0399999991</v>
      </c>
      <c r="P843" s="9" t="str">
        <f>VLOOKUP(M843,[1]programas!$A$1:$D$90,2,0)</f>
        <v>Vigilância em Saúde</v>
      </c>
      <c r="Q843" t="str">
        <f t="shared" si="39"/>
        <v>410 - Vigilância em Saúde</v>
      </c>
      <c r="R843" t="str">
        <f>VLOOKUP(L843,[2]subacoes!$A$1:$H$2405,8,0)</f>
        <v>11227 - Ações da Vigilância Sanitária</v>
      </c>
      <c r="S843" t="str">
        <f>VLOOKUP(L843,[2]subacoes!$A$1:$H$2405,7,0)</f>
        <v>Inspeção Realizada (unidade)</v>
      </c>
      <c r="T843" t="str">
        <f>VLOOKUP(L843,[2]subacoes!$A$1:$H$2405,3,0)</f>
        <v>Soma</v>
      </c>
      <c r="U843" s="10">
        <f>VLOOKUP(L843,[2]subacoes!$A$1:$H$2405,6,0)</f>
        <v>4100</v>
      </c>
      <c r="V843" t="str">
        <f t="shared" si="40"/>
        <v>Reduzir os riscos decorrentes de fatores ambientais e antropogênicos (sociais, econômicos, culturais e étnico-raciais), que contribuem para a ocorrência de problemas de saúde na população; Prevenir e controlar doenças, outros agravos e riscos à saúde da p</v>
      </c>
      <c r="W843" t="str">
        <f t="shared" si="41"/>
        <v>População catarinense</v>
      </c>
    </row>
    <row r="844" spans="10:23" x14ac:dyDescent="0.25">
      <c r="J844" s="7">
        <v>230021</v>
      </c>
      <c r="K844" s="7">
        <v>12</v>
      </c>
      <c r="L844">
        <v>14201</v>
      </c>
      <c r="M844">
        <v>635</v>
      </c>
      <c r="N844" s="8">
        <v>6553486.29</v>
      </c>
      <c r="O844" s="8">
        <v>8919798.6099999994</v>
      </c>
      <c r="P844" s="9" t="str">
        <f>VLOOKUP(M844,[1]programas!$A$1:$D$90,2,0)</f>
        <v>Desenvolvimento do Desporto Educacional</v>
      </c>
      <c r="Q844" t="str">
        <f t="shared" si="39"/>
        <v>635 - Desenvolvimento do Desporto Educacional</v>
      </c>
      <c r="R844" t="str">
        <f>VLOOKUP(L844,[2]subacoes!$A$1:$H$2405,8,0)</f>
        <v>14201 - Realização de eventos - Desporto educacional</v>
      </c>
      <c r="S844" t="str">
        <f>VLOOKUP(L844,[2]subacoes!$A$1:$H$2405,7,0)</f>
        <v>Evento realizado (unidade)</v>
      </c>
      <c r="T844" t="str">
        <f>VLOOKUP(L844,[2]subacoes!$A$1:$H$2405,3,0)</f>
        <v>Maior Valor</v>
      </c>
      <c r="U844" s="10">
        <f>VLOOKUP(L844,[2]subacoes!$A$1:$H$2405,6,0)</f>
        <v>221</v>
      </c>
      <c r="V844" t="str">
        <f t="shared" si="40"/>
        <v>Formular políticas públicas voltadas aos alunos/atletas, aos alunos paratletas bem como aos professores, coordenar e implementar ações voltadas ao desporto escolar assim como promover o intercâmbio entre as instituições de ensino municipal, estadual e int</v>
      </c>
      <c r="W844" t="str">
        <f t="shared" si="41"/>
        <v>Estudantes catarinenses</v>
      </c>
    </row>
    <row r="845" spans="10:23" x14ac:dyDescent="0.25">
      <c r="J845" s="6">
        <v>440023</v>
      </c>
      <c r="K845" s="7">
        <v>20</v>
      </c>
      <c r="L845">
        <v>3698</v>
      </c>
      <c r="M845">
        <v>310</v>
      </c>
      <c r="N845" s="8">
        <v>7900279.29</v>
      </c>
      <c r="O845" s="8">
        <v>9008943.7300000004</v>
      </c>
      <c r="P845" s="9" t="str">
        <f>VLOOKUP(M845,[1]programas!$A$1:$D$90,2,0)</f>
        <v>Agronegócio Competitivo</v>
      </c>
      <c r="Q845" t="str">
        <f t="shared" si="39"/>
        <v>310 - Agronegócio Competitivo</v>
      </c>
      <c r="R845" t="str">
        <f>VLOOKUP(L845,[2]subacoes!$A$1:$H$2405,8,0)</f>
        <v>3698 - Administração e manutenção dos serviços administrativos gerais - EPAGRI</v>
      </c>
      <c r="S845" t="str">
        <f>VLOOKUP(L845,[2]subacoes!$A$1:$H$2405,7,0)</f>
        <v>Unidade gestora mantida (unidade)</v>
      </c>
      <c r="T845" t="str">
        <f>VLOOKUP(L845,[2]subacoes!$A$1:$H$2405,3,0)</f>
        <v>Maior Valor</v>
      </c>
      <c r="U845" s="10">
        <f>VLOOKUP(L845,[2]subacoes!$A$1:$H$2405,6,0)</f>
        <v>1</v>
      </c>
      <c r="V845" t="str">
        <f t="shared" si="40"/>
        <v>Incrementar a base de conhecimentos científicos e tecnológicos necessária para a manutenção e evolução da capacidade competitiva das cadeias produtivas do agronegócio catarinense, enfatizando as dimensões relacionadas à sustentabilidade ambiental, à quali</v>
      </c>
      <c r="W845" t="str">
        <f t="shared" si="41"/>
        <v>Produtores rurais e Atores da Agroindústria</v>
      </c>
    </row>
    <row r="846" spans="10:23" x14ac:dyDescent="0.25">
      <c r="J846" s="6">
        <v>480091</v>
      </c>
      <c r="K846" s="7">
        <v>10</v>
      </c>
      <c r="L846">
        <v>12588</v>
      </c>
      <c r="M846">
        <v>101</v>
      </c>
      <c r="N846" s="8">
        <v>1440685.78</v>
      </c>
      <c r="O846" s="8">
        <v>9117886.9299999997</v>
      </c>
      <c r="P846" s="9" t="str">
        <f>VLOOKUP(M846,[1]programas!$A$1:$D$90,2,0)</f>
        <v>Acelera Santa Catarina</v>
      </c>
      <c r="Q846" t="str">
        <f t="shared" si="39"/>
        <v>101 - Acelera Santa Catarina</v>
      </c>
      <c r="R846" t="str">
        <f>VLOOKUP(L846,[2]subacoes!$A$1:$H$2405,8,0)</f>
        <v>12588 - AP - Ampliação e readequação do Hospital São Paulo - Xanxerê</v>
      </c>
      <c r="S846" t="str">
        <f>VLOOKUP(L846,[2]subacoes!$A$1:$H$2405,7,0)</f>
        <v>Obra executada (unidade)</v>
      </c>
      <c r="T846" t="str">
        <f>VLOOKUP(L846,[2]subacoes!$A$1:$H$2405,3,0)</f>
        <v>Maior Valor</v>
      </c>
      <c r="U846" s="10">
        <f>VLOOKUP(L846,[2]subacoes!$A$1:$H$2405,6,0)</f>
        <v>1</v>
      </c>
      <c r="V846" t="str">
        <f t="shared" si="40"/>
        <v>Incrementar a estrutura de atendimento das necessidades da sociedade para melhorar a qualidade de vida e a competitividade das empresas catarinenses.</v>
      </c>
      <c r="W846" t="str">
        <f t="shared" si="41"/>
        <v>População catarinense</v>
      </c>
    </row>
    <row r="847" spans="10:23" x14ac:dyDescent="0.25">
      <c r="J847" s="6">
        <v>530001</v>
      </c>
      <c r="K847" s="7">
        <v>26</v>
      </c>
      <c r="L847">
        <v>14298</v>
      </c>
      <c r="M847">
        <v>101</v>
      </c>
      <c r="N847" s="8">
        <v>727916.92</v>
      </c>
      <c r="O847" s="8">
        <v>9732037.6199999992</v>
      </c>
      <c r="P847" s="9" t="str">
        <f>VLOOKUP(M847,[1]programas!$A$1:$D$90,2,0)</f>
        <v>Acelera Santa Catarina</v>
      </c>
      <c r="Q847" t="str">
        <f t="shared" si="39"/>
        <v>101 - Acelera Santa Catarina</v>
      </c>
      <c r="R847" t="str">
        <f>VLOOKUP(L847,[2]subacoes!$A$1:$H$2405,8,0)</f>
        <v>14298 - Pavimentação do trecho entroncamento BR-280 (p/ Araquari) - Rio do Morro - Joinville</v>
      </c>
      <c r="S847" t="str">
        <f>VLOOKUP(L847,[2]subacoes!$A$1:$H$2405,7,0)</f>
        <v>Rodovia pavimentada (km)</v>
      </c>
      <c r="T847" t="str">
        <f>VLOOKUP(L847,[2]subacoes!$A$1:$H$2405,3,0)</f>
        <v>Maior Valor</v>
      </c>
      <c r="U847" s="10">
        <f>VLOOKUP(L847,[2]subacoes!$A$1:$H$2405,6,0)</f>
        <v>10</v>
      </c>
      <c r="V847" t="str">
        <f t="shared" si="40"/>
        <v>Incrementar a estrutura de atendimento das necessidades da sociedade para melhorar a qualidade de vida e a competitividade das empresas catarinenses.</v>
      </c>
      <c r="W847" t="str">
        <f t="shared" si="41"/>
        <v>População catarinense</v>
      </c>
    </row>
    <row r="848" spans="10:23" x14ac:dyDescent="0.25">
      <c r="J848" s="6">
        <v>150001</v>
      </c>
      <c r="K848" s="7">
        <v>14</v>
      </c>
      <c r="L848">
        <v>12522</v>
      </c>
      <c r="M848">
        <v>745</v>
      </c>
      <c r="N848" s="8">
        <v>7316105.6100000003</v>
      </c>
      <c r="O848" s="8">
        <v>9847769.5500000007</v>
      </c>
      <c r="P848" s="9" t="str">
        <f>VLOOKUP(M848,[1]programas!$A$1:$D$90,2,0)</f>
        <v>Fortalecendo Direitos</v>
      </c>
      <c r="Q848" t="str">
        <f t="shared" si="39"/>
        <v>745 - Fortalecendo Direitos</v>
      </c>
      <c r="R848" t="str">
        <f>VLOOKUP(L848,[2]subacoes!$A$1:$H$2405,8,0)</f>
        <v>12522 - Ampliação da atuação do Estado na Defensoria Pública - DPE</v>
      </c>
      <c r="S848" t="str">
        <f>VLOOKUP(L848,[2]subacoes!$A$1:$H$2405,7,0)</f>
        <v>Atendimento realizado (unidade)</v>
      </c>
      <c r="T848" t="str">
        <f>VLOOKUP(L848,[2]subacoes!$A$1:$H$2405,3,0)</f>
        <v>Maior Valor</v>
      </c>
      <c r="U848" s="10">
        <f>VLOOKUP(L848,[2]subacoes!$A$1:$H$2405,6,0)</f>
        <v>555000</v>
      </c>
      <c r="V848" t="str">
        <f t="shared" si="40"/>
        <v>Fortalecer ações na Resolução de situações de vulnerabilidade e riscos sociais e na violação de direito.</v>
      </c>
      <c r="W848" t="str">
        <f t="shared" si="41"/>
        <v>População hipossuficiente de Santa Catarina</v>
      </c>
    </row>
    <row r="849" spans="10:23" x14ac:dyDescent="0.25">
      <c r="J849" s="6">
        <v>440094</v>
      </c>
      <c r="K849" s="7">
        <v>20</v>
      </c>
      <c r="L849">
        <v>11286</v>
      </c>
      <c r="M849">
        <v>315</v>
      </c>
      <c r="N849" s="8">
        <v>8636818.5800000001</v>
      </c>
      <c r="O849" s="8">
        <v>9961330</v>
      </c>
      <c r="P849" s="9" t="str">
        <f>VLOOKUP(M849,[1]programas!$A$1:$D$90,2,0)</f>
        <v>Defesa Sanitária Agropecuária</v>
      </c>
      <c r="Q849" t="str">
        <f t="shared" si="39"/>
        <v>315 - Defesa Sanitária Agropecuária</v>
      </c>
      <c r="R849" t="str">
        <f>VLOOKUP(L849,[2]subacoes!$A$1:$H$2405,8,0)</f>
        <v>11286 - Indenizações em emergências e ações sanitárias - FSA</v>
      </c>
      <c r="S849" t="str">
        <f>VLOOKUP(L849,[2]subacoes!$A$1:$H$2405,7,0)</f>
        <v>Animal sacrificado e indenizado (unidade)</v>
      </c>
      <c r="T849" t="str">
        <f>VLOOKUP(L849,[2]subacoes!$A$1:$H$2405,3,0)</f>
        <v>(vazio)</v>
      </c>
      <c r="U849" s="10">
        <f>VLOOKUP(L849,[2]subacoes!$A$1:$H$2405,6,0)</f>
        <v>13000</v>
      </c>
      <c r="V849" t="str">
        <f t="shared" si="40"/>
        <v>Promover a sanidade e bem-estar das populações animais e vegetais, seus produtos e subprodutos, a idoneidade dos insumos agropecuários, garantir aspectos higiênico-sanitários de segurança alimentar e preservar o meio ambiente.</v>
      </c>
      <c r="W849" t="str">
        <f t="shared" si="41"/>
        <v>Atores do agronegócio e consumidores</v>
      </c>
    </row>
    <row r="850" spans="10:23" x14ac:dyDescent="0.25">
      <c r="J850" s="6">
        <v>530001</v>
      </c>
      <c r="K850" s="7">
        <v>26</v>
      </c>
      <c r="L850">
        <v>14439</v>
      </c>
      <c r="M850">
        <v>110</v>
      </c>
      <c r="N850" s="8">
        <v>0</v>
      </c>
      <c r="O850" s="8">
        <v>10000000</v>
      </c>
      <c r="P850" s="9" t="str">
        <f>VLOOKUP(M850,[1]programas!$A$1:$D$90,2,0)</f>
        <v>Construção de Rodovias</v>
      </c>
      <c r="Q850" t="str">
        <f t="shared" si="39"/>
        <v>110 - Construção de Rodovias</v>
      </c>
      <c r="R850" t="str">
        <f>VLOOKUP(L850,[2]subacoes!$A$1:$H$2405,8,0)</f>
        <v>14439 - Desapropriação de áreas para obras do Programa BID-VI</v>
      </c>
      <c r="S850" t="str">
        <f>VLOOKUP(L850,[2]subacoes!$A$1:$H$2405,7,0)</f>
        <v>Área desapropriada (hectare)</v>
      </c>
      <c r="T850" t="str">
        <f>VLOOKUP(L850,[2]subacoes!$A$1:$H$2405,3,0)</f>
        <v>Soma</v>
      </c>
      <c r="U850" s="10">
        <f>VLOOKUP(L850,[2]subacoes!$A$1:$H$2405,6,0)</f>
        <v>6000</v>
      </c>
      <c r="V850" t="str">
        <f t="shared" si="40"/>
        <v>Construir, implantar e pavimentar obras rodoviárias, ampliando a rede rodoviária pavimentada do Estado, de forma a propiciar melhores condições de conforto e trafegabilidade aos seus usuários.</v>
      </c>
      <c r="W850" t="str">
        <f t="shared" si="41"/>
        <v>Usuários do sistema de transporte</v>
      </c>
    </row>
    <row r="851" spans="10:23" x14ac:dyDescent="0.25">
      <c r="J851" s="6">
        <v>530001</v>
      </c>
      <c r="K851" s="7">
        <v>26</v>
      </c>
      <c r="L851">
        <v>14445</v>
      </c>
      <c r="M851">
        <v>110</v>
      </c>
      <c r="N851" s="8">
        <v>0</v>
      </c>
      <c r="O851" s="8">
        <v>10000000</v>
      </c>
      <c r="P851" s="9" t="str">
        <f>VLOOKUP(M851,[1]programas!$A$1:$D$90,2,0)</f>
        <v>Construção de Rodovias</v>
      </c>
      <c r="Q851" t="str">
        <f t="shared" si="39"/>
        <v>110 - Construção de Rodovias</v>
      </c>
      <c r="R851" t="str">
        <f>VLOOKUP(L851,[2]subacoes!$A$1:$H$2405,8,0)</f>
        <v>14445 - Pavimentação da SC-290, trecho Praia Grande - Divisa SC/RS</v>
      </c>
      <c r="S851" t="str">
        <f>VLOOKUP(L851,[2]subacoes!$A$1:$H$2405,7,0)</f>
        <v>Rodovia pavimentada (km)</v>
      </c>
      <c r="T851" t="str">
        <f>VLOOKUP(L851,[2]subacoes!$A$1:$H$2405,3,0)</f>
        <v>Maior Valor</v>
      </c>
      <c r="U851" s="10">
        <f>VLOOKUP(L851,[2]subacoes!$A$1:$H$2405,6,0)</f>
        <v>17</v>
      </c>
      <c r="V851" t="str">
        <f t="shared" si="40"/>
        <v>Construir, implantar e pavimentar obras rodoviárias, ampliando a rede rodoviária pavimentada do Estado, de forma a propiciar melhores condições de conforto e trafegabilidade aos seus usuários.</v>
      </c>
      <c r="W851" t="str">
        <f t="shared" si="41"/>
        <v>Usuários do sistema de transporte</v>
      </c>
    </row>
    <row r="852" spans="10:23" x14ac:dyDescent="0.25">
      <c r="J852" s="6">
        <v>540096</v>
      </c>
      <c r="K852" s="7">
        <v>14</v>
      </c>
      <c r="L852">
        <v>12540</v>
      </c>
      <c r="M852">
        <v>750</v>
      </c>
      <c r="N852" s="8">
        <v>0</v>
      </c>
      <c r="O852" s="8">
        <v>10000000</v>
      </c>
      <c r="P852" s="9" t="str">
        <f>VLOOKUP(M852,[1]programas!$A$1:$D$90,2,0)</f>
        <v>Expansão e Modernização do Sistema Prisional e Socioeducativo</v>
      </c>
      <c r="Q852" t="str">
        <f t="shared" si="39"/>
        <v>750 - Expansão e Modernização do Sistema Prisional e Socioeducativo</v>
      </c>
      <c r="R852" t="str">
        <f>VLOOKUP(L852,[2]subacoes!$A$1:$H$2405,8,0)</f>
        <v>12540 - AP - Construção do presídio regional de Araranguá</v>
      </c>
      <c r="S852" t="str">
        <f>VLOOKUP(L852,[2]subacoes!$A$1:$H$2405,7,0)</f>
        <v>Área construída (m2)</v>
      </c>
      <c r="T852" t="str">
        <f>VLOOKUP(L852,[2]subacoes!$A$1:$H$2405,3,0)</f>
        <v>Maior Valor</v>
      </c>
      <c r="U852" s="10">
        <f>VLOOKUP(L852,[2]subacoes!$A$1:$H$2405,6,0)</f>
        <v>5700</v>
      </c>
      <c r="V852" t="str">
        <f t="shared" si="40"/>
        <v>Reduzir o déficit de vagas no sistema prisional e socioeducativo e aperfeiçoar a segurança através de investimentos na construção e reforma de instalações físicas, aquisição e instalação de equipamentos e aquisição de viaturas.</v>
      </c>
      <c r="W852" t="str">
        <f t="shared" si="41"/>
        <v>Popul. carcerária e adolescentes sit. infracional</v>
      </c>
    </row>
    <row r="853" spans="10:23" x14ac:dyDescent="0.25">
      <c r="J853" s="6">
        <v>530001</v>
      </c>
      <c r="K853" s="7">
        <v>26</v>
      </c>
      <c r="L853">
        <v>14506</v>
      </c>
      <c r="M853">
        <v>140</v>
      </c>
      <c r="N853" s="8">
        <v>40810.29</v>
      </c>
      <c r="O853" s="8">
        <v>10040810.289999999</v>
      </c>
      <c r="P853" s="9" t="str">
        <f>VLOOKUP(M853,[1]programas!$A$1:$D$90,2,0)</f>
        <v>Reabilitação e Aumento de Capacidade de Rodovias</v>
      </c>
      <c r="Q853" t="str">
        <f t="shared" si="39"/>
        <v>140 - Reabilitação e Aumento de Capacidade de Rodovias</v>
      </c>
      <c r="R853" t="str">
        <f>VLOOKUP(L853,[2]subacoes!$A$1:$H$2405,8,0)</f>
        <v>14506 - Reabilitação da SC-135, trecho Caçador - Rio das Antas - Videira</v>
      </c>
      <c r="S853" t="str">
        <f>VLOOKUP(L853,[2]subacoes!$A$1:$H$2405,7,0)</f>
        <v>Rodovia reabilitada (km)</v>
      </c>
      <c r="T853" t="str">
        <f>VLOOKUP(L853,[2]subacoes!$A$1:$H$2405,3,0)</f>
        <v>Maior Valor</v>
      </c>
      <c r="U853" s="10">
        <f>VLOOKUP(L853,[2]subacoes!$A$1:$H$2405,6,0)</f>
        <v>40</v>
      </c>
      <c r="V853" t="str">
        <f t="shared" si="40"/>
        <v>Aumentar a capacidade e reabilitar rodovias visando melhorar as condições de segurança e de trafegabilidade nas rodovias do Estado, reduzindo desta forma os custos de transporte.</v>
      </c>
      <c r="W853" t="str">
        <f t="shared" si="41"/>
        <v>Usuários do sistema de transporte</v>
      </c>
    </row>
    <row r="854" spans="10:23" x14ac:dyDescent="0.25">
      <c r="J854" s="6">
        <v>530025</v>
      </c>
      <c r="K854" s="7">
        <v>26</v>
      </c>
      <c r="L854">
        <v>12672</v>
      </c>
      <c r="M854">
        <v>100</v>
      </c>
      <c r="N854" s="8">
        <v>10104516.24</v>
      </c>
      <c r="O854" s="8">
        <v>10104516.24</v>
      </c>
      <c r="P854" s="9" t="str">
        <f>VLOOKUP(M854,[1]programas!$A$1:$D$90,2,0)</f>
        <v>Caminhos do Desenvolvimento</v>
      </c>
      <c r="Q854" t="str">
        <f t="shared" si="39"/>
        <v>100 - Caminhos do Desenvolvimento</v>
      </c>
      <c r="R854" t="str">
        <f>VLOOKUP(L854,[2]subacoes!$A$1:$H$2405,8,0)</f>
        <v>12672 - Implantação do contorno de Tubarão, trecho entroncamento BR-101 - entroncamento SC-370</v>
      </c>
      <c r="S854" t="str">
        <f>VLOOKUP(L854,[2]subacoes!$A$1:$H$2405,7,0)</f>
        <v>Rodovia pavimentada (km)</v>
      </c>
      <c r="T854" t="str">
        <f>VLOOKUP(L854,[2]subacoes!$A$1:$H$2405,3,0)</f>
        <v>Maior Valor</v>
      </c>
      <c r="U854" s="10">
        <f>VLOOKUP(L854,[2]subacoes!$A$1:$H$2405,6,0)</f>
        <v>5</v>
      </c>
      <c r="V854" t="str">
        <f t="shared" si="40"/>
        <v>Promover o desenvolvimento econômico, social e ambiental através da melhoria e adequação da infraestrutura de transporte e segurança rodoviária; melhoria da mobilidade urbana; ampliação e melhoria do sistema penitenciário; melhoria da infraestrutura de sa</v>
      </c>
      <c r="W854" t="str">
        <f t="shared" si="41"/>
        <v>População catarinense</v>
      </c>
    </row>
    <row r="855" spans="10:23" x14ac:dyDescent="0.25">
      <c r="J855" s="7">
        <v>270023</v>
      </c>
      <c r="K855" s="7">
        <v>23</v>
      </c>
      <c r="L855">
        <v>934</v>
      </c>
      <c r="M855">
        <v>850</v>
      </c>
      <c r="N855" s="8">
        <v>10038902.4</v>
      </c>
      <c r="O855" s="8">
        <v>10164980</v>
      </c>
      <c r="P855" s="9" t="str">
        <f>VLOOKUP(M855,[1]programas!$A$1:$D$90,2,0)</f>
        <v>Gestão de Pessoas</v>
      </c>
      <c r="Q855" t="str">
        <f t="shared" si="39"/>
        <v>850 - Gestão de Pessoas</v>
      </c>
      <c r="R855" t="str">
        <f>VLOOKUP(L855,[2]subacoes!$A$1:$H$2405,8,0)</f>
        <v>934 - Administração de pessoal e encargos sociais - JUCESC</v>
      </c>
      <c r="S855" t="str">
        <f>VLOOKUP(L855,[2]subacoes!$A$1:$H$2405,7,0)</f>
        <v>Servidor remunerado (unidade)</v>
      </c>
      <c r="T855" t="str">
        <f>VLOOKUP(L855,[2]subacoes!$A$1:$H$2405,3,0)</f>
        <v>Maior Valor</v>
      </c>
      <c r="U855" s="10">
        <f>VLOOKUP(L855,[2]subacoes!$A$1:$H$2405,6,0)</f>
        <v>95</v>
      </c>
      <c r="V855" t="str">
        <f t="shared" si="40"/>
        <v>Desenvolver ações administrativas e financeiras visando garantir aos órgãos do Estado, pessoal qualificado, comprometido e motivado à execução das políticas públicas a cargo do Governo do Estado.</v>
      </c>
      <c r="W855" t="str">
        <f t="shared" si="41"/>
        <v>Servidores públicos estaduais</v>
      </c>
    </row>
    <row r="856" spans="10:23" x14ac:dyDescent="0.25">
      <c r="J856" s="6">
        <v>520001</v>
      </c>
      <c r="K856" s="7">
        <v>4</v>
      </c>
      <c r="L856">
        <v>14093</v>
      </c>
      <c r="M856">
        <v>830</v>
      </c>
      <c r="N856" s="8">
        <v>9103011.1300000008</v>
      </c>
      <c r="O856" s="8">
        <v>10171691.199999999</v>
      </c>
      <c r="P856" s="9" t="str">
        <f>VLOOKUP(M856,[1]programas!$A$1:$D$90,2,0)</f>
        <v>Modernização da Gestão Fiscal</v>
      </c>
      <c r="Q856" t="str">
        <f t="shared" si="39"/>
        <v>830 - Modernização da Gestão Fiscal</v>
      </c>
      <c r="R856" t="str">
        <f>VLOOKUP(L856,[2]subacoes!$A$1:$H$2405,8,0)</f>
        <v>14093 - Gestão da informação contábil e da transparência</v>
      </c>
      <c r="S856" t="str">
        <f>VLOOKUP(L856,[2]subacoes!$A$1:$H$2405,7,0)</f>
        <v>Projeto realizado (unidade)</v>
      </c>
      <c r="T856" t="str">
        <f>VLOOKUP(L856,[2]subacoes!$A$1:$H$2405,3,0)</f>
        <v>Maior Valor</v>
      </c>
      <c r="U856" s="10">
        <f>VLOOKUP(L856,[2]subacoes!$A$1:$H$2405,6,0)</f>
        <v>4</v>
      </c>
      <c r="V856" t="str">
        <f t="shared" si="40"/>
        <v>Prover o Estado de recursos financeiros suficientes para o atendimento de serviços públicos e investimentos de qualidade; gerir os recursos arrecadados visando à eficiência e eficácia de sua aplicação; e, promover a transparência da gestão.</v>
      </c>
      <c r="W856" t="str">
        <f t="shared" si="41"/>
        <v>Sociedade catarinense</v>
      </c>
    </row>
    <row r="857" spans="10:23" x14ac:dyDescent="0.25">
      <c r="J857" s="6">
        <v>410091</v>
      </c>
      <c r="K857" s="7">
        <v>3</v>
      </c>
      <c r="L857">
        <v>8094</v>
      </c>
      <c r="M857">
        <v>900</v>
      </c>
      <c r="N857" s="8">
        <v>3225653.8</v>
      </c>
      <c r="O857" s="8">
        <v>10207053.810000001</v>
      </c>
      <c r="P857" s="9" t="str">
        <f>VLOOKUP(M857,[1]programas!$A$1:$D$90,2,0)</f>
        <v>Gestão Administrativa - Poder Executivo</v>
      </c>
      <c r="Q857" t="str">
        <f t="shared" si="39"/>
        <v>900 - Gestão Administrativa - Poder Executivo</v>
      </c>
      <c r="R857" t="str">
        <f>VLOOKUP(L857,[2]subacoes!$A$1:$H$2405,8,0)</f>
        <v>8094 - Manutenção e modernização dos serviços de tecnologia da informação e comunicação - FUNJURE - PGE</v>
      </c>
      <c r="S857" t="str">
        <f>VLOOKUP(L857,[2]subacoes!$A$1:$H$2405,7,0)</f>
        <v>Estação de trabalho mantida (unidade)</v>
      </c>
      <c r="T857" t="str">
        <f>VLOOKUP(L857,[2]subacoes!$A$1:$H$2405,3,0)</f>
        <v>Maior Valor</v>
      </c>
      <c r="U857" s="10">
        <f>VLOOKUP(L857,[2]subacoes!$A$1:$H$2405,6,0)</f>
        <v>10</v>
      </c>
      <c r="V857" t="str">
        <f t="shared" si="40"/>
        <v>Gerir administrativa e financeiramente os órgãos do Poder Executivo do Estado.</v>
      </c>
      <c r="W857" t="str">
        <f t="shared" si="41"/>
        <v>Órgãos do Poder Executivo</v>
      </c>
    </row>
    <row r="858" spans="10:23" x14ac:dyDescent="0.25">
      <c r="J858" s="6">
        <v>450001</v>
      </c>
      <c r="K858" s="7">
        <v>12</v>
      </c>
      <c r="L858">
        <v>1008</v>
      </c>
      <c r="M858">
        <v>625</v>
      </c>
      <c r="N858" s="8">
        <v>8402644.9000000004</v>
      </c>
      <c r="O858" s="8">
        <v>10313428</v>
      </c>
      <c r="P858" s="9" t="str">
        <f>VLOOKUP(M858,[1]programas!$A$1:$D$90,2,0)</f>
        <v>Valorização dos Profissionais da Educação</v>
      </c>
      <c r="Q858" t="str">
        <f t="shared" si="39"/>
        <v>625 - Valorização dos Profissionais da Educação</v>
      </c>
      <c r="R858" t="str">
        <f>VLOOKUP(L858,[2]subacoes!$A$1:$H$2405,8,0)</f>
        <v>1008 - Administração de pessoal e encargos sociais - educação infantil - SED</v>
      </c>
      <c r="S858" t="str">
        <f>VLOOKUP(L858,[2]subacoes!$A$1:$H$2405,7,0)</f>
        <v>Servidor remunerado (unidade)</v>
      </c>
      <c r="T858" t="str">
        <f>VLOOKUP(L858,[2]subacoes!$A$1:$H$2405,3,0)</f>
        <v>Maior Valor</v>
      </c>
      <c r="U858" s="10">
        <f>VLOOKUP(L858,[2]subacoes!$A$1:$H$2405,6,0)</f>
        <v>90</v>
      </c>
      <c r="V858" t="str">
        <f t="shared" si="40"/>
        <v>Valorizar os profissionais da educação básica e profissional de Santa Catarina, dando efetividade ao Plano de Carreira dos Profissionais do Magistério de Santa Catarina no que se refere ao estímulo para o exercício da docência por meio de remuneração, for</v>
      </c>
      <c r="W858" t="str">
        <f t="shared" si="41"/>
        <v>Profissionais da educação básica e profissional</v>
      </c>
    </row>
    <row r="859" spans="10:23" x14ac:dyDescent="0.25">
      <c r="J859" s="7">
        <v>270021</v>
      </c>
      <c r="K859" s="7">
        <v>18</v>
      </c>
      <c r="L859">
        <v>10154</v>
      </c>
      <c r="M859">
        <v>340</v>
      </c>
      <c r="N859" s="8">
        <v>410568</v>
      </c>
      <c r="O859" s="8">
        <v>10638202.09</v>
      </c>
      <c r="P859" s="9" t="str">
        <f>VLOOKUP(M859,[1]programas!$A$1:$D$90,2,0)</f>
        <v>Desenvolvimento Ambiental Sustentável</v>
      </c>
      <c r="Q859" t="str">
        <f t="shared" si="39"/>
        <v>340 - Desenvolvimento Ambiental Sustentável</v>
      </c>
      <c r="R859" t="str">
        <f>VLOOKUP(L859,[2]subacoes!$A$1:$H$2405,8,0)</f>
        <v>10154 - Fiscalização e monitoramento de unidades de conservação da flora e fauna do estado - IMA</v>
      </c>
      <c r="S859" t="str">
        <f>VLOOKUP(L859,[2]subacoes!$A$1:$H$2405,7,0)</f>
        <v>Área com manejo sustentável (hectare)</v>
      </c>
      <c r="T859" t="str">
        <f>VLOOKUP(L859,[2]subacoes!$A$1:$H$2405,3,0)</f>
        <v>Maior Valor</v>
      </c>
      <c r="U859" s="10">
        <f>VLOOKUP(L859,[2]subacoes!$A$1:$H$2405,6,0)</f>
        <v>80000</v>
      </c>
      <c r="V859" t="str">
        <f t="shared" si="40"/>
        <v>Garantir a sustentabilidade dos diversos ecossistemas em sua integração para o desenvolvimento sustentado; Melhorar a gestão e a qualidade ambiental e promover a conservação e uso sustentável dos recursos naturais, com ênfase na promoção da educação ambie</v>
      </c>
      <c r="W859" t="str">
        <f t="shared" si="41"/>
        <v>Gerações atual e futuras</v>
      </c>
    </row>
    <row r="860" spans="10:23" x14ac:dyDescent="0.25">
      <c r="J860" s="7">
        <v>410012</v>
      </c>
      <c r="K860" s="7">
        <v>6</v>
      </c>
      <c r="L860">
        <v>13163</v>
      </c>
      <c r="M860">
        <v>705</v>
      </c>
      <c r="N860" s="8">
        <v>7866861.7000000002</v>
      </c>
      <c r="O860" s="8">
        <v>11017658.59</v>
      </c>
      <c r="P860" s="9" t="str">
        <f>VLOOKUP(M860,[1]programas!$A$1:$D$90,2,0)</f>
        <v>Segurança Cidadã</v>
      </c>
      <c r="Q860" t="str">
        <f t="shared" si="39"/>
        <v>705 - Segurança Cidadã</v>
      </c>
      <c r="R860" t="str">
        <f>VLOOKUP(L860,[2]subacoes!$A$1:$H$2405,8,0)</f>
        <v>13163 - Gestão da emissão da carteira nacional de habilitação - DETRAN</v>
      </c>
      <c r="S860" t="str">
        <f>VLOOKUP(L860,[2]subacoes!$A$1:$H$2405,7,0)</f>
        <v>CNH emitida (unidade)</v>
      </c>
      <c r="T860" t="str">
        <f>VLOOKUP(L860,[2]subacoes!$A$1:$H$2405,3,0)</f>
        <v>Soma</v>
      </c>
      <c r="U860" s="10">
        <f>VLOOKUP(L860,[2]subacoes!$A$1:$H$2405,6,0)</f>
        <v>10350000</v>
      </c>
      <c r="V860" t="str">
        <f t="shared" si="40"/>
        <v>Prestar serviços de proteção à vida, ao patrimônio e o meio ambiente, e estabelecer parcerias e proximidade com o cidadão na construção da segurança pública. Garantir o acesso a informação e a emissão de documentos ao cidadão.</v>
      </c>
      <c r="W860" t="str">
        <f t="shared" si="41"/>
        <v>Sociedade e cidadão</v>
      </c>
    </row>
    <row r="861" spans="10:23" x14ac:dyDescent="0.25">
      <c r="J861" s="7">
        <v>160091</v>
      </c>
      <c r="K861" s="7">
        <v>6</v>
      </c>
      <c r="L861">
        <v>13186</v>
      </c>
      <c r="M861">
        <v>707</v>
      </c>
      <c r="N861" s="8">
        <v>4077104.03</v>
      </c>
      <c r="O861" s="8">
        <v>11044004.890000001</v>
      </c>
      <c r="P861" s="9" t="str">
        <f>VLOOKUP(M861,[1]programas!$A$1:$D$90,2,0)</f>
        <v>Suporte Institucional Integrado</v>
      </c>
      <c r="Q861" t="str">
        <f t="shared" si="39"/>
        <v>707 - Suporte Institucional Integrado</v>
      </c>
      <c r="R861" t="str">
        <f>VLOOKUP(L861,[2]subacoes!$A$1:$H$2405,8,0)</f>
        <v>13186 - Gestão de acordos de cooperação e convênios - SSP</v>
      </c>
      <c r="S861" t="str">
        <f>VLOOKUP(L861,[2]subacoes!$A$1:$H$2405,7,0)</f>
        <v>Termo firmado (unidade)</v>
      </c>
      <c r="T861" t="str">
        <f>VLOOKUP(L861,[2]subacoes!$A$1:$H$2405,3,0)</f>
        <v>Soma</v>
      </c>
      <c r="U861" s="10">
        <f>VLOOKUP(L861,[2]subacoes!$A$1:$H$2405,6,0)</f>
        <v>0</v>
      </c>
      <c r="V861" t="str">
        <f t="shared" si="40"/>
        <v>Garantir às instituições da segurança pública suporte às suas ações e uma gestão eficiente e integrada dos recursos disponíveis.</v>
      </c>
      <c r="W861" t="str">
        <f t="shared" si="41"/>
        <v>Sociedade e cidadão</v>
      </c>
    </row>
    <row r="862" spans="10:23" x14ac:dyDescent="0.25">
      <c r="J862" s="11">
        <v>160084</v>
      </c>
      <c r="K862" s="7">
        <v>6</v>
      </c>
      <c r="L862">
        <v>13109</v>
      </c>
      <c r="M862">
        <v>707</v>
      </c>
      <c r="N862" s="8">
        <v>2929197.93</v>
      </c>
      <c r="O862" s="8">
        <v>11058663.619999999</v>
      </c>
      <c r="P862" s="9" t="str">
        <f>VLOOKUP(M862,[1]programas!$A$1:$D$90,2,0)</f>
        <v>Suporte Institucional Integrado</v>
      </c>
      <c r="Q862" t="str">
        <f t="shared" si="39"/>
        <v>707 - Suporte Institucional Integrado</v>
      </c>
      <c r="R862" t="str">
        <f>VLOOKUP(L862,[2]subacoes!$A$1:$H$2405,8,0)</f>
        <v>13109 - Renovação de equipamentos e frota - PC</v>
      </c>
      <c r="S862" t="str">
        <f>VLOOKUP(L862,[2]subacoes!$A$1:$H$2405,7,0)</f>
        <v>Equipamento adquirido (unidade)</v>
      </c>
      <c r="T862" t="str">
        <f>VLOOKUP(L862,[2]subacoes!$A$1:$H$2405,3,0)</f>
        <v>Soma</v>
      </c>
      <c r="U862" s="10">
        <f>VLOOKUP(L862,[2]subacoes!$A$1:$H$2405,6,0)</f>
        <v>1000</v>
      </c>
      <c r="V862" t="str">
        <f t="shared" si="40"/>
        <v>Garantir às instituições da segurança pública suporte às suas ações e uma gestão eficiente e integrada dos recursos disponíveis.</v>
      </c>
      <c r="W862" t="str">
        <f t="shared" si="41"/>
        <v>Sociedade e cidadão</v>
      </c>
    </row>
    <row r="863" spans="10:23" x14ac:dyDescent="0.25">
      <c r="J863" s="7">
        <v>260093</v>
      </c>
      <c r="K863" s="7">
        <v>8</v>
      </c>
      <c r="L863">
        <v>11657</v>
      </c>
      <c r="M863">
        <v>510</v>
      </c>
      <c r="N863" s="8">
        <v>11152998.619999999</v>
      </c>
      <c r="O863" s="8">
        <v>11153000.18</v>
      </c>
      <c r="P863" s="9" t="str">
        <f>VLOOKUP(M863,[1]programas!$A$1:$D$90,2,0)</f>
        <v>Gestão do SUAS</v>
      </c>
      <c r="Q863" t="str">
        <f t="shared" si="39"/>
        <v>510 - Gestão do SUAS</v>
      </c>
      <c r="R863" t="str">
        <f>VLOOKUP(L863,[2]subacoes!$A$1:$H$2405,8,0)</f>
        <v>11657 - Ações de proteção social básica</v>
      </c>
      <c r="S863" t="str">
        <f>VLOOKUP(L863,[2]subacoes!$A$1:$H$2405,7,0)</f>
        <v>Equipamento beneficiado (unidade)</v>
      </c>
      <c r="T863" t="str">
        <f>VLOOKUP(L863,[2]subacoes!$A$1:$H$2405,3,0)</f>
        <v>(vazio)</v>
      </c>
      <c r="U863" s="10">
        <f>VLOOKUP(L863,[2]subacoes!$A$1:$H$2405,6,0)</f>
        <v>378</v>
      </c>
      <c r="V863" t="str">
        <f t="shared" si="40"/>
        <v>Qualificar a gestão e execução dos serviços, programas, projetos e benefícios socioassistenciais visando a implementação do SUAS em Santa Catarina, objetivando diminuir o número de pessoas em situação de vulnerabilidade, risco e de violação de direitos.</v>
      </c>
      <c r="W863" t="str">
        <f t="shared" si="41"/>
        <v>Famílias e indivíduos em situação vulnerabilidade</v>
      </c>
    </row>
    <row r="864" spans="10:23" x14ac:dyDescent="0.25">
      <c r="J864" s="7">
        <v>160091</v>
      </c>
      <c r="K864" s="7">
        <v>6</v>
      </c>
      <c r="L864">
        <v>12606</v>
      </c>
      <c r="M864">
        <v>101</v>
      </c>
      <c r="N864" s="8">
        <v>334004.88</v>
      </c>
      <c r="O864" s="8">
        <v>11207690.210000001</v>
      </c>
      <c r="P864" s="9" t="str">
        <f>VLOOKUP(M864,[1]programas!$A$1:$D$90,2,0)</f>
        <v>Acelera Santa Catarina</v>
      </c>
      <c r="Q864" t="str">
        <f t="shared" si="39"/>
        <v>101 - Acelera Santa Catarina</v>
      </c>
      <c r="R864" t="str">
        <f>VLOOKUP(L864,[2]subacoes!$A$1:$H$2405,8,0)</f>
        <v>12606 - Construção e ampliação de instalações físicas municípios - SSP</v>
      </c>
      <c r="S864" t="str">
        <f>VLOOKUP(L864,[2]subacoes!$A$1:$H$2405,7,0)</f>
        <v>Área construída (m2)</v>
      </c>
      <c r="T864" t="str">
        <f>VLOOKUP(L864,[2]subacoes!$A$1:$H$2405,3,0)</f>
        <v>Soma</v>
      </c>
      <c r="U864" s="10">
        <f>VLOOKUP(L864,[2]subacoes!$A$1:$H$2405,6,0)</f>
        <v>12000</v>
      </c>
      <c r="V864" t="str">
        <f t="shared" si="40"/>
        <v>Incrementar a estrutura de atendimento das necessidades da sociedade para melhorar a qualidade de vida e a competitividade das empresas catarinenses.</v>
      </c>
      <c r="W864" t="str">
        <f t="shared" si="41"/>
        <v>População catarinense</v>
      </c>
    </row>
    <row r="865" spans="10:23" x14ac:dyDescent="0.25">
      <c r="J865" s="6">
        <v>470076</v>
      </c>
      <c r="K865" s="7">
        <v>9</v>
      </c>
      <c r="L865">
        <v>9359</v>
      </c>
      <c r="M865">
        <v>860</v>
      </c>
      <c r="N865" s="8">
        <v>0</v>
      </c>
      <c r="O865" s="8">
        <v>11479292.369999999</v>
      </c>
      <c r="P865" s="9" t="str">
        <f>VLOOKUP(M865,[1]programas!$A$1:$D$90,2,0)</f>
        <v>Gestão Previdenciária</v>
      </c>
      <c r="Q865" t="str">
        <f t="shared" si="39"/>
        <v>860 - Gestão Previdenciária</v>
      </c>
      <c r="R865" t="str">
        <f>VLOOKUP(L865,[2]subacoes!$A$1:$H$2405,8,0)</f>
        <v>9359 - Encargos com inativos - TCE - Fundo Financeiro</v>
      </c>
      <c r="S865" t="str">
        <f>VLOOKUP(L865,[2]subacoes!$A$1:$H$2405,7,0)</f>
        <v>Servidor inativo (unidade)</v>
      </c>
      <c r="T865" t="str">
        <f>VLOOKUP(L865,[2]subacoes!$A$1:$H$2405,3,0)</f>
        <v>Maior Valor</v>
      </c>
      <c r="U865" s="10">
        <f>VLOOKUP(L865,[2]subacoes!$A$1:$H$2405,6,0)</f>
        <v>290</v>
      </c>
      <c r="V865" t="str">
        <f t="shared" si="40"/>
        <v>Proporcionar o pagamento de aposentadorias, pensões e demais auxílios previdenciárias, com segurança, para os atuais e futuros beneficiários.</v>
      </c>
      <c r="W865" t="str">
        <f t="shared" si="41"/>
        <v>Servidores públicos estaduais</v>
      </c>
    </row>
    <row r="866" spans="10:23" x14ac:dyDescent="0.25">
      <c r="J866" s="7">
        <v>230022</v>
      </c>
      <c r="K866" s="7">
        <v>13</v>
      </c>
      <c r="L866">
        <v>10734</v>
      </c>
      <c r="M866">
        <v>660</v>
      </c>
      <c r="N866" s="8">
        <v>9988180</v>
      </c>
      <c r="O866" s="8">
        <v>11492153.970000001</v>
      </c>
      <c r="P866" s="9" t="str">
        <f>VLOOKUP(M866,[1]programas!$A$1:$D$90,2,0)</f>
        <v>Pró-Cultura</v>
      </c>
      <c r="Q866" t="str">
        <f t="shared" si="39"/>
        <v>660 - Pró-Cultura</v>
      </c>
      <c r="R866" t="str">
        <f>VLOOKUP(L866,[2]subacoes!$A$1:$H$2405,8,0)</f>
        <v>10734 - Projetos culturais - FCC</v>
      </c>
      <c r="S866" t="str">
        <f>VLOOKUP(L866,[2]subacoes!$A$1:$H$2405,7,0)</f>
        <v>Projeto aprovado (unidade)</v>
      </c>
      <c r="T866" t="str">
        <f>VLOOKUP(L866,[2]subacoes!$A$1:$H$2405,3,0)</f>
        <v>Maior Valor</v>
      </c>
      <c r="U866" s="10">
        <f>VLOOKUP(L866,[2]subacoes!$A$1:$H$2405,6,0)</f>
        <v>32</v>
      </c>
      <c r="V866" t="str">
        <f t="shared" si="40"/>
        <v>Promover o acesso, o desenvolvimento e a preservação de bens e das manifestações artísticas e culturais em todas as regiões do Estado.</v>
      </c>
      <c r="W866" t="str">
        <f t="shared" si="41"/>
        <v>Pessoa física/ jurídica vinculada setor cultural</v>
      </c>
    </row>
    <row r="867" spans="10:23" x14ac:dyDescent="0.25">
      <c r="J867" s="6">
        <v>540095</v>
      </c>
      <c r="K867" s="7">
        <v>14</v>
      </c>
      <c r="L867">
        <v>10908</v>
      </c>
      <c r="M867">
        <v>760</v>
      </c>
      <c r="N867" s="8">
        <v>4276767.07</v>
      </c>
      <c r="O867" s="8">
        <v>11573408.73</v>
      </c>
      <c r="P867" s="9" t="str">
        <f>VLOOKUP(M867,[1]programas!$A$1:$D$90,2,0)</f>
        <v>Ressocialização dos Apenados e dos Adolescentes em Conflito com a Lei</v>
      </c>
      <c r="Q867" t="str">
        <f t="shared" si="39"/>
        <v>760 - Ressocialização dos Apenados e dos Adolescentes em Conflito com a Lei</v>
      </c>
      <c r="R867" t="str">
        <f>VLOOKUP(L867,[2]subacoes!$A$1:$H$2405,8,0)</f>
        <v>10908 - Profissionalização e reintegração social do apenado da região oeste</v>
      </c>
      <c r="S867" t="str">
        <f>VLOOKUP(L867,[2]subacoes!$A$1:$H$2405,7,0)</f>
        <v>Apenado mantido (unidade)</v>
      </c>
      <c r="T867" t="str">
        <f>VLOOKUP(L867,[2]subacoes!$A$1:$H$2405,3,0)</f>
        <v>Maior Valor</v>
      </c>
      <c r="U867" s="10">
        <f>VLOOKUP(L867,[2]subacoes!$A$1:$H$2405,6,0)</f>
        <v>4000</v>
      </c>
      <c r="V867" t="str">
        <f t="shared" si="40"/>
        <v>Desenvolver ações de educação, profissionalização, trabalho, saúde e assistência social que auxiliem na reintegração à sociedade do apenado e adolescente em conflito com a lei.</v>
      </c>
      <c r="W867" t="str">
        <f t="shared" si="41"/>
        <v>População apenado e adolescente infrator</v>
      </c>
    </row>
    <row r="868" spans="10:23" x14ac:dyDescent="0.25">
      <c r="J868" s="6">
        <v>470093</v>
      </c>
      <c r="K868" s="7">
        <v>4</v>
      </c>
      <c r="L868">
        <v>14237</v>
      </c>
      <c r="M868">
        <v>900</v>
      </c>
      <c r="N868" s="8">
        <v>0</v>
      </c>
      <c r="O868" s="8">
        <v>11614584.73</v>
      </c>
      <c r="P868" s="9" t="str">
        <f>VLOOKUP(M868,[1]programas!$A$1:$D$90,2,0)</f>
        <v>Gestão Administrativa - Poder Executivo</v>
      </c>
      <c r="Q868" t="str">
        <f t="shared" si="39"/>
        <v>900 - Gestão Administrativa - Poder Executivo</v>
      </c>
      <c r="R868" t="str">
        <f>VLOOKUP(L868,[2]subacoes!$A$1:$H$2405,8,0)</f>
        <v>14237 - Modernização de sistemas informatizados estruturantes da SEA - FUNPAT</v>
      </c>
      <c r="S868" t="str">
        <f>VLOOKUP(L868,[2]subacoes!$A$1:$H$2405,7,0)</f>
        <v>Contrato gerenciado (unidade)</v>
      </c>
      <c r="T868" t="str">
        <f>VLOOKUP(L868,[2]subacoes!$A$1:$H$2405,3,0)</f>
        <v>Soma</v>
      </c>
      <c r="U868" s="10">
        <f>VLOOKUP(L868,[2]subacoes!$A$1:$H$2405,6,0)</f>
        <v>5</v>
      </c>
      <c r="V868" t="str">
        <f t="shared" si="40"/>
        <v>Gerir administrativa e financeiramente os órgãos do Poder Executivo do Estado.</v>
      </c>
      <c r="W868" t="str">
        <f t="shared" si="41"/>
        <v>Órgãos do Poder Executivo</v>
      </c>
    </row>
    <row r="869" spans="10:23" x14ac:dyDescent="0.25">
      <c r="J869" s="6">
        <v>440023</v>
      </c>
      <c r="K869" s="7">
        <v>20</v>
      </c>
      <c r="L869">
        <v>2171</v>
      </c>
      <c r="M869">
        <v>310</v>
      </c>
      <c r="N869" s="8">
        <v>8202264.1200000001</v>
      </c>
      <c r="O869" s="8">
        <v>11705823.77</v>
      </c>
      <c r="P869" s="9" t="str">
        <f>VLOOKUP(M869,[1]programas!$A$1:$D$90,2,0)</f>
        <v>Agronegócio Competitivo</v>
      </c>
      <c r="Q869" t="str">
        <f t="shared" si="39"/>
        <v>310 - Agronegócio Competitivo</v>
      </c>
      <c r="R869" t="str">
        <f>VLOOKUP(L869,[2]subacoes!$A$1:$H$2405,8,0)</f>
        <v>2171 - Capacitação de beneficiários do Meio Rural e Pesqueiro - EPAGRI</v>
      </c>
      <c r="S869" t="str">
        <f>VLOOKUP(L869,[2]subacoes!$A$1:$H$2405,7,0)</f>
        <v>Beneficiários capacitados com repetição (unidade)</v>
      </c>
      <c r="T869" t="str">
        <f>VLOOKUP(L869,[2]subacoes!$A$1:$H$2405,3,0)</f>
        <v>Soma</v>
      </c>
      <c r="U869" s="10">
        <f>VLOOKUP(L869,[2]subacoes!$A$1:$H$2405,6,0)</f>
        <v>30000</v>
      </c>
      <c r="V869" t="str">
        <f t="shared" si="40"/>
        <v>Incrementar a base de conhecimentos científicos e tecnológicos necessária para a manutenção e evolução da capacidade competitiva das cadeias produtivas do agronegócio catarinense, enfatizando as dimensões relacionadas à sustentabilidade ambiental, à quali</v>
      </c>
      <c r="W869" t="str">
        <f t="shared" si="41"/>
        <v>Produtores rurais e Atores da Agroindústria</v>
      </c>
    </row>
    <row r="870" spans="10:23" x14ac:dyDescent="0.25">
      <c r="J870" s="6">
        <v>480091</v>
      </c>
      <c r="K870" s="7">
        <v>10</v>
      </c>
      <c r="L870">
        <v>12191</v>
      </c>
      <c r="M870">
        <v>101</v>
      </c>
      <c r="N870" s="8">
        <v>3733235.16</v>
      </c>
      <c r="O870" s="8">
        <v>11851306.73</v>
      </c>
      <c r="P870" s="9" t="str">
        <f>VLOOKUP(M870,[1]programas!$A$1:$D$90,2,0)</f>
        <v>Acelera Santa Catarina</v>
      </c>
      <c r="Q870" t="str">
        <f t="shared" si="39"/>
        <v>101 - Acelera Santa Catarina</v>
      </c>
      <c r="R870" t="str">
        <f>VLOOKUP(L870,[2]subacoes!$A$1:$H$2405,8,0)</f>
        <v>12191 - Ampliação e readequação do Hospital Hans Dieter Schmidt - Joinville</v>
      </c>
      <c r="S870" t="str">
        <f>VLOOKUP(L870,[2]subacoes!$A$1:$H$2405,7,0)</f>
        <v>Obra executada (unidade)</v>
      </c>
      <c r="T870" t="str">
        <f>VLOOKUP(L870,[2]subacoes!$A$1:$H$2405,3,0)</f>
        <v>Maior Valor</v>
      </c>
      <c r="U870" s="10">
        <f>VLOOKUP(L870,[2]subacoes!$A$1:$H$2405,6,0)</f>
        <v>6</v>
      </c>
      <c r="V870" t="str">
        <f t="shared" si="40"/>
        <v>Incrementar a estrutura de atendimento das necessidades da sociedade para melhorar a qualidade de vida e a competitividade das empresas catarinenses.</v>
      </c>
      <c r="W870" t="str">
        <f t="shared" si="41"/>
        <v>População catarinense</v>
      </c>
    </row>
    <row r="871" spans="10:23" x14ac:dyDescent="0.25">
      <c r="J871" s="6">
        <v>450001</v>
      </c>
      <c r="K871" s="7">
        <v>12</v>
      </c>
      <c r="L871">
        <v>11492</v>
      </c>
      <c r="M871">
        <v>610</v>
      </c>
      <c r="N871" s="8">
        <v>0</v>
      </c>
      <c r="O871" s="8">
        <v>11866468.539999999</v>
      </c>
      <c r="P871" s="9" t="str">
        <f>VLOOKUP(M871,[1]programas!$A$1:$D$90,2,0)</f>
        <v>Educação Básica com Qualidade e Equidade</v>
      </c>
      <c r="Q871" t="str">
        <f t="shared" si="39"/>
        <v>610 - Educação Básica com Qualidade e Equidade</v>
      </c>
      <c r="R871" t="str">
        <f>VLOOKUP(L871,[2]subacoes!$A$1:$H$2405,8,0)</f>
        <v>11492 - Construção, ampliação ou reforma de unidades escolares - ensino profissional</v>
      </c>
      <c r="S871" t="str">
        <f>VLOOKUP(L871,[2]subacoes!$A$1:$H$2405,7,0)</f>
        <v>Escola construída, ampliada ou reformada (unidade)</v>
      </c>
      <c r="T871" t="str">
        <f>VLOOKUP(L871,[2]subacoes!$A$1:$H$2405,3,0)</f>
        <v>Maior Valor</v>
      </c>
      <c r="U871" s="10">
        <f>VLOOKUP(L871,[2]subacoes!$A$1:$H$2405,6,0)</f>
        <v>57</v>
      </c>
      <c r="V871" t="str">
        <f t="shared" si="40"/>
        <v>Oferecer educação básica com qualidade e equidade para todos os cidadãos catarinenses, assegurando o direito à aprendizagem neste nível de ensino, em idade adequada, promovendo a melhoria dos indicadores educacionais da rede estadual.</v>
      </c>
      <c r="W871" t="str">
        <f t="shared" si="41"/>
        <v>Alunos</v>
      </c>
    </row>
    <row r="872" spans="10:23" x14ac:dyDescent="0.25">
      <c r="J872" s="6">
        <v>480091</v>
      </c>
      <c r="K872" s="7">
        <v>10</v>
      </c>
      <c r="L872">
        <v>11205</v>
      </c>
      <c r="M872">
        <v>410</v>
      </c>
      <c r="N872" s="8">
        <v>3881844.96</v>
      </c>
      <c r="O872" s="8">
        <v>12023053.310000001</v>
      </c>
      <c r="P872" s="9" t="str">
        <f>VLOOKUP(M872,[1]programas!$A$1:$D$90,2,0)</f>
        <v>Vigilância em Saúde</v>
      </c>
      <c r="Q872" t="str">
        <f t="shared" si="39"/>
        <v>410 - Vigilância em Saúde</v>
      </c>
      <c r="R872" t="str">
        <f>VLOOKUP(L872,[2]subacoes!$A$1:$H$2405,8,0)</f>
        <v>11205 - Manutenção das ações de Vigilância Epidemiológica</v>
      </c>
      <c r="S872" t="str">
        <f>VLOOKUP(L872,[2]subacoes!$A$1:$H$2405,7,0)</f>
        <v>Ação realizada (unidade)</v>
      </c>
      <c r="T872" t="str">
        <f>VLOOKUP(L872,[2]subacoes!$A$1:$H$2405,3,0)</f>
        <v>Soma</v>
      </c>
      <c r="U872" s="10">
        <f>VLOOKUP(L872,[2]subacoes!$A$1:$H$2405,6,0)</f>
        <v>5</v>
      </c>
      <c r="V872" t="str">
        <f t="shared" si="40"/>
        <v>Reduzir os riscos decorrentes de fatores ambientais e antropogênicos (sociais, econômicos, culturais e étnico-raciais), que contribuem para a ocorrência de problemas de saúde na população; Prevenir e controlar doenças, outros agravos e riscos à saúde da p</v>
      </c>
      <c r="W872" t="str">
        <f t="shared" si="41"/>
        <v>População catarinense</v>
      </c>
    </row>
    <row r="873" spans="10:23" x14ac:dyDescent="0.25">
      <c r="J873" s="7">
        <v>410001</v>
      </c>
      <c r="K873" s="7">
        <v>4</v>
      </c>
      <c r="L873">
        <v>3538</v>
      </c>
      <c r="M873">
        <v>900</v>
      </c>
      <c r="N873" s="8">
        <v>10457861.41</v>
      </c>
      <c r="O873" s="8">
        <v>12080812.68</v>
      </c>
      <c r="P873" s="9" t="str">
        <f>VLOOKUP(M873,[1]programas!$A$1:$D$90,2,0)</f>
        <v>Gestão Administrativa - Poder Executivo</v>
      </c>
      <c r="Q873" t="str">
        <f t="shared" si="39"/>
        <v>900 - Gestão Administrativa - Poder Executivo</v>
      </c>
      <c r="R873" t="str">
        <f>VLOOKUP(L873,[2]subacoes!$A$1:$H$2405,8,0)</f>
        <v>3538 - Administração e manutenção dos serviços administrativos gerais - SCC</v>
      </c>
      <c r="S873" t="str">
        <f>VLOOKUP(L873,[2]subacoes!$A$1:$H$2405,7,0)</f>
        <v>Unidade gestora mantida (unidade)</v>
      </c>
      <c r="T873" t="str">
        <f>VLOOKUP(L873,[2]subacoes!$A$1:$H$2405,3,0)</f>
        <v>Maior Valor</v>
      </c>
      <c r="U873" s="10">
        <f>VLOOKUP(L873,[2]subacoes!$A$1:$H$2405,6,0)</f>
        <v>1</v>
      </c>
      <c r="V873" t="str">
        <f t="shared" si="40"/>
        <v>Gerir administrativa e financeiramente os órgãos do Poder Executivo do Estado.</v>
      </c>
      <c r="W873" t="str">
        <f t="shared" si="41"/>
        <v>Órgãos do Poder Executivo</v>
      </c>
    </row>
    <row r="874" spans="10:23" x14ac:dyDescent="0.25">
      <c r="J874" s="6">
        <v>530025</v>
      </c>
      <c r="K874" s="7">
        <v>26</v>
      </c>
      <c r="L874">
        <v>335</v>
      </c>
      <c r="M874">
        <v>110</v>
      </c>
      <c r="N874" s="8">
        <v>12144014.27</v>
      </c>
      <c r="O874" s="8">
        <v>12144014.27</v>
      </c>
      <c r="P874" s="9" t="str">
        <f>VLOOKUP(M874,[1]programas!$A$1:$D$90,2,0)</f>
        <v>Construção de Rodovias</v>
      </c>
      <c r="Q874" t="str">
        <f t="shared" si="39"/>
        <v>110 - Construção de Rodovias</v>
      </c>
      <c r="R874" t="str">
        <f>VLOOKUP(L874,[2]subacoes!$A$1:$H$2405,8,0)</f>
        <v>335 - AP - Pavimentação da SC-477, trecho Papanduva - entr. SC-114 - Itaió - entr. SC-112 - Dr. Pedrinho</v>
      </c>
      <c r="S874" t="str">
        <f>VLOOKUP(L874,[2]subacoes!$A$1:$H$2405,7,0)</f>
        <v>Rodovia pavimentada (km)</v>
      </c>
      <c r="T874" t="str">
        <f>VLOOKUP(L874,[2]subacoes!$A$1:$H$2405,3,0)</f>
        <v>Maior Valor</v>
      </c>
      <c r="U874" s="10">
        <f>VLOOKUP(L874,[2]subacoes!$A$1:$H$2405,6,0)</f>
        <v>115</v>
      </c>
      <c r="V874" t="str">
        <f t="shared" si="40"/>
        <v>Construir, implantar e pavimentar obras rodoviárias, ampliando a rede rodoviária pavimentada do Estado, de forma a propiciar melhores condições de conforto e trafegabilidade aos seus usuários.</v>
      </c>
      <c r="W874" t="str">
        <f t="shared" si="41"/>
        <v>Usuários do sistema de transporte</v>
      </c>
    </row>
    <row r="875" spans="10:23" x14ac:dyDescent="0.25">
      <c r="J875" s="7">
        <v>230022</v>
      </c>
      <c r="K875" s="7">
        <v>13</v>
      </c>
      <c r="L875">
        <v>4627</v>
      </c>
      <c r="M875">
        <v>900</v>
      </c>
      <c r="N875" s="8">
        <v>10572073.84</v>
      </c>
      <c r="O875" s="8">
        <v>12243632.16</v>
      </c>
      <c r="P875" s="9" t="str">
        <f>VLOOKUP(M875,[1]programas!$A$1:$D$90,2,0)</f>
        <v>Gestão Administrativa - Poder Executivo</v>
      </c>
      <c r="Q875" t="str">
        <f t="shared" si="39"/>
        <v>900 - Gestão Administrativa - Poder Executivo</v>
      </c>
      <c r="R875" t="str">
        <f>VLOOKUP(L875,[2]subacoes!$A$1:$H$2405,8,0)</f>
        <v>4627 - Administração e manutenção dos serviços administrativos gerais - FCC</v>
      </c>
      <c r="S875" t="str">
        <f>VLOOKUP(L875,[2]subacoes!$A$1:$H$2405,7,0)</f>
        <v>Unidade gestora mantida (unidade)</v>
      </c>
      <c r="T875" t="str">
        <f>VLOOKUP(L875,[2]subacoes!$A$1:$H$2405,3,0)</f>
        <v>Maior Valor</v>
      </c>
      <c r="U875" s="10">
        <f>VLOOKUP(L875,[2]subacoes!$A$1:$H$2405,6,0)</f>
        <v>1</v>
      </c>
      <c r="V875" t="str">
        <f t="shared" si="40"/>
        <v>Gerir administrativa e financeiramente os órgãos do Poder Executivo do Estado.</v>
      </c>
      <c r="W875" t="str">
        <f t="shared" si="41"/>
        <v>Órgãos do Poder Executivo</v>
      </c>
    </row>
    <row r="876" spans="10:23" x14ac:dyDescent="0.25">
      <c r="J876" s="6">
        <v>450022</v>
      </c>
      <c r="K876" s="7">
        <v>12</v>
      </c>
      <c r="L876">
        <v>4975</v>
      </c>
      <c r="M876">
        <v>900</v>
      </c>
      <c r="N876" s="8">
        <v>11025688.85</v>
      </c>
      <c r="O876" s="8">
        <v>12259342.619999999</v>
      </c>
      <c r="P876" s="9" t="str">
        <f>VLOOKUP(M876,[1]programas!$A$1:$D$90,2,0)</f>
        <v>Gestão Administrativa - Poder Executivo</v>
      </c>
      <c r="Q876" t="str">
        <f t="shared" si="39"/>
        <v>900 - Gestão Administrativa - Poder Executivo</v>
      </c>
      <c r="R876" t="str">
        <f>VLOOKUP(L876,[2]subacoes!$A$1:$H$2405,8,0)</f>
        <v>4975 - Manutenção e modernização dos serviços de tecnologia da informação e comunicação - UDESC</v>
      </c>
      <c r="S876" t="str">
        <f>VLOOKUP(L876,[2]subacoes!$A$1:$H$2405,7,0)</f>
        <v>Estação de trabalho mantida (unidade)</v>
      </c>
      <c r="T876" t="str">
        <f>VLOOKUP(L876,[2]subacoes!$A$1:$H$2405,3,0)</f>
        <v>Maior Valor</v>
      </c>
      <c r="U876" s="10">
        <f>VLOOKUP(L876,[2]subacoes!$A$1:$H$2405,6,0)</f>
        <v>2500</v>
      </c>
      <c r="V876" t="str">
        <f t="shared" si="40"/>
        <v>Gerir administrativa e financeiramente os órgãos do Poder Executivo do Estado.</v>
      </c>
      <c r="W876" t="str">
        <f t="shared" si="41"/>
        <v>Órgãos do Poder Executivo</v>
      </c>
    </row>
    <row r="877" spans="10:23" x14ac:dyDescent="0.25">
      <c r="J877" s="6">
        <v>440023</v>
      </c>
      <c r="K877" s="7">
        <v>20</v>
      </c>
      <c r="L877">
        <v>2117</v>
      </c>
      <c r="M877">
        <v>310</v>
      </c>
      <c r="N877" s="8">
        <v>7598216.3600000003</v>
      </c>
      <c r="O877" s="8">
        <v>12333628.119999999</v>
      </c>
      <c r="P877" s="9" t="str">
        <f>VLOOKUP(M877,[1]programas!$A$1:$D$90,2,0)</f>
        <v>Agronegócio Competitivo</v>
      </c>
      <c r="Q877" t="str">
        <f t="shared" si="39"/>
        <v>310 - Agronegócio Competitivo</v>
      </c>
      <c r="R877" t="str">
        <f>VLOOKUP(L877,[2]subacoes!$A$1:$H$2405,8,0)</f>
        <v>2117 - Assistência técnica e extensão rural e pesqueira - EPAGRI</v>
      </c>
      <c r="S877" t="str">
        <f>VLOOKUP(L877,[2]subacoes!$A$1:$H$2405,7,0)</f>
        <v>Assistência realizada com repetição (unidade)</v>
      </c>
      <c r="T877" t="str">
        <f>VLOOKUP(L877,[2]subacoes!$A$1:$H$2405,3,0)</f>
        <v>Soma</v>
      </c>
      <c r="U877" s="10">
        <f>VLOOKUP(L877,[2]subacoes!$A$1:$H$2405,6,0)</f>
        <v>280000</v>
      </c>
      <c r="V877" t="str">
        <f t="shared" si="40"/>
        <v>Incrementar a base de conhecimentos científicos e tecnológicos necessária para a manutenção e evolução da capacidade competitiva das cadeias produtivas do agronegócio catarinense, enfatizando as dimensões relacionadas à sustentabilidade ambiental, à quali</v>
      </c>
      <c r="W877" t="str">
        <f t="shared" si="41"/>
        <v>Produtores rurais e Atores da Agroindústria</v>
      </c>
    </row>
    <row r="878" spans="10:23" x14ac:dyDescent="0.25">
      <c r="J878" s="6">
        <v>450001</v>
      </c>
      <c r="K878" s="7">
        <v>12</v>
      </c>
      <c r="L878">
        <v>14150</v>
      </c>
      <c r="M878">
        <v>610</v>
      </c>
      <c r="N878" s="8">
        <v>6773585.0899999999</v>
      </c>
      <c r="O878" s="8">
        <v>12453976.810000001</v>
      </c>
      <c r="P878" s="9" t="str">
        <f>VLOOKUP(M878,[1]programas!$A$1:$D$90,2,0)</f>
        <v>Educação Básica com Qualidade e Equidade</v>
      </c>
      <c r="Q878" t="str">
        <f t="shared" si="39"/>
        <v>610 - Educação Básica com Qualidade e Equidade</v>
      </c>
      <c r="R878" t="str">
        <f>VLOOKUP(L878,[2]subacoes!$A$1:$H$2405,8,0)</f>
        <v>14150 - Operacionalização da educação básica Grande Florianópilis</v>
      </c>
      <c r="S878" t="str">
        <f>VLOOKUP(L878,[2]subacoes!$A$1:$H$2405,7,0)</f>
        <v>Aluno atendido (unidade)</v>
      </c>
      <c r="T878" t="str">
        <f>VLOOKUP(L878,[2]subacoes!$A$1:$H$2405,3,0)</f>
        <v>Maior Valor</v>
      </c>
      <c r="U878" s="10">
        <f>VLOOKUP(L878,[2]subacoes!$A$1:$H$2405,6,0)</f>
        <v>87351</v>
      </c>
      <c r="V878" t="str">
        <f t="shared" si="40"/>
        <v>Oferecer educação básica com qualidade e equidade para todos os cidadãos catarinenses, assegurando o direito à aprendizagem neste nível de ensino, em idade adequada, promovendo a melhoria dos indicadores educacionais da rede estadual.</v>
      </c>
      <c r="W878" t="str">
        <f t="shared" si="41"/>
        <v>Alunos</v>
      </c>
    </row>
    <row r="879" spans="10:23" x14ac:dyDescent="0.25">
      <c r="J879" s="7">
        <v>160084</v>
      </c>
      <c r="K879" s="7">
        <v>6</v>
      </c>
      <c r="L879">
        <v>13142</v>
      </c>
      <c r="M879">
        <v>707</v>
      </c>
      <c r="N879" s="8">
        <v>11278717.48</v>
      </c>
      <c r="O879" s="8">
        <v>12488605.17</v>
      </c>
      <c r="P879" s="9" t="str">
        <f>VLOOKUP(M879,[1]programas!$A$1:$D$90,2,0)</f>
        <v>Suporte Institucional Integrado</v>
      </c>
      <c r="Q879" t="str">
        <f t="shared" si="39"/>
        <v>707 - Suporte Institucional Integrado</v>
      </c>
      <c r="R879" t="str">
        <f>VLOOKUP(L879,[2]subacoes!$A$1:$H$2405,8,0)</f>
        <v>13142 - Gestão de pessoal terceirizado - PC</v>
      </c>
      <c r="S879" t="str">
        <f>VLOOKUP(L879,[2]subacoes!$A$1:$H$2405,7,0)</f>
        <v>Terceirizado contratado (unidade)</v>
      </c>
      <c r="T879" t="str">
        <f>VLOOKUP(L879,[2]subacoes!$A$1:$H$2405,3,0)</f>
        <v>Maior Valor</v>
      </c>
      <c r="U879" s="10">
        <f>VLOOKUP(L879,[2]subacoes!$A$1:$H$2405,6,0)</f>
        <v>350</v>
      </c>
      <c r="V879" t="str">
        <f t="shared" si="40"/>
        <v>Garantir às instituições da segurança pública suporte às suas ações e uma gestão eficiente e integrada dos recursos disponíveis.</v>
      </c>
      <c r="W879" t="str">
        <f t="shared" si="41"/>
        <v>Sociedade e cidadão</v>
      </c>
    </row>
    <row r="880" spans="10:23" x14ac:dyDescent="0.25">
      <c r="J880" s="6">
        <v>480091</v>
      </c>
      <c r="K880" s="7">
        <v>10</v>
      </c>
      <c r="L880">
        <v>5861</v>
      </c>
      <c r="M880">
        <v>430</v>
      </c>
      <c r="N880" s="8">
        <v>12600000</v>
      </c>
      <c r="O880" s="8">
        <v>12600000</v>
      </c>
      <c r="P880" s="9" t="str">
        <f>VLOOKUP(M880,[1]programas!$A$1:$D$90,2,0)</f>
        <v>Atenção de Média e Alta Complexidade Ambulatorial e Hospitalar</v>
      </c>
      <c r="Q880" t="str">
        <f t="shared" si="39"/>
        <v>430 - Atenção de Média e Alta Complexidade Ambulatorial e Hospitalar</v>
      </c>
      <c r="R880" t="str">
        <f>VLOOKUP(L880,[2]subacoes!$A$1:$H$2405,8,0)</f>
        <v>5861 - AP - Manutenção do Hospital terceirizado Regional Lenoir Vargas Ferreira - ADR - Chapecó</v>
      </c>
      <c r="S880" t="str">
        <f>VLOOKUP(L880,[2]subacoes!$A$1:$H$2405,7,0)</f>
        <v>Paciente atendido (unidade)</v>
      </c>
      <c r="T880" t="str">
        <f>VLOOKUP(L880,[2]subacoes!$A$1:$H$2405,3,0)</f>
        <v>Soma</v>
      </c>
      <c r="U880" s="10">
        <f>VLOOKUP(L880,[2]subacoes!$A$1:$H$2405,6,0)</f>
        <v>116000</v>
      </c>
      <c r="V880" t="str">
        <f t="shared" si="40"/>
        <v>Ampliar o acesso da população aos serviços de Média e Alta Complexidade e promover a qualidade, integralidade, equidade e a humanização na atenção à saúde.</v>
      </c>
      <c r="W880" t="str">
        <f t="shared" si="41"/>
        <v>Usuários do Sistema Único de Saúde</v>
      </c>
    </row>
    <row r="881" spans="10:23" x14ac:dyDescent="0.25">
      <c r="J881" s="6">
        <v>530001</v>
      </c>
      <c r="K881" s="7">
        <v>26</v>
      </c>
      <c r="L881">
        <v>4216</v>
      </c>
      <c r="M881">
        <v>900</v>
      </c>
      <c r="N881" s="8">
        <v>7209990.0599999996</v>
      </c>
      <c r="O881" s="8">
        <v>12709823.02</v>
      </c>
      <c r="P881" s="9" t="str">
        <f>VLOOKUP(M881,[1]programas!$A$1:$D$90,2,0)</f>
        <v>Gestão Administrativa - Poder Executivo</v>
      </c>
      <c r="Q881" t="str">
        <f t="shared" si="39"/>
        <v>900 - Gestão Administrativa - Poder Executivo</v>
      </c>
      <c r="R881" t="str">
        <f>VLOOKUP(L881,[2]subacoes!$A$1:$H$2405,8,0)</f>
        <v>4216 - Administração e manutenção dos serviços administrativos gerais - SIE</v>
      </c>
      <c r="S881" t="str">
        <f>VLOOKUP(L881,[2]subacoes!$A$1:$H$2405,7,0)</f>
        <v>Unidade gestora mantida (unidade)</v>
      </c>
      <c r="T881" t="str">
        <f>VLOOKUP(L881,[2]subacoes!$A$1:$H$2405,3,0)</f>
        <v>Maior Valor</v>
      </c>
      <c r="U881" s="10">
        <f>VLOOKUP(L881,[2]subacoes!$A$1:$H$2405,6,0)</f>
        <v>1</v>
      </c>
      <c r="V881" t="str">
        <f t="shared" si="40"/>
        <v>Gerir administrativa e financeiramente os órgãos do Poder Executivo do Estado.</v>
      </c>
      <c r="W881" t="str">
        <f t="shared" si="41"/>
        <v>Órgãos do Poder Executivo</v>
      </c>
    </row>
    <row r="882" spans="10:23" x14ac:dyDescent="0.25">
      <c r="J882" s="6">
        <v>530025</v>
      </c>
      <c r="K882" s="7">
        <v>26</v>
      </c>
      <c r="L882">
        <v>8781</v>
      </c>
      <c r="M882">
        <v>101</v>
      </c>
      <c r="N882" s="8">
        <v>12775672.140000001</v>
      </c>
      <c r="O882" s="8">
        <v>12775672.140000001</v>
      </c>
      <c r="P882" s="9" t="str">
        <f>VLOOKUP(M882,[1]programas!$A$1:$D$90,2,0)</f>
        <v>Acelera Santa Catarina</v>
      </c>
      <c r="Q882" t="str">
        <f t="shared" si="39"/>
        <v>101 - Acelera Santa Catarina</v>
      </c>
      <c r="R882" t="str">
        <f>VLOOKUP(L882,[2]subacoes!$A$1:$H$2405,8,0)</f>
        <v>8781 - AP - Pavimentação da SC-120, trecho Curitibanos - BR-282 (p/ São José do Cerrito)</v>
      </c>
      <c r="S882" t="str">
        <f>VLOOKUP(L882,[2]subacoes!$A$1:$H$2405,7,0)</f>
        <v>Rodovia pavimentada (km)</v>
      </c>
      <c r="T882" t="str">
        <f>VLOOKUP(L882,[2]subacoes!$A$1:$H$2405,3,0)</f>
        <v>Maior Valor</v>
      </c>
      <c r="U882" s="10">
        <f>VLOOKUP(L882,[2]subacoes!$A$1:$H$2405,6,0)</f>
        <v>42</v>
      </c>
      <c r="V882" t="str">
        <f t="shared" si="40"/>
        <v>Incrementar a estrutura de atendimento das necessidades da sociedade para melhorar a qualidade de vida e a competitividade das empresas catarinenses.</v>
      </c>
      <c r="W882" t="str">
        <f t="shared" si="41"/>
        <v>População catarinense</v>
      </c>
    </row>
    <row r="883" spans="10:23" x14ac:dyDescent="0.25">
      <c r="J883" s="6">
        <v>530001</v>
      </c>
      <c r="K883" s="7">
        <v>26</v>
      </c>
      <c r="L883">
        <v>14459</v>
      </c>
      <c r="M883">
        <v>130</v>
      </c>
      <c r="N883" s="8">
        <v>7039118.8200000003</v>
      </c>
      <c r="O883" s="8">
        <v>12816699.6</v>
      </c>
      <c r="P883" s="9" t="str">
        <f>VLOOKUP(M883,[1]programas!$A$1:$D$90,2,0)</f>
        <v>Conservação e Segurança Rodoviária</v>
      </c>
      <c r="Q883" t="str">
        <f t="shared" si="39"/>
        <v>130 - Conservação e Segurança Rodoviária</v>
      </c>
      <c r="R883" t="str">
        <f>VLOOKUP(L883,[2]subacoes!$A$1:$H$2405,8,0)</f>
        <v>14459 - Tratamento de pontos críticos e passivos ambientais nas rodovias - BID-VI</v>
      </c>
      <c r="S883" t="str">
        <f>VLOOKUP(L883,[2]subacoes!$A$1:$H$2405,7,0)</f>
        <v>Obra rodoviária executada (unidade)</v>
      </c>
      <c r="T883" t="str">
        <f>VLOOKUP(L883,[2]subacoes!$A$1:$H$2405,3,0)</f>
        <v>Soma</v>
      </c>
      <c r="U883" s="10">
        <f>VLOOKUP(L883,[2]subacoes!$A$1:$H$2405,6,0)</f>
        <v>200</v>
      </c>
      <c r="V883" t="str">
        <f t="shared" si="40"/>
        <v>Conservar, operar, monitorar e melhorar todas as rodovias a cargo do Estado, permitindo dessa forma o tráfego seguro de veículos e a redução do número de acidentes, mortos e feridos por acidentes e os custos do transporte.</v>
      </c>
      <c r="W883" t="str">
        <f t="shared" si="41"/>
        <v>Usuários do sistema de transporte</v>
      </c>
    </row>
    <row r="884" spans="10:23" x14ac:dyDescent="0.25">
      <c r="J884" s="6">
        <v>540096</v>
      </c>
      <c r="K884" s="7">
        <v>14</v>
      </c>
      <c r="L884">
        <v>10919</v>
      </c>
      <c r="M884">
        <v>760</v>
      </c>
      <c r="N884" s="8">
        <v>12761522.08</v>
      </c>
      <c r="O884" s="8">
        <v>12879943.130000001</v>
      </c>
      <c r="P884" s="9" t="str">
        <f>VLOOKUP(M884,[1]programas!$A$1:$D$90,2,0)</f>
        <v>Ressocialização dos Apenados e dos Adolescentes em Conflito com a Lei</v>
      </c>
      <c r="Q884" t="str">
        <f t="shared" si="39"/>
        <v>760 - Ressocialização dos Apenados e dos Adolescentes em Conflito com a Lei</v>
      </c>
      <c r="R884" t="str">
        <f>VLOOKUP(L884,[2]subacoes!$A$1:$H$2405,8,0)</f>
        <v>10919 - Atendimento social, psicológico, jurídico, pedagógico e saúde ao sistema prisional e socioeducativo</v>
      </c>
      <c r="S884" t="str">
        <f>VLOOKUP(L884,[2]subacoes!$A$1:$H$2405,7,0)</f>
        <v>Adolescente atendido (unidade)</v>
      </c>
      <c r="T884" t="str">
        <f>VLOOKUP(L884,[2]subacoes!$A$1:$H$2405,3,0)</f>
        <v>Maior Valor</v>
      </c>
      <c r="U884" s="10">
        <f>VLOOKUP(L884,[2]subacoes!$A$1:$H$2405,6,0)</f>
        <v>22000</v>
      </c>
      <c r="V884" t="str">
        <f t="shared" si="40"/>
        <v>Desenvolver ações de educação, profissionalização, trabalho, saúde e assistência social que auxiliem na reintegração à sociedade do apenado e adolescente em conflito com a lei.</v>
      </c>
      <c r="W884" t="str">
        <f t="shared" si="41"/>
        <v>População apenado e adolescente infrator</v>
      </c>
    </row>
    <row r="885" spans="10:23" x14ac:dyDescent="0.25">
      <c r="J885" s="6">
        <v>540096</v>
      </c>
      <c r="K885" s="7">
        <v>14</v>
      </c>
      <c r="L885">
        <v>12536</v>
      </c>
      <c r="M885">
        <v>750</v>
      </c>
      <c r="N885" s="8">
        <v>0</v>
      </c>
      <c r="O885" s="8">
        <v>12954100</v>
      </c>
      <c r="P885" s="9" t="str">
        <f>VLOOKUP(M885,[1]programas!$A$1:$D$90,2,0)</f>
        <v>Expansão e Modernização do Sistema Prisional e Socioeducativo</v>
      </c>
      <c r="Q885" t="str">
        <f t="shared" si="39"/>
        <v>750 - Expansão e Modernização do Sistema Prisional e Socioeducativo</v>
      </c>
      <c r="R885" t="str">
        <f>VLOOKUP(L885,[2]subacoes!$A$1:$H$2405,8,0)</f>
        <v>12536 - Construção do presídio de Biguaçú</v>
      </c>
      <c r="S885" t="str">
        <f>VLOOKUP(L885,[2]subacoes!$A$1:$H$2405,7,0)</f>
        <v>Área construída (m2)</v>
      </c>
      <c r="T885" t="str">
        <f>VLOOKUP(L885,[2]subacoes!$A$1:$H$2405,3,0)</f>
        <v>Maior Valor</v>
      </c>
      <c r="U885" s="10">
        <f>VLOOKUP(L885,[2]subacoes!$A$1:$H$2405,6,0)</f>
        <v>6300</v>
      </c>
      <c r="V885" t="str">
        <f t="shared" si="40"/>
        <v>Reduzir o déficit de vagas no sistema prisional e socioeducativo e aperfeiçoar a segurança através de investimentos na construção e reforma de instalações físicas, aquisição e instalação de equipamentos e aquisição de viaturas.</v>
      </c>
      <c r="W885" t="str">
        <f t="shared" si="41"/>
        <v>Popul. carcerária e adolescentes sit. infracional</v>
      </c>
    </row>
    <row r="886" spans="10:23" x14ac:dyDescent="0.25">
      <c r="J886" s="6">
        <v>540096</v>
      </c>
      <c r="K886" s="7">
        <v>14</v>
      </c>
      <c r="L886">
        <v>11045</v>
      </c>
      <c r="M886">
        <v>750</v>
      </c>
      <c r="N886" s="8">
        <v>12379450</v>
      </c>
      <c r="O886" s="8">
        <v>13290552.82</v>
      </c>
      <c r="P886" s="9" t="str">
        <f>VLOOKUP(M886,[1]programas!$A$1:$D$90,2,0)</f>
        <v>Expansão e Modernização do Sistema Prisional e Socioeducativo</v>
      </c>
      <c r="Q886" t="str">
        <f t="shared" si="39"/>
        <v>750 - Expansão e Modernização do Sistema Prisional e Socioeducativo</v>
      </c>
      <c r="R886" t="str">
        <f>VLOOKUP(L886,[2]subacoes!$A$1:$H$2405,8,0)</f>
        <v>11045 - Renovação da frota - SJC</v>
      </c>
      <c r="S886" t="str">
        <f>VLOOKUP(L886,[2]subacoes!$A$1:$H$2405,7,0)</f>
        <v>Veículo adquirido (unidade)</v>
      </c>
      <c r="T886" t="str">
        <f>VLOOKUP(L886,[2]subacoes!$A$1:$H$2405,3,0)</f>
        <v>Soma</v>
      </c>
      <c r="U886" s="10">
        <f>VLOOKUP(L886,[2]subacoes!$A$1:$H$2405,6,0)</f>
        <v>70</v>
      </c>
      <c r="V886" t="str">
        <f t="shared" si="40"/>
        <v>Reduzir o déficit de vagas no sistema prisional e socioeducativo e aperfeiçoar a segurança através de investimentos na construção e reforma de instalações físicas, aquisição e instalação de equipamentos e aquisição de viaturas.</v>
      </c>
      <c r="W886" t="str">
        <f t="shared" si="41"/>
        <v>Popul. carcerária e adolescentes sit. infracional</v>
      </c>
    </row>
    <row r="887" spans="10:23" x14ac:dyDescent="0.25">
      <c r="J887" s="6">
        <v>520001</v>
      </c>
      <c r="K887" s="7">
        <v>4</v>
      </c>
      <c r="L887">
        <v>6237</v>
      </c>
      <c r="M887">
        <v>900</v>
      </c>
      <c r="N887" s="8">
        <v>12412902.98</v>
      </c>
      <c r="O887" s="8">
        <v>13517557.029999999</v>
      </c>
      <c r="P887" s="9" t="str">
        <f>VLOOKUP(M887,[1]programas!$A$1:$D$90,2,0)</f>
        <v>Gestão Administrativa - Poder Executivo</v>
      </c>
      <c r="Q887" t="str">
        <f t="shared" si="39"/>
        <v>900 - Gestão Administrativa - Poder Executivo</v>
      </c>
      <c r="R887" t="str">
        <f>VLOOKUP(L887,[2]subacoes!$A$1:$H$2405,8,0)</f>
        <v>6237 - Administração e manutenção dos serviços administrativos gerais - SEF</v>
      </c>
      <c r="S887" t="str">
        <f>VLOOKUP(L887,[2]subacoes!$A$1:$H$2405,7,0)</f>
        <v>Unidade gestora mantida (unidade)</v>
      </c>
      <c r="T887" t="str">
        <f>VLOOKUP(L887,[2]subacoes!$A$1:$H$2405,3,0)</f>
        <v>Maior Valor</v>
      </c>
      <c r="U887" s="10">
        <f>VLOOKUP(L887,[2]subacoes!$A$1:$H$2405,6,0)</f>
        <v>1</v>
      </c>
      <c r="V887" t="str">
        <f t="shared" si="40"/>
        <v>Gerir administrativa e financeiramente os órgãos do Poder Executivo do Estado.</v>
      </c>
      <c r="W887" t="str">
        <f t="shared" si="41"/>
        <v>Órgãos do Poder Executivo</v>
      </c>
    </row>
    <row r="888" spans="10:23" x14ac:dyDescent="0.25">
      <c r="J888" s="6">
        <v>520092</v>
      </c>
      <c r="K888" s="7">
        <v>4</v>
      </c>
      <c r="L888">
        <v>14245</v>
      </c>
      <c r="M888">
        <v>830</v>
      </c>
      <c r="N888" s="8">
        <v>0</v>
      </c>
      <c r="O888" s="8">
        <v>13532000</v>
      </c>
      <c r="P888" s="9" t="str">
        <f>VLOOKUP(M888,[1]programas!$A$1:$D$90,2,0)</f>
        <v>Modernização da Gestão Fiscal</v>
      </c>
      <c r="Q888" t="str">
        <f t="shared" si="39"/>
        <v>830 - Modernização da Gestão Fiscal</v>
      </c>
      <c r="R888" t="str">
        <f>VLOOKUP(L888,[2]subacoes!$A$1:$H$2405,8,0)</f>
        <v>14245 - Gestão Fazendária e Transparência Fiscal - PROFISCO II</v>
      </c>
      <c r="S888" t="str">
        <f>VLOOKUP(L888,[2]subacoes!$A$1:$H$2405,7,0)</f>
        <v>Programa gerenciado (unidade)</v>
      </c>
      <c r="T888" t="str">
        <f>VLOOKUP(L888,[2]subacoes!$A$1:$H$2405,3,0)</f>
        <v>Maior Valor</v>
      </c>
      <c r="U888" s="10">
        <f>VLOOKUP(L888,[2]subacoes!$A$1:$H$2405,6,0)</f>
        <v>1</v>
      </c>
      <c r="V888" t="str">
        <f t="shared" si="40"/>
        <v>Prover o Estado de recursos financeiros suficientes para o atendimento de serviços públicos e investimentos de qualidade; gerir os recursos arrecadados visando à eficiência e eficácia de sua aplicação; e, promover a transparência da gestão.</v>
      </c>
      <c r="W888" t="str">
        <f t="shared" si="41"/>
        <v>Sociedade catarinense</v>
      </c>
    </row>
    <row r="889" spans="10:23" x14ac:dyDescent="0.25">
      <c r="J889" s="6">
        <v>440093</v>
      </c>
      <c r="K889" s="7">
        <v>20</v>
      </c>
      <c r="L889">
        <v>11326</v>
      </c>
      <c r="M889">
        <v>320</v>
      </c>
      <c r="N889" s="8">
        <v>11799070.970000001</v>
      </c>
      <c r="O889" s="8">
        <v>13537885</v>
      </c>
      <c r="P889" s="9" t="str">
        <f>VLOOKUP(M889,[1]programas!$A$1:$D$90,2,0)</f>
        <v>Agricultura Familiar</v>
      </c>
      <c r="Q889" t="str">
        <f t="shared" si="39"/>
        <v>320 - Agricultura Familiar</v>
      </c>
      <c r="R889" t="str">
        <f>VLOOKUP(L889,[2]subacoes!$A$1:$H$2405,8,0)</f>
        <v>11326 - Concessão de empréstimo para atividade agrícola e pesqueira - FDR</v>
      </c>
      <c r="S889" t="str">
        <f>VLOOKUP(L889,[2]subacoes!$A$1:$H$2405,7,0)</f>
        <v>Família atendida (unidade)</v>
      </c>
      <c r="T889" t="str">
        <f>VLOOKUP(L889,[2]subacoes!$A$1:$H$2405,3,0)</f>
        <v>(vazio)</v>
      </c>
      <c r="U889" s="10">
        <f>VLOOKUP(L889,[2]subacoes!$A$1:$H$2405,6,0)</f>
        <v>1500</v>
      </c>
      <c r="V889" t="str">
        <f t="shared" si="40"/>
        <v>Fomentar a infraestrutura e tecnologia de produção nas propriedades rurais e pesqueiras.</v>
      </c>
      <c r="W889" t="str">
        <f t="shared" si="41"/>
        <v>Pessoas do campo</v>
      </c>
    </row>
    <row r="890" spans="10:23" x14ac:dyDescent="0.25">
      <c r="J890" s="6">
        <v>540096</v>
      </c>
      <c r="K890" s="7">
        <v>14</v>
      </c>
      <c r="L890">
        <v>12541</v>
      </c>
      <c r="M890">
        <v>101</v>
      </c>
      <c r="N890" s="8">
        <v>4821007.32</v>
      </c>
      <c r="O890" s="8">
        <v>13644955.029999999</v>
      </c>
      <c r="P890" s="9" t="str">
        <f>VLOOKUP(M890,[1]programas!$A$1:$D$90,2,0)</f>
        <v>Acelera Santa Catarina</v>
      </c>
      <c r="Q890" t="str">
        <f t="shared" si="39"/>
        <v>101 - Acelera Santa Catarina</v>
      </c>
      <c r="R890" t="str">
        <f>VLOOKUP(L890,[2]subacoes!$A$1:$H$2405,8,0)</f>
        <v>12541 - Construção do presídio feminino de Tubarão</v>
      </c>
      <c r="S890" t="str">
        <f>VLOOKUP(L890,[2]subacoes!$A$1:$H$2405,7,0)</f>
        <v>Área construída (m2)</v>
      </c>
      <c r="T890" t="str">
        <f>VLOOKUP(L890,[2]subacoes!$A$1:$H$2405,3,0)</f>
        <v>Maior Valor</v>
      </c>
      <c r="U890" s="10">
        <f>VLOOKUP(L890,[2]subacoes!$A$1:$H$2405,6,0)</f>
        <v>4940</v>
      </c>
      <c r="V890" t="str">
        <f t="shared" si="40"/>
        <v>Incrementar a estrutura de atendimento das necessidades da sociedade para melhorar a qualidade de vida e a competitividade das empresas catarinenses.</v>
      </c>
      <c r="W890" t="str">
        <f t="shared" si="41"/>
        <v>População catarinense</v>
      </c>
    </row>
    <row r="891" spans="10:23" x14ac:dyDescent="0.25">
      <c r="J891" s="7">
        <v>270001</v>
      </c>
      <c r="K891" s="7">
        <v>18</v>
      </c>
      <c r="L891">
        <v>893</v>
      </c>
      <c r="M891">
        <v>850</v>
      </c>
      <c r="N891" s="8">
        <v>13646087.91</v>
      </c>
      <c r="O891" s="8">
        <v>13674140.560000001</v>
      </c>
      <c r="P891" s="9" t="str">
        <f>VLOOKUP(M891,[1]programas!$A$1:$D$90,2,0)</f>
        <v>Gestão de Pessoas</v>
      </c>
      <c r="Q891" t="str">
        <f t="shared" si="39"/>
        <v>850 - Gestão de Pessoas</v>
      </c>
      <c r="R891" t="str">
        <f>VLOOKUP(L891,[2]subacoes!$A$1:$H$2405,8,0)</f>
        <v>893 - Administração de pessoal e encargos sociais - SDS</v>
      </c>
      <c r="S891" t="str">
        <f>VLOOKUP(L891,[2]subacoes!$A$1:$H$2405,7,0)</f>
        <v>Servidor remunerado (unidade)</v>
      </c>
      <c r="T891" t="str">
        <f>VLOOKUP(L891,[2]subacoes!$A$1:$H$2405,3,0)</f>
        <v>Maior Valor</v>
      </c>
      <c r="U891" s="10">
        <f>VLOOKUP(L891,[2]subacoes!$A$1:$H$2405,6,0)</f>
        <v>106</v>
      </c>
      <c r="V891" t="str">
        <f t="shared" si="40"/>
        <v>Desenvolver ações administrativas e financeiras visando garantir aos órgãos do Estado, pessoal qualificado, comprometido e motivado à execução das políticas públicas a cargo do Governo do Estado.</v>
      </c>
      <c r="W891" t="str">
        <f t="shared" si="41"/>
        <v>Servidores públicos estaduais</v>
      </c>
    </row>
    <row r="892" spans="10:23" x14ac:dyDescent="0.25">
      <c r="J892" s="7">
        <v>270021</v>
      </c>
      <c r="K892" s="7">
        <v>4</v>
      </c>
      <c r="L892">
        <v>7277</v>
      </c>
      <c r="M892">
        <v>900</v>
      </c>
      <c r="N892" s="8">
        <v>10818732.75</v>
      </c>
      <c r="O892" s="8">
        <v>13756628.029999999</v>
      </c>
      <c r="P892" s="9" t="str">
        <f>VLOOKUP(M892,[1]programas!$A$1:$D$90,2,0)</f>
        <v>Gestão Administrativa - Poder Executivo</v>
      </c>
      <c r="Q892" t="str">
        <f t="shared" si="39"/>
        <v>900 - Gestão Administrativa - Poder Executivo</v>
      </c>
      <c r="R892" t="str">
        <f>VLOOKUP(L892,[2]subacoes!$A$1:$H$2405,8,0)</f>
        <v>7277 - Administração e manutenção dos serviços administrativos gerais - IMA</v>
      </c>
      <c r="S892" t="str">
        <f>VLOOKUP(L892,[2]subacoes!$A$1:$H$2405,7,0)</f>
        <v>Unidade gestora mantida (unidade)</v>
      </c>
      <c r="T892" t="str">
        <f>VLOOKUP(L892,[2]subacoes!$A$1:$H$2405,3,0)</f>
        <v>Maior Valor</v>
      </c>
      <c r="U892" s="10">
        <f>VLOOKUP(L892,[2]subacoes!$A$1:$H$2405,6,0)</f>
        <v>800</v>
      </c>
      <c r="V892" t="str">
        <f t="shared" si="40"/>
        <v>Gerir administrativa e financeiramente os órgãos do Poder Executivo do Estado.</v>
      </c>
      <c r="W892" t="str">
        <f t="shared" si="41"/>
        <v>Órgãos do Poder Executivo</v>
      </c>
    </row>
    <row r="893" spans="10:23" x14ac:dyDescent="0.25">
      <c r="J893" s="6">
        <v>440023</v>
      </c>
      <c r="K893" s="7">
        <v>20</v>
      </c>
      <c r="L893">
        <v>2206</v>
      </c>
      <c r="M893">
        <v>310</v>
      </c>
      <c r="N893" s="8">
        <v>6655256.6799999997</v>
      </c>
      <c r="O893" s="8">
        <v>13760725.59</v>
      </c>
      <c r="P893" s="9" t="str">
        <f>VLOOKUP(M893,[1]programas!$A$1:$D$90,2,0)</f>
        <v>Agronegócio Competitivo</v>
      </c>
      <c r="Q893" t="str">
        <f t="shared" si="39"/>
        <v>310 - Agronegócio Competitivo</v>
      </c>
      <c r="R893" t="str">
        <f>VLOOKUP(L893,[2]subacoes!$A$1:$H$2405,8,0)</f>
        <v>2206 - Pesquisa agropecuária - EPAGRI</v>
      </c>
      <c r="S893" t="str">
        <f>VLOOKUP(L893,[2]subacoes!$A$1:$H$2405,7,0)</f>
        <v>Projeto de pesquisa executado (unidade)</v>
      </c>
      <c r="T893" t="str">
        <f>VLOOKUP(L893,[2]subacoes!$A$1:$H$2405,3,0)</f>
        <v>Soma</v>
      </c>
      <c r="U893" s="10">
        <f>VLOOKUP(L893,[2]subacoes!$A$1:$H$2405,6,0)</f>
        <v>190</v>
      </c>
      <c r="V893" t="str">
        <f t="shared" si="40"/>
        <v>Incrementar a base de conhecimentos científicos e tecnológicos necessária para a manutenção e evolução da capacidade competitiva das cadeias produtivas do agronegócio catarinense, enfatizando as dimensões relacionadas à sustentabilidade ambiental, à quali</v>
      </c>
      <c r="W893" t="str">
        <f t="shared" si="41"/>
        <v>Produtores rurais e Atores da Agroindústria</v>
      </c>
    </row>
    <row r="894" spans="10:23" x14ac:dyDescent="0.25">
      <c r="J894" s="7">
        <v>410007</v>
      </c>
      <c r="K894" s="7">
        <v>4</v>
      </c>
      <c r="L894">
        <v>959</v>
      </c>
      <c r="M894">
        <v>850</v>
      </c>
      <c r="N894" s="8">
        <v>13663024.640000001</v>
      </c>
      <c r="O894" s="8">
        <v>13785148.619999999</v>
      </c>
      <c r="P894" s="9" t="str">
        <f>VLOOKUP(M894,[1]programas!$A$1:$D$90,2,0)</f>
        <v>Gestão de Pessoas</v>
      </c>
      <c r="Q894" t="str">
        <f t="shared" si="39"/>
        <v>850 - Gestão de Pessoas</v>
      </c>
      <c r="R894" t="str">
        <f>VLOOKUP(L894,[2]subacoes!$A$1:$H$2405,8,0)</f>
        <v>959 - Administração de pessoal e encargos sociais - SEF</v>
      </c>
      <c r="S894" t="str">
        <f>VLOOKUP(L894,[2]subacoes!$A$1:$H$2405,7,0)</f>
        <v>Servidor remunerado (unidade)</v>
      </c>
      <c r="T894" t="str">
        <f>VLOOKUP(L894,[2]subacoes!$A$1:$H$2405,3,0)</f>
        <v>Maior Valor</v>
      </c>
      <c r="U894" s="10">
        <f>VLOOKUP(L894,[2]subacoes!$A$1:$H$2405,6,0)</f>
        <v>915</v>
      </c>
      <c r="V894" t="str">
        <f t="shared" si="40"/>
        <v>Desenvolver ações administrativas e financeiras visando garantir aos órgãos do Estado, pessoal qualificado, comprometido e motivado à execução das políticas públicas a cargo do Governo do Estado.</v>
      </c>
      <c r="W894" t="str">
        <f t="shared" si="41"/>
        <v>Servidores públicos estaduais</v>
      </c>
    </row>
    <row r="895" spans="10:23" x14ac:dyDescent="0.25">
      <c r="J895" s="7">
        <v>160097</v>
      </c>
      <c r="K895" s="7">
        <v>6</v>
      </c>
      <c r="L895">
        <v>11814</v>
      </c>
      <c r="M895">
        <v>706</v>
      </c>
      <c r="N895" s="8">
        <v>11355175</v>
      </c>
      <c r="O895" s="8">
        <v>13947000</v>
      </c>
      <c r="P895" s="9" t="str">
        <f>VLOOKUP(M895,[1]programas!$A$1:$D$90,2,0)</f>
        <v>De Olho no Crime</v>
      </c>
      <c r="Q895" t="str">
        <f t="shared" si="39"/>
        <v>706 - De Olho no Crime</v>
      </c>
      <c r="R895" t="str">
        <f>VLOOKUP(L895,[2]subacoes!$A$1:$H$2405,8,0)</f>
        <v>11814 - Operação Veraneio Segura - PM</v>
      </c>
      <c r="S895" t="str">
        <f>VLOOKUP(L895,[2]subacoes!$A$1:$H$2405,7,0)</f>
        <v>Município atendido (unidade)</v>
      </c>
      <c r="T895" t="str">
        <f>VLOOKUP(L895,[2]subacoes!$A$1:$H$2405,3,0)</f>
        <v>Maior Valor</v>
      </c>
      <c r="U895" s="10">
        <f>VLOOKUP(L895,[2]subacoes!$A$1:$H$2405,6,0)</f>
        <v>76</v>
      </c>
      <c r="V895" t="str">
        <f t="shared" si="40"/>
        <v>Reduzir os índices de criminalidade, violência e desordem e aumentar a sensação de segurança do cidadão.</v>
      </c>
      <c r="W895" t="str">
        <f t="shared" si="41"/>
        <v>Sociedade e cidadão</v>
      </c>
    </row>
    <row r="896" spans="10:23" x14ac:dyDescent="0.25">
      <c r="J896" s="6">
        <v>480091</v>
      </c>
      <c r="K896" s="7">
        <v>10</v>
      </c>
      <c r="L896">
        <v>11308</v>
      </c>
      <c r="M896">
        <v>430</v>
      </c>
      <c r="N896" s="8">
        <v>8375573.0199999996</v>
      </c>
      <c r="O896" s="8">
        <v>13980437.369999999</v>
      </c>
      <c r="P896" s="9" t="str">
        <f>VLOOKUP(M896,[1]programas!$A$1:$D$90,2,0)</f>
        <v>Atenção de Média e Alta Complexidade Ambulatorial e Hospitalar</v>
      </c>
      <c r="Q896" t="str">
        <f t="shared" si="39"/>
        <v>430 - Atenção de Média e Alta Complexidade Ambulatorial e Hospitalar</v>
      </c>
      <c r="R896" t="str">
        <f>VLOOKUP(L896,[2]subacoes!$A$1:$H$2405,8,0)</f>
        <v>11308 - Ações do programa de Tratamento Fora do Domicílio</v>
      </c>
      <c r="S896" t="str">
        <f>VLOOKUP(L896,[2]subacoes!$A$1:$H$2405,7,0)</f>
        <v>Solicitação atendida (unidade)</v>
      </c>
      <c r="T896" t="str">
        <f>VLOOKUP(L896,[2]subacoes!$A$1:$H$2405,3,0)</f>
        <v>Soma</v>
      </c>
      <c r="U896" s="10">
        <f>VLOOKUP(L896,[2]subacoes!$A$1:$H$2405,6,0)</f>
        <v>4500</v>
      </c>
      <c r="V896" t="str">
        <f t="shared" si="40"/>
        <v>Ampliar o acesso da população aos serviços de Média e Alta Complexidade e promover a qualidade, integralidade, equidade e a humanização na atenção à saúde.</v>
      </c>
      <c r="W896" t="str">
        <f t="shared" si="41"/>
        <v>Usuários do Sistema Único de Saúde</v>
      </c>
    </row>
    <row r="897" spans="10:23" x14ac:dyDescent="0.25">
      <c r="J897" s="6">
        <v>480091</v>
      </c>
      <c r="K897" s="7">
        <v>10</v>
      </c>
      <c r="L897">
        <v>11426</v>
      </c>
      <c r="M897">
        <v>400</v>
      </c>
      <c r="N897" s="8">
        <v>14078681.27</v>
      </c>
      <c r="O897" s="8">
        <v>14121808.199999999</v>
      </c>
      <c r="P897" s="9" t="str">
        <f>VLOOKUP(M897,[1]programas!$A$1:$D$90,2,0)</f>
        <v>Gestão do SUS</v>
      </c>
      <c r="Q897" t="str">
        <f t="shared" si="39"/>
        <v>400 - Gestão do SUS</v>
      </c>
      <c r="R897" t="str">
        <f>VLOOKUP(L897,[2]subacoes!$A$1:$H$2405,8,0)</f>
        <v>11426 - Ofertar bolsas de estudo para residência médica e multiprofissional</v>
      </c>
      <c r="S897" t="str">
        <f>VLOOKUP(L897,[2]subacoes!$A$1:$H$2405,7,0)</f>
        <v>Profissional capacitado (unidade)</v>
      </c>
      <c r="T897" t="str">
        <f>VLOOKUP(L897,[2]subacoes!$A$1:$H$2405,3,0)</f>
        <v>Soma</v>
      </c>
      <c r="U897" s="10">
        <f>VLOOKUP(L897,[2]subacoes!$A$1:$H$2405,6,0)</f>
        <v>365</v>
      </c>
      <c r="V897" t="str">
        <f t="shared" si="40"/>
        <v>Fortalecer a gestão do SUS nas esferas de governo estadual e municipal e atuar de forma intersetorial para identificar e reduzir desigualdades e vulnerabilidades sociais.</v>
      </c>
      <c r="W897" t="str">
        <f t="shared" si="41"/>
        <v>Profissionais do SUS</v>
      </c>
    </row>
    <row r="898" spans="10:23" x14ac:dyDescent="0.25">
      <c r="J898" s="7">
        <v>230022</v>
      </c>
      <c r="K898" s="7">
        <v>13</v>
      </c>
      <c r="L898">
        <v>650</v>
      </c>
      <c r="M898">
        <v>850</v>
      </c>
      <c r="N898" s="8">
        <v>14281134.91</v>
      </c>
      <c r="O898" s="8">
        <v>14481634.58</v>
      </c>
      <c r="P898" s="9" t="str">
        <f>VLOOKUP(M898,[1]programas!$A$1:$D$90,2,0)</f>
        <v>Gestão de Pessoas</v>
      </c>
      <c r="Q898" t="str">
        <f t="shared" ref="Q898:Q961" si="42">CONCATENATE(M898," - ",P898)</f>
        <v>850 - Gestão de Pessoas</v>
      </c>
      <c r="R898" t="str">
        <f>VLOOKUP(L898,[2]subacoes!$A$1:$H$2405,8,0)</f>
        <v>650 - Administração de pessoal e encargos sociais - FCC</v>
      </c>
      <c r="S898" t="str">
        <f>VLOOKUP(L898,[2]subacoes!$A$1:$H$2405,7,0)</f>
        <v>Servidor remunerado (unidade)</v>
      </c>
      <c r="T898" t="str">
        <f>VLOOKUP(L898,[2]subacoes!$A$1:$H$2405,3,0)</f>
        <v>Maior Valor</v>
      </c>
      <c r="U898" s="10">
        <f>VLOOKUP(L898,[2]subacoes!$A$1:$H$2405,6,0)</f>
        <v>177</v>
      </c>
      <c r="V898" t="str">
        <f t="shared" si="40"/>
        <v>Desenvolver ações administrativas e financeiras visando garantir aos órgãos do Estado, pessoal qualificado, comprometido e motivado à execução das políticas públicas a cargo do Governo do Estado.</v>
      </c>
      <c r="W898" t="str">
        <f t="shared" si="41"/>
        <v>Servidores públicos estaduais</v>
      </c>
    </row>
    <row r="899" spans="10:23" x14ac:dyDescent="0.25">
      <c r="J899" s="6">
        <v>530001</v>
      </c>
      <c r="K899" s="7">
        <v>26</v>
      </c>
      <c r="L899">
        <v>14438</v>
      </c>
      <c r="M899">
        <v>110</v>
      </c>
      <c r="N899" s="8">
        <v>0</v>
      </c>
      <c r="O899" s="8">
        <v>14500000</v>
      </c>
      <c r="P899" s="9" t="str">
        <f>VLOOKUP(M899,[1]programas!$A$1:$D$90,2,0)</f>
        <v>Construção de Rodovias</v>
      </c>
      <c r="Q899" t="str">
        <f t="shared" si="42"/>
        <v>110 - Construção de Rodovias</v>
      </c>
      <c r="R899" t="str">
        <f>VLOOKUP(L899,[2]subacoes!$A$1:$H$2405,8,0)</f>
        <v>14438 - Medidas de compensação ambiental - BID-VI</v>
      </c>
      <c r="S899" t="str">
        <f>VLOOKUP(L899,[2]subacoes!$A$1:$H$2405,7,0)</f>
        <v>Compensação ambiental (km)</v>
      </c>
      <c r="T899" t="str">
        <f>VLOOKUP(L899,[2]subacoes!$A$1:$H$2405,3,0)</f>
        <v>Soma</v>
      </c>
      <c r="U899" s="10">
        <f>VLOOKUP(L899,[2]subacoes!$A$1:$H$2405,6,0)</f>
        <v>100</v>
      </c>
      <c r="V899" t="str">
        <f t="shared" ref="V899:V962" si="43">VLOOKUP(M899,$A$1:$D$117,3,0)</f>
        <v>Construir, implantar e pavimentar obras rodoviárias, ampliando a rede rodoviária pavimentada do Estado, de forma a propiciar melhores condições de conforto e trafegabilidade aos seus usuários.</v>
      </c>
      <c r="W899" t="str">
        <f t="shared" ref="W899:W962" si="44">VLOOKUP(M899,$A$1:$D$117,4,0)</f>
        <v>Usuários do sistema de transporte</v>
      </c>
    </row>
    <row r="900" spans="10:23" x14ac:dyDescent="0.25">
      <c r="J900" s="7">
        <v>270024</v>
      </c>
      <c r="K900" s="7">
        <v>19</v>
      </c>
      <c r="L900">
        <v>11449</v>
      </c>
      <c r="M900">
        <v>230</v>
      </c>
      <c r="N900" s="8">
        <v>6861472.79</v>
      </c>
      <c r="O900" s="8">
        <v>14599372.550000001</v>
      </c>
      <c r="P900" s="9" t="str">
        <f>VLOOKUP(M900,[1]programas!$A$1:$D$90,2,0)</f>
        <v>CTI - Fomento à Ciência, Tecnologia e Inovação</v>
      </c>
      <c r="Q900" t="str">
        <f t="shared" si="42"/>
        <v>230 - CTI - Fomento à Ciência, Tecnologia e Inovação</v>
      </c>
      <c r="R900" t="str">
        <f>VLOOKUP(L900,[2]subacoes!$A$1:$H$2405,8,0)</f>
        <v>11449 - Fomentar o desenvolvimento de produtos/processos inovativos por empresa e instituições de CT&amp;I</v>
      </c>
      <c r="S900" t="str">
        <f>VLOOKUP(L900,[2]subacoes!$A$1:$H$2405,7,0)</f>
        <v>Instituição apoiada (unidade)</v>
      </c>
      <c r="T900" t="str">
        <f>VLOOKUP(L900,[2]subacoes!$A$1:$H$2405,3,0)</f>
        <v>Maior Valor</v>
      </c>
      <c r="U900" s="10">
        <f>VLOOKUP(L900,[2]subacoes!$A$1:$H$2405,6,0)</f>
        <v>172</v>
      </c>
      <c r="V900" t="str">
        <f t="shared" si="43"/>
        <v>Contribuir à melhoria das condições de vida da população de Santa Catarina, bem como para o avanço do conhecimento, ao articular instituições para o fomento das pesquisas científicas, tecnológicas e inovações na busca de soluções para o desenvolvimento so</v>
      </c>
      <c r="W900" t="str">
        <f t="shared" si="44"/>
        <v>Instituições de CTI; Empresas; Governo; Sociedade</v>
      </c>
    </row>
    <row r="901" spans="10:23" x14ac:dyDescent="0.25">
      <c r="J901" s="6">
        <v>530001</v>
      </c>
      <c r="K901" s="7">
        <v>26</v>
      </c>
      <c r="L901">
        <v>14441</v>
      </c>
      <c r="M901">
        <v>110</v>
      </c>
      <c r="N901" s="8">
        <v>0</v>
      </c>
      <c r="O901" s="8">
        <v>15000000</v>
      </c>
      <c r="P901" s="9" t="str">
        <f>VLOOKUP(M901,[1]programas!$A$1:$D$90,2,0)</f>
        <v>Construção de Rodovias</v>
      </c>
      <c r="Q901" t="str">
        <f t="shared" si="42"/>
        <v>110 - Construção de Rodovias</v>
      </c>
      <c r="R901" t="str">
        <f>VLOOKUP(L901,[2]subacoes!$A$1:$H$2405,8,0)</f>
        <v>14441 - AP - Pavimentação da SC-390, trecho Anita Garibaldi - Celso Ramos</v>
      </c>
      <c r="S901" t="str">
        <f>VLOOKUP(L901,[2]subacoes!$A$1:$H$2405,7,0)</f>
        <v>Rodovia pavimentada (km)</v>
      </c>
      <c r="T901" t="str">
        <f>VLOOKUP(L901,[2]subacoes!$A$1:$H$2405,3,0)</f>
        <v>Maior Valor</v>
      </c>
      <c r="U901" s="10">
        <f>VLOOKUP(L901,[2]subacoes!$A$1:$H$2405,6,0)</f>
        <v>28</v>
      </c>
      <c r="V901" t="str">
        <f t="shared" si="43"/>
        <v>Construir, implantar e pavimentar obras rodoviárias, ampliando a rede rodoviária pavimentada do Estado, de forma a propiciar melhores condições de conforto e trafegabilidade aos seus usuários.</v>
      </c>
      <c r="W901" t="str">
        <f t="shared" si="44"/>
        <v>Usuários do sistema de transporte</v>
      </c>
    </row>
    <row r="902" spans="10:23" x14ac:dyDescent="0.25">
      <c r="J902" s="6">
        <v>530001</v>
      </c>
      <c r="K902" s="7">
        <v>26</v>
      </c>
      <c r="L902">
        <v>14443</v>
      </c>
      <c r="M902">
        <v>110</v>
      </c>
      <c r="N902" s="8">
        <v>0</v>
      </c>
      <c r="O902" s="8">
        <v>15000000</v>
      </c>
      <c r="P902" s="9" t="str">
        <f>VLOOKUP(M902,[1]programas!$A$1:$D$90,2,0)</f>
        <v>Construção de Rodovias</v>
      </c>
      <c r="Q902" t="str">
        <f t="shared" si="42"/>
        <v>110 - Construção de Rodovias</v>
      </c>
      <c r="R902" t="str">
        <f>VLOOKUP(L902,[2]subacoes!$A$1:$H$2405,8,0)</f>
        <v>14443 - Desapropriação de áreas para obras de infraestrutura</v>
      </c>
      <c r="S902" t="str">
        <f>VLOOKUP(L902,[2]subacoes!$A$1:$H$2405,7,0)</f>
        <v>Área desapropriada (hectare)</v>
      </c>
      <c r="T902" t="str">
        <f>VLOOKUP(L902,[2]subacoes!$A$1:$H$2405,3,0)</f>
        <v>Soma</v>
      </c>
      <c r="U902" s="10">
        <f>VLOOKUP(L902,[2]subacoes!$A$1:$H$2405,6,0)</f>
        <v>10000</v>
      </c>
      <c r="V902" t="str">
        <f t="shared" si="43"/>
        <v>Construir, implantar e pavimentar obras rodoviárias, ampliando a rede rodoviária pavimentada do Estado, de forma a propiciar melhores condições de conforto e trafegabilidade aos seus usuários.</v>
      </c>
      <c r="W902" t="str">
        <f t="shared" si="44"/>
        <v>Usuários do sistema de transporte</v>
      </c>
    </row>
    <row r="903" spans="10:23" x14ac:dyDescent="0.25">
      <c r="J903" s="7">
        <v>260001</v>
      </c>
      <c r="K903" s="7">
        <v>8</v>
      </c>
      <c r="L903">
        <v>639</v>
      </c>
      <c r="M903">
        <v>850</v>
      </c>
      <c r="N903" s="8">
        <v>15006864.23</v>
      </c>
      <c r="O903" s="8">
        <v>15012221.92</v>
      </c>
      <c r="P903" s="9" t="str">
        <f>VLOOKUP(M903,[1]programas!$A$1:$D$90,2,0)</f>
        <v>Gestão de Pessoas</v>
      </c>
      <c r="Q903" t="str">
        <f t="shared" si="42"/>
        <v>850 - Gestão de Pessoas</v>
      </c>
      <c r="R903" t="str">
        <f>VLOOKUP(L903,[2]subacoes!$A$1:$H$2405,8,0)</f>
        <v>639 - Administração de pessoal e encargos sociais - SST</v>
      </c>
      <c r="S903" t="str">
        <f>VLOOKUP(L903,[2]subacoes!$A$1:$H$2405,7,0)</f>
        <v>Servidor remunerado (unidade)</v>
      </c>
      <c r="T903" t="str">
        <f>VLOOKUP(L903,[2]subacoes!$A$1:$H$2405,3,0)</f>
        <v>Maior Valor</v>
      </c>
      <c r="U903" s="10">
        <f>VLOOKUP(L903,[2]subacoes!$A$1:$H$2405,6,0)</f>
        <v>466</v>
      </c>
      <c r="V903" t="str">
        <f t="shared" si="43"/>
        <v>Desenvolver ações administrativas e financeiras visando garantir aos órgãos do Estado, pessoal qualificado, comprometido e motivado à execução das políticas públicas a cargo do Governo do Estado.</v>
      </c>
      <c r="W903" t="str">
        <f t="shared" si="44"/>
        <v>Servidores públicos estaduais</v>
      </c>
    </row>
    <row r="904" spans="10:23" x14ac:dyDescent="0.25">
      <c r="J904" s="7">
        <v>160097</v>
      </c>
      <c r="K904" s="7">
        <v>6</v>
      </c>
      <c r="L904">
        <v>14446</v>
      </c>
      <c r="M904">
        <v>130</v>
      </c>
      <c r="N904" s="8">
        <v>13002491.07</v>
      </c>
      <c r="O904" s="8">
        <v>15333548.15</v>
      </c>
      <c r="P904" s="9" t="str">
        <f>VLOOKUP(M904,[1]programas!$A$1:$D$90,2,0)</f>
        <v>Conservação e Segurança Rodoviária</v>
      </c>
      <c r="Q904" t="str">
        <f t="shared" si="42"/>
        <v>130 - Conservação e Segurança Rodoviária</v>
      </c>
      <c r="R904" t="str">
        <f>VLOOKUP(L904,[2]subacoes!$A$1:$H$2405,8,0)</f>
        <v>14446 - Administração e manutenção da Polícia Militar Rodoviária - PMRv</v>
      </c>
      <c r="S904" t="str">
        <f>VLOOKUP(L904,[2]subacoes!$A$1:$H$2405,7,0)</f>
        <v>Rodovia policiada (km)</v>
      </c>
      <c r="T904" t="str">
        <f>VLOOKUP(L904,[2]subacoes!$A$1:$H$2405,3,0)</f>
        <v>Maior Valor</v>
      </c>
      <c r="U904" s="10">
        <f>VLOOKUP(L904,[2]subacoes!$A$1:$H$2405,6,0)</f>
        <v>4400</v>
      </c>
      <c r="V904" t="str">
        <f t="shared" si="43"/>
        <v>Conservar, operar, monitorar e melhorar todas as rodovias a cargo do Estado, permitindo dessa forma o tráfego seguro de veículos e a redução do número de acidentes, mortos e feridos por acidentes e os custos do transporte.</v>
      </c>
      <c r="W904" t="str">
        <f t="shared" si="44"/>
        <v>Usuários do sistema de transporte</v>
      </c>
    </row>
    <row r="905" spans="10:23" x14ac:dyDescent="0.25">
      <c r="J905" s="7">
        <v>160085</v>
      </c>
      <c r="K905" s="7">
        <v>6</v>
      </c>
      <c r="L905">
        <v>14076</v>
      </c>
      <c r="M905">
        <v>705</v>
      </c>
      <c r="N905" s="8">
        <v>11293175.41</v>
      </c>
      <c r="O905" s="8">
        <v>15802879.949999999</v>
      </c>
      <c r="P905" s="9" t="str">
        <f>VLOOKUP(M905,[1]programas!$A$1:$D$90,2,0)</f>
        <v>Segurança Cidadã</v>
      </c>
      <c r="Q905" t="str">
        <f t="shared" si="42"/>
        <v>705 - Segurança Cidadã</v>
      </c>
      <c r="R905" t="str">
        <f>VLOOKUP(L905,[2]subacoes!$A$1:$H$2405,8,0)</f>
        <v>14076 - Gestão das atividades de resposta a emergências</v>
      </c>
      <c r="S905" t="str">
        <f>VLOOKUP(L905,[2]subacoes!$A$1:$H$2405,7,0)</f>
        <v>Atendimento realizado (unidade)</v>
      </c>
      <c r="T905" t="str">
        <f>VLOOKUP(L905,[2]subacoes!$A$1:$H$2405,3,0)</f>
        <v>Soma</v>
      </c>
      <c r="U905" s="10">
        <f>VLOOKUP(L905,[2]subacoes!$A$1:$H$2405,6,0)</f>
        <v>175000</v>
      </c>
      <c r="V905" t="str">
        <f t="shared" si="43"/>
        <v>Prestar serviços de proteção à vida, ao patrimônio e o meio ambiente, e estabelecer parcerias e proximidade com o cidadão na construção da segurança pública. Garantir o acesso a informação e a emissão de documentos ao cidadão.</v>
      </c>
      <c r="W905" t="str">
        <f t="shared" si="44"/>
        <v>Sociedade e cidadão</v>
      </c>
    </row>
    <row r="906" spans="10:23" x14ac:dyDescent="0.25">
      <c r="J906" s="6">
        <v>450092</v>
      </c>
      <c r="K906" s="7">
        <v>12</v>
      </c>
      <c r="L906">
        <v>12842</v>
      </c>
      <c r="M906">
        <v>100</v>
      </c>
      <c r="N906" s="8">
        <v>2095754.92</v>
      </c>
      <c r="O906" s="8">
        <v>15822578.810000001</v>
      </c>
      <c r="P906" s="9" t="str">
        <f>VLOOKUP(M906,[1]programas!$A$1:$D$90,2,0)</f>
        <v>Caminhos do Desenvolvimento</v>
      </c>
      <c r="Q906" t="str">
        <f t="shared" si="42"/>
        <v>100 - Caminhos do Desenvolvimento</v>
      </c>
      <c r="R906" t="str">
        <f>VLOOKUP(L906,[2]subacoes!$A$1:$H$2405,8,0)</f>
        <v>12842 - Revitalização da rede física nas UES - lote I - FEDUC - SED</v>
      </c>
      <c r="S906" t="str">
        <f>VLOOKUP(L906,[2]subacoes!$A$1:$H$2405,7,0)</f>
        <v>Obra executada (unidade)</v>
      </c>
      <c r="T906" t="str">
        <f>VLOOKUP(L906,[2]subacoes!$A$1:$H$2405,3,0)</f>
        <v>Maior Valor</v>
      </c>
      <c r="U906" s="10">
        <f>VLOOKUP(L906,[2]subacoes!$A$1:$H$2405,6,0)</f>
        <v>1</v>
      </c>
      <c r="V906" t="str">
        <f t="shared" si="43"/>
        <v>Promover o desenvolvimento econômico, social e ambiental através da melhoria e adequação da infraestrutura de transporte e segurança rodoviária; melhoria da mobilidade urbana; ampliação e melhoria do sistema penitenciário; melhoria da infraestrutura de sa</v>
      </c>
      <c r="W906" t="str">
        <f t="shared" si="44"/>
        <v>População catarinense</v>
      </c>
    </row>
    <row r="907" spans="10:23" x14ac:dyDescent="0.25">
      <c r="J907" s="7">
        <v>260001</v>
      </c>
      <c r="K907" s="7">
        <v>11</v>
      </c>
      <c r="L907">
        <v>8450</v>
      </c>
      <c r="M907">
        <v>530</v>
      </c>
      <c r="N907" s="8">
        <v>7506778.4400000004</v>
      </c>
      <c r="O907" s="8">
        <v>15965237.68</v>
      </c>
      <c r="P907" s="9" t="str">
        <f>VLOOKUP(M907,[1]programas!$A$1:$D$90,2,0)</f>
        <v>Pró-Emprego e Renda</v>
      </c>
      <c r="Q907" t="str">
        <f t="shared" si="42"/>
        <v>530 - Pró-Emprego e Renda</v>
      </c>
      <c r="R907" t="str">
        <f>VLOOKUP(L907,[2]subacoes!$A$1:$H$2405,8,0)</f>
        <v>8450 - Apoio a política de trabalho, emprego, renda e qualificação profissional</v>
      </c>
      <c r="S907" t="str">
        <f>VLOOKUP(L907,[2]subacoes!$A$1:$H$2405,7,0)</f>
        <v>Pessoa atendida (unidade)</v>
      </c>
      <c r="T907" t="str">
        <f>VLOOKUP(L907,[2]subacoes!$A$1:$H$2405,3,0)</f>
        <v>Soma</v>
      </c>
      <c r="U907" s="10">
        <f>VLOOKUP(L907,[2]subacoes!$A$1:$H$2405,6,0)</f>
        <v>880000</v>
      </c>
      <c r="V907" t="str">
        <f t="shared" si="43"/>
        <v>Facilitar o acesso ao mercado de trabalho e a geração de renda.</v>
      </c>
      <c r="W907" t="str">
        <f t="shared" si="44"/>
        <v>Cidadãos socialmente vulnerabilizados</v>
      </c>
    </row>
    <row r="908" spans="10:23" x14ac:dyDescent="0.25">
      <c r="J908" s="6">
        <v>450022</v>
      </c>
      <c r="K908" s="7">
        <v>12</v>
      </c>
      <c r="L908">
        <v>5310</v>
      </c>
      <c r="M908">
        <v>630</v>
      </c>
      <c r="N908" s="8">
        <v>14906997.779999999</v>
      </c>
      <c r="O908" s="8">
        <v>16087000</v>
      </c>
      <c r="P908" s="9" t="str">
        <f>VLOOKUP(M908,[1]programas!$A$1:$D$90,2,0)</f>
        <v>Gestão do Ensino Superior</v>
      </c>
      <c r="Q908" t="str">
        <f t="shared" si="42"/>
        <v>630 - Gestão do Ensino Superior</v>
      </c>
      <c r="R908" t="str">
        <f>VLOOKUP(L908,[2]subacoes!$A$1:$H$2405,8,0)</f>
        <v>5310 - Bolsas de apoio a alunos - UDESC</v>
      </c>
      <c r="S908" t="str">
        <f>VLOOKUP(L908,[2]subacoes!$A$1:$H$2405,7,0)</f>
        <v>Bolsa concedida (unidade)</v>
      </c>
      <c r="T908" t="str">
        <f>VLOOKUP(L908,[2]subacoes!$A$1:$H$2405,3,0)</f>
        <v>Maior Valor</v>
      </c>
      <c r="U908" s="10">
        <f>VLOOKUP(L908,[2]subacoes!$A$1:$H$2405,6,0)</f>
        <v>3000</v>
      </c>
      <c r="V908" t="str">
        <f t="shared" si="43"/>
        <v>Gerir o ensino superior para garantir a produção, sistematização, socialização e aplicação do conhecimento nos diversos campos do saber, por meio do ensino, da pesquisa e da extensão, indissociavelmente articulados no Estado de Santa Catarina.</v>
      </c>
      <c r="W908" t="str">
        <f t="shared" si="44"/>
        <v>Sociedade, Governo e Servidores públicos estaduais</v>
      </c>
    </row>
    <row r="909" spans="10:23" x14ac:dyDescent="0.25">
      <c r="J909" s="7">
        <v>160097</v>
      </c>
      <c r="K909" s="7">
        <v>6</v>
      </c>
      <c r="L909">
        <v>11816</v>
      </c>
      <c r="M909">
        <v>706</v>
      </c>
      <c r="N909" s="8">
        <v>5892367.5899999999</v>
      </c>
      <c r="O909" s="8">
        <v>16092918.58</v>
      </c>
      <c r="P909" s="9" t="str">
        <f>VLOOKUP(M909,[1]programas!$A$1:$D$90,2,0)</f>
        <v>De Olho no Crime</v>
      </c>
      <c r="Q909" t="str">
        <f t="shared" si="42"/>
        <v>706 - De Olho no Crime</v>
      </c>
      <c r="R909" t="str">
        <f>VLOOKUP(L909,[2]subacoes!$A$1:$H$2405,8,0)</f>
        <v>11816 - Polícia Ostensiva Ambiental - PM</v>
      </c>
      <c r="S909" t="str">
        <f>VLOOKUP(L909,[2]subacoes!$A$1:$H$2405,7,0)</f>
        <v>Ação de polícia ostensiva ambiental (unidade)</v>
      </c>
      <c r="T909" t="str">
        <f>VLOOKUP(L909,[2]subacoes!$A$1:$H$2405,3,0)</f>
        <v>Soma</v>
      </c>
      <c r="U909" s="10">
        <f>VLOOKUP(L909,[2]subacoes!$A$1:$H$2405,6,0)</f>
        <v>25000</v>
      </c>
      <c r="V909" t="str">
        <f t="shared" si="43"/>
        <v>Reduzir os índices de criminalidade, violência e desordem e aumentar a sensação de segurança do cidadão.</v>
      </c>
      <c r="W909" t="str">
        <f t="shared" si="44"/>
        <v>Sociedade e cidadão</v>
      </c>
    </row>
    <row r="910" spans="10:23" x14ac:dyDescent="0.25">
      <c r="J910" s="6">
        <v>480091</v>
      </c>
      <c r="K910" s="7">
        <v>10</v>
      </c>
      <c r="L910">
        <v>11435</v>
      </c>
      <c r="M910">
        <v>430</v>
      </c>
      <c r="N910" s="8">
        <v>8387379.25</v>
      </c>
      <c r="O910" s="8">
        <v>16207202.189999999</v>
      </c>
      <c r="P910" s="9" t="str">
        <f>VLOOKUP(M910,[1]programas!$A$1:$D$90,2,0)</f>
        <v>Atenção de Média e Alta Complexidade Ambulatorial e Hospitalar</v>
      </c>
      <c r="Q910" t="str">
        <f t="shared" si="42"/>
        <v>430 - Atenção de Média e Alta Complexidade Ambulatorial e Hospitalar</v>
      </c>
      <c r="R910" t="str">
        <f>VLOOKUP(L910,[2]subacoes!$A$1:$H$2405,8,0)</f>
        <v>11435 - Rede de atenção psicossocial</v>
      </c>
      <c r="S910" t="str">
        <f>VLOOKUP(L910,[2]subacoes!$A$1:$H$2405,7,0)</f>
        <v>Paciente atendido (unidade)</v>
      </c>
      <c r="T910" t="str">
        <f>VLOOKUP(L910,[2]subacoes!$A$1:$H$2405,3,0)</f>
        <v>Soma</v>
      </c>
      <c r="U910" s="10">
        <f>VLOOKUP(L910,[2]subacoes!$A$1:$H$2405,6,0)</f>
        <v>10500</v>
      </c>
      <c r="V910" t="str">
        <f t="shared" si="43"/>
        <v>Ampliar o acesso da população aos serviços de Média e Alta Complexidade e promover a qualidade, integralidade, equidade e a humanização na atenção à saúde.</v>
      </c>
      <c r="W910" t="str">
        <f t="shared" si="44"/>
        <v>Usuários do Sistema Único de Saúde</v>
      </c>
    </row>
    <row r="911" spans="10:23" x14ac:dyDescent="0.25">
      <c r="J911" s="7">
        <v>160084</v>
      </c>
      <c r="K911" s="7">
        <v>6</v>
      </c>
      <c r="L911">
        <v>6753</v>
      </c>
      <c r="M911">
        <v>707</v>
      </c>
      <c r="N911" s="8">
        <v>13347707.49</v>
      </c>
      <c r="O911" s="8">
        <v>16244844.74</v>
      </c>
      <c r="P911" s="9" t="str">
        <f>VLOOKUP(M911,[1]programas!$A$1:$D$90,2,0)</f>
        <v>Suporte Institucional Integrado</v>
      </c>
      <c r="Q911" t="str">
        <f t="shared" si="42"/>
        <v>707 - Suporte Institucional Integrado</v>
      </c>
      <c r="R911" t="str">
        <f>VLOOKUP(L911,[2]subacoes!$A$1:$H$2405,8,0)</f>
        <v>6753 - Administração e Manutenção dos insumos, materiais e serviços administrativos gerais - PC</v>
      </c>
      <c r="S911" t="str">
        <f>VLOOKUP(L911,[2]subacoes!$A$1:$H$2405,7,0)</f>
        <v>Unidade gestora mantida (unidade)</v>
      </c>
      <c r="T911" t="str">
        <f>VLOOKUP(L911,[2]subacoes!$A$1:$H$2405,3,0)</f>
        <v>Maior Valor</v>
      </c>
      <c r="U911" s="10">
        <f>VLOOKUP(L911,[2]subacoes!$A$1:$H$2405,6,0)</f>
        <v>1</v>
      </c>
      <c r="V911" t="str">
        <f t="shared" si="43"/>
        <v>Garantir às instituições da segurança pública suporte às suas ações e uma gestão eficiente e integrada dos recursos disponíveis.</v>
      </c>
      <c r="W911" t="str">
        <f t="shared" si="44"/>
        <v>Sociedade e cidadão</v>
      </c>
    </row>
    <row r="912" spans="10:23" x14ac:dyDescent="0.25">
      <c r="J912" s="6">
        <v>530001</v>
      </c>
      <c r="K912" s="7">
        <v>26</v>
      </c>
      <c r="L912">
        <v>14290</v>
      </c>
      <c r="M912">
        <v>100</v>
      </c>
      <c r="N912" s="8">
        <v>2251452.7400000002</v>
      </c>
      <c r="O912" s="8">
        <v>16264430.529999999</v>
      </c>
      <c r="P912" s="9" t="str">
        <f>VLOOKUP(M912,[1]programas!$A$1:$D$90,2,0)</f>
        <v>Caminhos do Desenvolvimento</v>
      </c>
      <c r="Q912" t="str">
        <f t="shared" si="42"/>
        <v>100 - Caminhos do Desenvolvimento</v>
      </c>
      <c r="R912" t="str">
        <f>VLOOKUP(L912,[2]subacoes!$A$1:$H$2405,8,0)</f>
        <v>14290 - Reabilitação/aumento capacidade SC-412, trecho BR-101 - Ilhota - Gaspar e contorno de Ilhota</v>
      </c>
      <c r="S912" t="str">
        <f>VLOOKUP(L912,[2]subacoes!$A$1:$H$2405,7,0)</f>
        <v>Rodovia reabilitada (km)</v>
      </c>
      <c r="T912" t="str">
        <f>VLOOKUP(L912,[2]subacoes!$A$1:$H$2405,3,0)</f>
        <v>Maior Valor</v>
      </c>
      <c r="U912" s="10">
        <f>VLOOKUP(L912,[2]subacoes!$A$1:$H$2405,6,0)</f>
        <v>35</v>
      </c>
      <c r="V912" t="str">
        <f t="shared" si="43"/>
        <v>Promover o desenvolvimento econômico, social e ambiental através da melhoria e adequação da infraestrutura de transporte e segurança rodoviária; melhoria da mobilidade urbana; ampliação e melhoria do sistema penitenciário; melhoria da infraestrutura de sa</v>
      </c>
      <c r="W912" t="str">
        <f t="shared" si="44"/>
        <v>População catarinense</v>
      </c>
    </row>
    <row r="913" spans="10:23" x14ac:dyDescent="0.25">
      <c r="J913" s="7">
        <v>270025</v>
      </c>
      <c r="K913" s="7">
        <v>4</v>
      </c>
      <c r="L913">
        <v>3133</v>
      </c>
      <c r="M913">
        <v>850</v>
      </c>
      <c r="N913" s="8">
        <v>12032423.140000001</v>
      </c>
      <c r="O913" s="8">
        <v>16609536.529999999</v>
      </c>
      <c r="P913" s="9" t="str">
        <f>VLOOKUP(M913,[1]programas!$A$1:$D$90,2,0)</f>
        <v>Gestão de Pessoas</v>
      </c>
      <c r="Q913" t="str">
        <f t="shared" si="42"/>
        <v>850 - Gestão de Pessoas</v>
      </c>
      <c r="R913" t="str">
        <f>VLOOKUP(L913,[2]subacoes!$A$1:$H$2405,8,0)</f>
        <v>3133 - Administração de pessoal e encargos sociais - IMETRO</v>
      </c>
      <c r="S913" t="str">
        <f>VLOOKUP(L913,[2]subacoes!$A$1:$H$2405,7,0)</f>
        <v>Servidor remunerado (unidade)</v>
      </c>
      <c r="T913" t="str">
        <f>VLOOKUP(L913,[2]subacoes!$A$1:$H$2405,3,0)</f>
        <v>Maior Valor</v>
      </c>
      <c r="U913" s="10">
        <f>VLOOKUP(L913,[2]subacoes!$A$1:$H$2405,6,0)</f>
        <v>180</v>
      </c>
      <c r="V913" t="str">
        <f t="shared" si="43"/>
        <v>Desenvolver ações administrativas e financeiras visando garantir aos órgãos do Estado, pessoal qualificado, comprometido e motivado à execução das políticas públicas a cargo do Governo do Estado.</v>
      </c>
      <c r="W913" t="str">
        <f t="shared" si="44"/>
        <v>Servidores públicos estaduais</v>
      </c>
    </row>
    <row r="914" spans="10:23" x14ac:dyDescent="0.25">
      <c r="J914" s="6">
        <v>480091</v>
      </c>
      <c r="K914" s="7">
        <v>10</v>
      </c>
      <c r="L914">
        <v>12586</v>
      </c>
      <c r="M914">
        <v>101</v>
      </c>
      <c r="N914" s="8">
        <v>1823068.11</v>
      </c>
      <c r="O914" s="8">
        <v>16707216.609999999</v>
      </c>
      <c r="P914" s="9" t="str">
        <f>VLOOKUP(M914,[1]programas!$A$1:$D$90,2,0)</f>
        <v>Acelera Santa Catarina</v>
      </c>
      <c r="Q914" t="str">
        <f t="shared" si="42"/>
        <v>101 - Acelera Santa Catarina</v>
      </c>
      <c r="R914" t="str">
        <f>VLOOKUP(L914,[2]subacoes!$A$1:$H$2405,8,0)</f>
        <v>12586 - Equipar as unidades assistenciais da Secretaria de Estado da Saúde</v>
      </c>
      <c r="S914" t="str">
        <f>VLOOKUP(L914,[2]subacoes!$A$1:$H$2405,7,0)</f>
        <v>Entidade beneficiada (unidade)</v>
      </c>
      <c r="T914" t="str">
        <f>VLOOKUP(L914,[2]subacoes!$A$1:$H$2405,3,0)</f>
        <v>Maior Valor</v>
      </c>
      <c r="U914" s="10">
        <f>VLOOKUP(L914,[2]subacoes!$A$1:$H$2405,6,0)</f>
        <v>5</v>
      </c>
      <c r="V914" t="str">
        <f t="shared" si="43"/>
        <v>Incrementar a estrutura de atendimento das necessidades da sociedade para melhorar a qualidade de vida e a competitividade das empresas catarinenses.</v>
      </c>
      <c r="W914" t="str">
        <f t="shared" si="44"/>
        <v>População catarinense</v>
      </c>
    </row>
    <row r="915" spans="10:23" x14ac:dyDescent="0.25">
      <c r="J915" s="6">
        <v>530001</v>
      </c>
      <c r="K915" s="7">
        <v>26</v>
      </c>
      <c r="L915">
        <v>14294</v>
      </c>
      <c r="M915">
        <v>100</v>
      </c>
      <c r="N915" s="8">
        <v>2999738.87</v>
      </c>
      <c r="O915" s="8">
        <v>16949599.100000001</v>
      </c>
      <c r="P915" s="9" t="str">
        <f>VLOOKUP(M915,[1]programas!$A$1:$D$90,2,0)</f>
        <v>Caminhos do Desenvolvimento</v>
      </c>
      <c r="Q915" t="str">
        <f t="shared" si="42"/>
        <v>100 - Caminhos do Desenvolvimento</v>
      </c>
      <c r="R915" t="str">
        <f>VLOOKUP(L915,[2]subacoes!$A$1:$H$2405,8,0)</f>
        <v>14294 - Implantação do contorno de Tubarão, trecho entroncamento BR-101 - entroncamento SC-370</v>
      </c>
      <c r="S915" t="str">
        <f>VLOOKUP(L915,[2]subacoes!$A$1:$H$2405,7,0)</f>
        <v>Rodovia pavimentada (km)</v>
      </c>
      <c r="T915" t="str">
        <f>VLOOKUP(L915,[2]subacoes!$A$1:$H$2405,3,0)</f>
        <v>Maior Valor</v>
      </c>
      <c r="U915" s="10">
        <f>VLOOKUP(L915,[2]subacoes!$A$1:$H$2405,6,0)</f>
        <v>5</v>
      </c>
      <c r="V915" t="str">
        <f t="shared" si="43"/>
        <v>Promover o desenvolvimento econômico, social e ambiental através da melhoria e adequação da infraestrutura de transporte e segurança rodoviária; melhoria da mobilidade urbana; ampliação e melhoria do sistema penitenciário; melhoria da infraestrutura de sa</v>
      </c>
      <c r="W915" t="str">
        <f t="shared" si="44"/>
        <v>População catarinense</v>
      </c>
    </row>
    <row r="916" spans="10:23" x14ac:dyDescent="0.25">
      <c r="J916" s="6">
        <v>450022</v>
      </c>
      <c r="K916" s="7">
        <v>12</v>
      </c>
      <c r="L916">
        <v>5311</v>
      </c>
      <c r="M916">
        <v>630</v>
      </c>
      <c r="N916" s="8">
        <v>12790424.73</v>
      </c>
      <c r="O916" s="8">
        <v>17008995.140000001</v>
      </c>
      <c r="P916" s="9" t="str">
        <f>VLOOKUP(M916,[1]programas!$A$1:$D$90,2,0)</f>
        <v>Gestão do Ensino Superior</v>
      </c>
      <c r="Q916" t="str">
        <f t="shared" si="42"/>
        <v>630 - Gestão do Ensino Superior</v>
      </c>
      <c r="R916" t="str">
        <f>VLOOKUP(L916,[2]subacoes!$A$1:$H$2405,8,0)</f>
        <v>5311 - Aquisição de equipamento e material permanente - UDESC</v>
      </c>
      <c r="S916" t="str">
        <f>VLOOKUP(L916,[2]subacoes!$A$1:$H$2405,7,0)</f>
        <v>Equipamento e material adquirido (unidade)</v>
      </c>
      <c r="T916" t="str">
        <f>VLOOKUP(L916,[2]subacoes!$A$1:$H$2405,3,0)</f>
        <v>Soma</v>
      </c>
      <c r="U916" s="10">
        <f>VLOOKUP(L916,[2]subacoes!$A$1:$H$2405,6,0)</f>
        <v>700</v>
      </c>
      <c r="V916" t="str">
        <f t="shared" si="43"/>
        <v>Gerir o ensino superior para garantir a produção, sistematização, socialização e aplicação do conhecimento nos diversos campos do saber, por meio do ensino, da pesquisa e da extensão, indissociavelmente articulados no Estado de Santa Catarina.</v>
      </c>
      <c r="W916" t="str">
        <f t="shared" si="44"/>
        <v>Sociedade, Governo e Servidores públicos estaduais</v>
      </c>
    </row>
    <row r="917" spans="10:23" x14ac:dyDescent="0.25">
      <c r="J917" s="6">
        <v>480091</v>
      </c>
      <c r="K917" s="7">
        <v>10</v>
      </c>
      <c r="L917">
        <v>11438</v>
      </c>
      <c r="M917">
        <v>430</v>
      </c>
      <c r="N917" s="8">
        <v>8871425.9900000002</v>
      </c>
      <c r="O917" s="8">
        <v>17113642.32</v>
      </c>
      <c r="P917" s="9" t="str">
        <f>VLOOKUP(M917,[1]programas!$A$1:$D$90,2,0)</f>
        <v>Atenção de Média e Alta Complexidade Ambulatorial e Hospitalar</v>
      </c>
      <c r="Q917" t="str">
        <f t="shared" si="42"/>
        <v>430 - Atenção de Média e Alta Complexidade Ambulatorial e Hospitalar</v>
      </c>
      <c r="R917" t="str">
        <f>VLOOKUP(L917,[2]subacoes!$A$1:$H$2405,8,0)</f>
        <v>11438 - Rede Cegonha</v>
      </c>
      <c r="S917" t="str">
        <f>VLOOKUP(L917,[2]subacoes!$A$1:$H$2405,7,0)</f>
        <v>Paciente atendido (unidade)</v>
      </c>
      <c r="T917" t="str">
        <f>VLOOKUP(L917,[2]subacoes!$A$1:$H$2405,3,0)</f>
        <v>Soma</v>
      </c>
      <c r="U917" s="10">
        <f>VLOOKUP(L917,[2]subacoes!$A$1:$H$2405,6,0)</f>
        <v>100000</v>
      </c>
      <c r="V917" t="str">
        <f t="shared" si="43"/>
        <v>Ampliar o acesso da população aos serviços de Média e Alta Complexidade e promover a qualidade, integralidade, equidade e a humanização na atenção à saúde.</v>
      </c>
      <c r="W917" t="str">
        <f t="shared" si="44"/>
        <v>Usuários do Sistema Único de Saúde</v>
      </c>
    </row>
    <row r="918" spans="10:23" x14ac:dyDescent="0.25">
      <c r="J918" s="11">
        <v>450001</v>
      </c>
      <c r="K918" s="7">
        <v>12</v>
      </c>
      <c r="L918">
        <v>6291</v>
      </c>
      <c r="M918">
        <v>610</v>
      </c>
      <c r="N918" s="8">
        <v>3068394.69</v>
      </c>
      <c r="O918" s="8">
        <v>17194470.239999998</v>
      </c>
      <c r="P918" s="9" t="str">
        <f>VLOOKUP(M918,[1]programas!$A$1:$D$90,2,0)</f>
        <v>Educação Básica com Qualidade e Equidade</v>
      </c>
      <c r="Q918" t="str">
        <f t="shared" si="42"/>
        <v>610 - Educação Básica com Qualidade e Equidade</v>
      </c>
      <c r="R918" t="str">
        <f>VLOOKUP(L918,[2]subacoes!$A$1:$H$2405,8,0)</f>
        <v>6291 - Operacionalização da educação profissional - SED</v>
      </c>
      <c r="S918" t="str">
        <f>VLOOKUP(L918,[2]subacoes!$A$1:$H$2405,7,0)</f>
        <v>Aluno atendido (unidade)</v>
      </c>
      <c r="T918" t="str">
        <f>VLOOKUP(L918,[2]subacoes!$A$1:$H$2405,3,0)</f>
        <v>Maior Valor</v>
      </c>
      <c r="U918" s="10">
        <f>VLOOKUP(L918,[2]subacoes!$A$1:$H$2405,6,0)</f>
        <v>10000</v>
      </c>
      <c r="V918" t="str">
        <f t="shared" si="43"/>
        <v>Oferecer educação básica com qualidade e equidade para todos os cidadãos catarinenses, assegurando o direito à aprendizagem neste nível de ensino, em idade adequada, promovendo a melhoria dos indicadores educacionais da rede estadual.</v>
      </c>
      <c r="W918" t="str">
        <f t="shared" si="44"/>
        <v>Alunos</v>
      </c>
    </row>
    <row r="919" spans="10:23" x14ac:dyDescent="0.25">
      <c r="J919" s="6">
        <v>520093</v>
      </c>
      <c r="K919" s="7">
        <v>19</v>
      </c>
      <c r="L919">
        <v>12737</v>
      </c>
      <c r="M919">
        <v>101</v>
      </c>
      <c r="N919" s="8">
        <v>1896530.58</v>
      </c>
      <c r="O919" s="8">
        <v>17567164.609999999</v>
      </c>
      <c r="P919" s="9" t="str">
        <f>VLOOKUP(M919,[1]programas!$A$1:$D$90,2,0)</f>
        <v>Acelera Santa Catarina</v>
      </c>
      <c r="Q919" t="str">
        <f t="shared" si="42"/>
        <v>101 - Acelera Santa Catarina</v>
      </c>
      <c r="R919" t="str">
        <f>VLOOKUP(L919,[2]subacoes!$A$1:$H$2405,8,0)</f>
        <v>12737 - Apoio financeiro a construção de Centros de Inovação</v>
      </c>
      <c r="S919" t="str">
        <f>VLOOKUP(L919,[2]subacoes!$A$1:$H$2405,7,0)</f>
        <v>Projeto apoiado (unidade)</v>
      </c>
      <c r="T919" t="str">
        <f>VLOOKUP(L919,[2]subacoes!$A$1:$H$2405,3,0)</f>
        <v>(vazio)</v>
      </c>
      <c r="U919" s="10">
        <f>VLOOKUP(L919,[2]subacoes!$A$1:$H$2405,6,0)</f>
        <v>8</v>
      </c>
      <c r="V919" t="str">
        <f t="shared" si="43"/>
        <v>Incrementar a estrutura de atendimento das necessidades da sociedade para melhorar a qualidade de vida e a competitividade das empresas catarinenses.</v>
      </c>
      <c r="W919" t="str">
        <f t="shared" si="44"/>
        <v>População catarinense</v>
      </c>
    </row>
    <row r="920" spans="10:23" x14ac:dyDescent="0.25">
      <c r="J920" s="6">
        <v>440022</v>
      </c>
      <c r="K920" s="7">
        <v>20</v>
      </c>
      <c r="L920">
        <v>183</v>
      </c>
      <c r="M920">
        <v>310</v>
      </c>
      <c r="N920" s="8">
        <v>10769127.449999999</v>
      </c>
      <c r="O920" s="8">
        <v>17834706.52</v>
      </c>
      <c r="P920" s="9" t="str">
        <f>VLOOKUP(M920,[1]programas!$A$1:$D$90,2,0)</f>
        <v>Agronegócio Competitivo</v>
      </c>
      <c r="Q920" t="str">
        <f t="shared" si="42"/>
        <v>310 - Agronegócio Competitivo</v>
      </c>
      <c r="R920" t="str">
        <f>VLOOKUP(L920,[2]subacoes!$A$1:$H$2405,8,0)</f>
        <v>183 - Movimentação de granéis no TGSFS</v>
      </c>
      <c r="S920" t="str">
        <f>VLOOKUP(L920,[2]subacoes!$A$1:$H$2405,7,0)</f>
        <v>Granel movimentado (tonelada mil)</v>
      </c>
      <c r="T920" t="str">
        <f>VLOOKUP(L920,[2]subacoes!$A$1:$H$2405,3,0)</f>
        <v>Soma</v>
      </c>
      <c r="U920" s="10">
        <f>VLOOKUP(L920,[2]subacoes!$A$1:$H$2405,6,0)</f>
        <v>6000</v>
      </c>
      <c r="V920" t="str">
        <f t="shared" si="43"/>
        <v>Incrementar a base de conhecimentos científicos e tecnológicos necessária para a manutenção e evolução da capacidade competitiva das cadeias produtivas do agronegócio catarinense, enfatizando as dimensões relacionadas à sustentabilidade ambiental, à quali</v>
      </c>
      <c r="W920" t="str">
        <f t="shared" si="44"/>
        <v>Produtores rurais e Atores da Agroindústria</v>
      </c>
    </row>
    <row r="921" spans="10:23" x14ac:dyDescent="0.25">
      <c r="J921" s="6">
        <v>440022</v>
      </c>
      <c r="K921" s="7">
        <v>20</v>
      </c>
      <c r="L921">
        <v>2555</v>
      </c>
      <c r="M921">
        <v>900</v>
      </c>
      <c r="N921" s="8">
        <v>11286995.859999999</v>
      </c>
      <c r="O921" s="8">
        <v>17944828.829999998</v>
      </c>
      <c r="P921" s="9" t="str">
        <f>VLOOKUP(M921,[1]programas!$A$1:$D$90,2,0)</f>
        <v>Gestão Administrativa - Poder Executivo</v>
      </c>
      <c r="Q921" t="str">
        <f t="shared" si="42"/>
        <v>900 - Gestão Administrativa - Poder Executivo</v>
      </c>
      <c r="R921" t="str">
        <f>VLOOKUP(L921,[2]subacoes!$A$1:$H$2405,8,0)</f>
        <v>2555 - Administração e manutenção dos serviços administrativos gerais - CIDASC</v>
      </c>
      <c r="S921" t="str">
        <f>VLOOKUP(L921,[2]subacoes!$A$1:$H$2405,7,0)</f>
        <v>Unidade gestora mantida (unidade)</v>
      </c>
      <c r="T921" t="str">
        <f>VLOOKUP(L921,[2]subacoes!$A$1:$H$2405,3,0)</f>
        <v>Maior Valor</v>
      </c>
      <c r="U921" s="10">
        <f>VLOOKUP(L921,[2]subacoes!$A$1:$H$2405,6,0)</f>
        <v>1</v>
      </c>
      <c r="V921" t="str">
        <f t="shared" si="43"/>
        <v>Gerir administrativa e financeiramente os órgãos do Poder Executivo do Estado.</v>
      </c>
      <c r="W921" t="str">
        <f t="shared" si="44"/>
        <v>Órgãos do Poder Executivo</v>
      </c>
    </row>
    <row r="922" spans="10:23" x14ac:dyDescent="0.25">
      <c r="J922" s="7">
        <v>160085</v>
      </c>
      <c r="K922" s="7">
        <v>6</v>
      </c>
      <c r="L922">
        <v>11910</v>
      </c>
      <c r="M922">
        <v>705</v>
      </c>
      <c r="N922" s="8">
        <v>15187542.390000001</v>
      </c>
      <c r="O922" s="8">
        <v>18185708.949999999</v>
      </c>
      <c r="P922" s="9" t="str">
        <f>VLOOKUP(M922,[1]programas!$A$1:$D$90,2,0)</f>
        <v>Segurança Cidadã</v>
      </c>
      <c r="Q922" t="str">
        <f t="shared" si="42"/>
        <v>705 - Segurança Cidadã</v>
      </c>
      <c r="R922" t="str">
        <f>VLOOKUP(L922,[2]subacoes!$A$1:$H$2405,8,0)</f>
        <v>11910 - Operação Veraneio Seguro - BM</v>
      </c>
      <c r="S922" t="str">
        <f>VLOOKUP(L922,[2]subacoes!$A$1:$H$2405,7,0)</f>
        <v>Atendimento realizado (unidade)</v>
      </c>
      <c r="T922" t="str">
        <f>VLOOKUP(L922,[2]subacoes!$A$1:$H$2405,3,0)</f>
        <v>Soma</v>
      </c>
      <c r="U922" s="10">
        <f>VLOOKUP(L922,[2]subacoes!$A$1:$H$2405,6,0)</f>
        <v>92000</v>
      </c>
      <c r="V922" t="str">
        <f t="shared" si="43"/>
        <v>Prestar serviços de proteção à vida, ao patrimônio e o meio ambiente, e estabelecer parcerias e proximidade com o cidadão na construção da segurança pública. Garantir o acesso a informação e a emissão de documentos ao cidadão.</v>
      </c>
      <c r="W922" t="str">
        <f t="shared" si="44"/>
        <v>Sociedade e cidadão</v>
      </c>
    </row>
    <row r="923" spans="10:23" x14ac:dyDescent="0.25">
      <c r="J923" s="6">
        <v>530001</v>
      </c>
      <c r="K923" s="7">
        <v>26</v>
      </c>
      <c r="L923">
        <v>14449</v>
      </c>
      <c r="M923">
        <v>130</v>
      </c>
      <c r="N923" s="8">
        <v>10118744.1</v>
      </c>
      <c r="O923" s="8">
        <v>18646274.82</v>
      </c>
      <c r="P923" s="9" t="str">
        <f>VLOOKUP(M923,[1]programas!$A$1:$D$90,2,0)</f>
        <v>Conservação e Segurança Rodoviária</v>
      </c>
      <c r="Q923" t="str">
        <f t="shared" si="42"/>
        <v>130 - Conservação e Segurança Rodoviária</v>
      </c>
      <c r="R923" t="str">
        <f>VLOOKUP(L923,[2]subacoes!$A$1:$H$2405,8,0)</f>
        <v>14449 - Conservação, sinalização e segurança rodoviária</v>
      </c>
      <c r="S923" t="str">
        <f>VLOOKUP(L923,[2]subacoes!$A$1:$H$2405,7,0)</f>
        <v>Rodovia conservada (km)</v>
      </c>
      <c r="T923" t="str">
        <f>VLOOKUP(L923,[2]subacoes!$A$1:$H$2405,3,0)</f>
        <v>Maior Valor</v>
      </c>
      <c r="U923" s="10">
        <f>VLOOKUP(L923,[2]subacoes!$A$1:$H$2405,6,0)</f>
        <v>6500</v>
      </c>
      <c r="V923" t="str">
        <f t="shared" si="43"/>
        <v>Conservar, operar, monitorar e melhorar todas as rodovias a cargo do Estado, permitindo dessa forma o tráfego seguro de veículos e a redução do número de acidentes, mortos e feridos por acidentes e os custos do transporte.</v>
      </c>
      <c r="W923" t="str">
        <f t="shared" si="44"/>
        <v>Usuários do sistema de transporte</v>
      </c>
    </row>
    <row r="924" spans="10:23" x14ac:dyDescent="0.25">
      <c r="J924" s="6">
        <v>450001</v>
      </c>
      <c r="K924" s="7">
        <v>12</v>
      </c>
      <c r="L924">
        <v>11557</v>
      </c>
      <c r="M924">
        <v>625</v>
      </c>
      <c r="N924" s="8">
        <v>4301606.99</v>
      </c>
      <c r="O924" s="8">
        <v>18799618.300000001</v>
      </c>
      <c r="P924" s="9" t="str">
        <f>VLOOKUP(M924,[1]programas!$A$1:$D$90,2,0)</f>
        <v>Valorização dos Profissionais da Educação</v>
      </c>
      <c r="Q924" t="str">
        <f t="shared" si="42"/>
        <v>625 - Valorização dos Profissionais da Educação</v>
      </c>
      <c r="R924" t="str">
        <f>VLOOKUP(L924,[2]subacoes!$A$1:$H$2405,8,0)</f>
        <v>11557 - Capacitação e formação de profissionais da educação básica</v>
      </c>
      <c r="S924" t="str">
        <f>VLOOKUP(L924,[2]subacoes!$A$1:$H$2405,7,0)</f>
        <v>Servidor capacitado (unidade)</v>
      </c>
      <c r="T924" t="str">
        <f>VLOOKUP(L924,[2]subacoes!$A$1:$H$2405,3,0)</f>
        <v>Maior Valor</v>
      </c>
      <c r="U924" s="10">
        <f>VLOOKUP(L924,[2]subacoes!$A$1:$H$2405,6,0)</f>
        <v>20000</v>
      </c>
      <c r="V924" t="str">
        <f t="shared" si="43"/>
        <v>Valorizar os profissionais da educação básica e profissional de Santa Catarina, dando efetividade ao Plano de Carreira dos Profissionais do Magistério de Santa Catarina no que se refere ao estímulo para o exercício da docência por meio de remuneração, for</v>
      </c>
      <c r="W924" t="str">
        <f t="shared" si="44"/>
        <v>Profissionais da educação básica e profissional</v>
      </c>
    </row>
    <row r="925" spans="10:23" x14ac:dyDescent="0.25">
      <c r="J925" s="6">
        <v>530001</v>
      </c>
      <c r="K925" s="7">
        <v>26</v>
      </c>
      <c r="L925">
        <v>14442</v>
      </c>
      <c r="M925">
        <v>110</v>
      </c>
      <c r="N925" s="8">
        <v>2012543.62</v>
      </c>
      <c r="O925" s="8">
        <v>19129685.850000001</v>
      </c>
      <c r="P925" s="9" t="str">
        <f>VLOOKUP(M925,[1]programas!$A$1:$D$90,2,0)</f>
        <v>Construção de Rodovias</v>
      </c>
      <c r="Q925" t="str">
        <f t="shared" si="42"/>
        <v>110 - Construção de Rodovias</v>
      </c>
      <c r="R925" t="str">
        <f>VLOOKUP(L925,[2]subacoes!$A$1:$H$2405,8,0)</f>
        <v>14442 - Pavimentação da SC-467, trecho Jaborá - entr SC-150 (p/ Ouro) /ct ac Jaborá/ac Sta Helena - BID-VI</v>
      </c>
      <c r="S925" t="str">
        <f>VLOOKUP(L925,[2]subacoes!$A$1:$H$2405,7,0)</f>
        <v>Rodovia pavimentada (km)</v>
      </c>
      <c r="T925" t="str">
        <f>VLOOKUP(L925,[2]subacoes!$A$1:$H$2405,3,0)</f>
        <v>Maior Valor</v>
      </c>
      <c r="U925" s="10">
        <f>VLOOKUP(L925,[2]subacoes!$A$1:$H$2405,6,0)</f>
        <v>34</v>
      </c>
      <c r="V925" t="str">
        <f t="shared" si="43"/>
        <v>Construir, implantar e pavimentar obras rodoviárias, ampliando a rede rodoviária pavimentada do Estado, de forma a propiciar melhores condições de conforto e trafegabilidade aos seus usuários.</v>
      </c>
      <c r="W925" t="str">
        <f t="shared" si="44"/>
        <v>Usuários do sistema de transporte</v>
      </c>
    </row>
    <row r="926" spans="10:23" x14ac:dyDescent="0.25">
      <c r="J926" s="6">
        <v>470091</v>
      </c>
      <c r="K926" s="7">
        <v>4</v>
      </c>
      <c r="L926">
        <v>2750</v>
      </c>
      <c r="M926">
        <v>900</v>
      </c>
      <c r="N926" s="8">
        <v>6610164.21</v>
      </c>
      <c r="O926" s="8">
        <v>19787333.399999999</v>
      </c>
      <c r="P926" s="9" t="str">
        <f>VLOOKUP(M926,[1]programas!$A$1:$D$90,2,0)</f>
        <v>Gestão Administrativa - Poder Executivo</v>
      </c>
      <c r="Q926" t="str">
        <f t="shared" si="42"/>
        <v>900 - Gestão Administrativa - Poder Executivo</v>
      </c>
      <c r="R926" t="str">
        <f>VLOOKUP(L926,[2]subacoes!$A$1:$H$2405,8,0)</f>
        <v>2750 - Manutenção e modernização dos serviços de tecnologia da informação e comunicação - FMPIO - SEA</v>
      </c>
      <c r="S926" t="str">
        <f>VLOOKUP(L926,[2]subacoes!$A$1:$H$2405,7,0)</f>
        <v>Estação de trabalho mantida (unidade)</v>
      </c>
      <c r="T926" t="str">
        <f>VLOOKUP(L926,[2]subacoes!$A$1:$H$2405,3,0)</f>
        <v>Maior Valor</v>
      </c>
      <c r="U926" s="10">
        <f>VLOOKUP(L926,[2]subacoes!$A$1:$H$2405,6,0)</f>
        <v>845</v>
      </c>
      <c r="V926" t="str">
        <f t="shared" si="43"/>
        <v>Gerir administrativa e financeiramente os órgãos do Poder Executivo do Estado.</v>
      </c>
      <c r="W926" t="str">
        <f t="shared" si="44"/>
        <v>Órgãos do Poder Executivo</v>
      </c>
    </row>
    <row r="927" spans="10:23" x14ac:dyDescent="0.25">
      <c r="J927" s="6">
        <v>470076</v>
      </c>
      <c r="K927" s="7">
        <v>9</v>
      </c>
      <c r="L927">
        <v>9659</v>
      </c>
      <c r="M927">
        <v>860</v>
      </c>
      <c r="N927" s="8">
        <v>18611613.829999998</v>
      </c>
      <c r="O927" s="8">
        <v>19800000</v>
      </c>
      <c r="P927" s="9" t="str">
        <f>VLOOKUP(M927,[1]programas!$A$1:$D$90,2,0)</f>
        <v>Gestão Previdenciária</v>
      </c>
      <c r="Q927" t="str">
        <f t="shared" si="42"/>
        <v>860 - Gestão Previdenciária</v>
      </c>
      <c r="R927" t="str">
        <f>VLOOKUP(L927,[2]subacoes!$A$1:$H$2405,8,0)</f>
        <v>9659 - Pensões - TCE - Fundo Financeiro</v>
      </c>
      <c r="S927" t="str">
        <f>VLOOKUP(L927,[2]subacoes!$A$1:$H$2405,7,0)</f>
        <v>Segurado/beneficiado (unidade)</v>
      </c>
      <c r="T927" t="str">
        <f>VLOOKUP(L927,[2]subacoes!$A$1:$H$2405,3,0)</f>
        <v>Maior Valor</v>
      </c>
      <c r="U927" s="10">
        <f>VLOOKUP(L927,[2]subacoes!$A$1:$H$2405,6,0)</f>
        <v>100</v>
      </c>
      <c r="V927" t="str">
        <f t="shared" si="43"/>
        <v>Proporcionar o pagamento de aposentadorias, pensões e demais auxílios previdenciárias, com segurança, para os atuais e futuros beneficiários.</v>
      </c>
      <c r="W927" t="str">
        <f t="shared" si="44"/>
        <v>Servidores públicos estaduais</v>
      </c>
    </row>
    <row r="928" spans="10:23" x14ac:dyDescent="0.25">
      <c r="J928" s="6">
        <v>410091</v>
      </c>
      <c r="K928" s="7">
        <v>3</v>
      </c>
      <c r="L928">
        <v>8100</v>
      </c>
      <c r="M928">
        <v>900</v>
      </c>
      <c r="N928" s="8">
        <v>10825237.75</v>
      </c>
      <c r="O928" s="8">
        <v>19887661.789999999</v>
      </c>
      <c r="P928" s="9" t="str">
        <f>VLOOKUP(M928,[1]programas!$A$1:$D$90,2,0)</f>
        <v>Gestão Administrativa - Poder Executivo</v>
      </c>
      <c r="Q928" t="str">
        <f t="shared" si="42"/>
        <v>900 - Gestão Administrativa - Poder Executivo</v>
      </c>
      <c r="R928" t="str">
        <f>VLOOKUP(L928,[2]subacoes!$A$1:$H$2405,8,0)</f>
        <v>8100 - Administração e manutenção dos serviços administrativos gerais - FUNJURE - PGE</v>
      </c>
      <c r="S928" t="str">
        <f>VLOOKUP(L928,[2]subacoes!$A$1:$H$2405,7,0)</f>
        <v>Unidade gestora mantida (unidade)</v>
      </c>
      <c r="T928" t="str">
        <f>VLOOKUP(L928,[2]subacoes!$A$1:$H$2405,3,0)</f>
        <v>Maior Valor</v>
      </c>
      <c r="U928" s="10">
        <f>VLOOKUP(L928,[2]subacoes!$A$1:$H$2405,6,0)</f>
        <v>1</v>
      </c>
      <c r="V928" t="str">
        <f t="shared" si="43"/>
        <v>Gerir administrativa e financeiramente os órgãos do Poder Executivo do Estado.</v>
      </c>
      <c r="W928" t="str">
        <f t="shared" si="44"/>
        <v>Órgãos do Poder Executivo</v>
      </c>
    </row>
    <row r="929" spans="10:23" x14ac:dyDescent="0.25">
      <c r="J929" s="6">
        <v>530025</v>
      </c>
      <c r="K929" s="7">
        <v>26</v>
      </c>
      <c r="L929">
        <v>12697</v>
      </c>
      <c r="M929">
        <v>110</v>
      </c>
      <c r="N929" s="8">
        <v>20131871.489999998</v>
      </c>
      <c r="O929" s="8">
        <v>20131871.489999998</v>
      </c>
      <c r="P929" s="9" t="str">
        <f>VLOOKUP(M929,[1]programas!$A$1:$D$90,2,0)</f>
        <v>Construção de Rodovias</v>
      </c>
      <c r="Q929" t="str">
        <f t="shared" si="42"/>
        <v>110 - Construção de Rodovias</v>
      </c>
      <c r="R929" t="str">
        <f>VLOOKUP(L929,[2]subacoes!$A$1:$H$2405,8,0)</f>
        <v>12697 - AP - Pavim SC-390, tr BR-116 (p Lages) - São Jorge, acesso Bodegão (p Usina Pai-Querê/ Coxilha Rica)</v>
      </c>
      <c r="S929" t="str">
        <f>VLOOKUP(L929,[2]subacoes!$A$1:$H$2405,7,0)</f>
        <v>Rodovia pavimentada (km)</v>
      </c>
      <c r="T929" t="str">
        <f>VLOOKUP(L929,[2]subacoes!$A$1:$H$2405,3,0)</f>
        <v>Maior Valor</v>
      </c>
      <c r="U929" s="10">
        <f>VLOOKUP(L929,[2]subacoes!$A$1:$H$2405,6,0)</f>
        <v>50</v>
      </c>
      <c r="V929" t="str">
        <f t="shared" si="43"/>
        <v>Construir, implantar e pavimentar obras rodoviárias, ampliando a rede rodoviária pavimentada do Estado, de forma a propiciar melhores condições de conforto e trafegabilidade aos seus usuários.</v>
      </c>
      <c r="W929" t="str">
        <f t="shared" si="44"/>
        <v>Usuários do sistema de transporte</v>
      </c>
    </row>
    <row r="930" spans="10:23" x14ac:dyDescent="0.25">
      <c r="J930" s="6">
        <v>430001</v>
      </c>
      <c r="K930" s="7">
        <v>4</v>
      </c>
      <c r="L930">
        <v>884</v>
      </c>
      <c r="M930">
        <v>850</v>
      </c>
      <c r="N930" s="8">
        <v>19803380.789999999</v>
      </c>
      <c r="O930" s="8">
        <v>20161736.48</v>
      </c>
      <c r="P930" s="9" t="str">
        <f>VLOOKUP(M930,[1]programas!$A$1:$D$90,2,0)</f>
        <v>Gestão de Pessoas</v>
      </c>
      <c r="Q930" t="str">
        <f t="shared" si="42"/>
        <v>850 - Gestão de Pessoas</v>
      </c>
      <c r="R930" t="str">
        <f>VLOOKUP(L930,[2]subacoes!$A$1:$H$2405,8,0)</f>
        <v>884 - Administração de pessoal e encargos sociais - PGTC</v>
      </c>
      <c r="S930" t="str">
        <f>VLOOKUP(L930,[2]subacoes!$A$1:$H$2405,7,0)</f>
        <v>Servidor remunerado (unidade)</v>
      </c>
      <c r="T930" t="str">
        <f>VLOOKUP(L930,[2]subacoes!$A$1:$H$2405,3,0)</f>
        <v>Maior Valor</v>
      </c>
      <c r="U930" s="10">
        <f>VLOOKUP(L930,[2]subacoes!$A$1:$H$2405,6,0)</f>
        <v>73</v>
      </c>
      <c r="V930" t="str">
        <f t="shared" si="43"/>
        <v>Desenvolver ações administrativas e financeiras visando garantir aos órgãos do Estado, pessoal qualificado, comprometido e motivado à execução das políticas públicas a cargo do Governo do Estado.</v>
      </c>
      <c r="W930" t="str">
        <f t="shared" si="44"/>
        <v>Servidores públicos estaduais</v>
      </c>
    </row>
    <row r="931" spans="10:23" x14ac:dyDescent="0.25">
      <c r="J931" s="6">
        <v>530001</v>
      </c>
      <c r="K931" s="7">
        <v>26</v>
      </c>
      <c r="L931">
        <v>14495</v>
      </c>
      <c r="M931">
        <v>140</v>
      </c>
      <c r="N931" s="8">
        <v>0</v>
      </c>
      <c r="O931" s="8">
        <v>20181572</v>
      </c>
      <c r="P931" s="9" t="str">
        <f>VLOOKUP(M931,[1]programas!$A$1:$D$90,2,0)</f>
        <v>Reabilitação e Aumento de Capacidade de Rodovias</v>
      </c>
      <c r="Q931" t="str">
        <f t="shared" si="42"/>
        <v>140 - Reabilitação e Aumento de Capacidade de Rodovias</v>
      </c>
      <c r="R931" t="str">
        <f>VLOOKUP(L931,[2]subacoes!$A$1:$H$2405,8,0)</f>
        <v>14495 - Reabilitação/contenção encostas SC-390, tr Orleans - Lauro Muller - Alto Serra Rio do Rastro</v>
      </c>
      <c r="S931" t="str">
        <f>VLOOKUP(L931,[2]subacoes!$A$1:$H$2405,7,0)</f>
        <v>Rodovia reabilitada (km)</v>
      </c>
      <c r="T931" t="str">
        <f>VLOOKUP(L931,[2]subacoes!$A$1:$H$2405,3,0)</f>
        <v>Maior Valor</v>
      </c>
      <c r="U931" s="10">
        <f>VLOOKUP(L931,[2]subacoes!$A$1:$H$2405,6,0)</f>
        <v>37</v>
      </c>
      <c r="V931" t="str">
        <f t="shared" si="43"/>
        <v>Aumentar a capacidade e reabilitar rodovias visando melhorar as condições de segurança e de trafegabilidade nas rodovias do Estado, reduzindo desta forma os custos de transporte.</v>
      </c>
      <c r="W931" t="str">
        <f t="shared" si="44"/>
        <v>Usuários do sistema de transporte</v>
      </c>
    </row>
    <row r="932" spans="10:23" x14ac:dyDescent="0.25">
      <c r="J932" s="7">
        <v>160091</v>
      </c>
      <c r="K932" s="7">
        <v>6</v>
      </c>
      <c r="L932">
        <v>6503</v>
      </c>
      <c r="M932">
        <v>707</v>
      </c>
      <c r="N932" s="8">
        <v>16979908.859999999</v>
      </c>
      <c r="O932" s="8">
        <v>20230959.960000001</v>
      </c>
      <c r="P932" s="9" t="str">
        <f>VLOOKUP(M932,[1]programas!$A$1:$D$90,2,0)</f>
        <v>Suporte Institucional Integrado</v>
      </c>
      <c r="Q932" t="str">
        <f t="shared" si="42"/>
        <v>707 - Suporte Institucional Integrado</v>
      </c>
      <c r="R932" t="str">
        <f>VLOOKUP(L932,[2]subacoes!$A$1:$H$2405,8,0)</f>
        <v>6503 - Administração e manutenção dos insumos, materiais e serviços administrativos gerais - SSP</v>
      </c>
      <c r="S932" t="str">
        <f>VLOOKUP(L932,[2]subacoes!$A$1:$H$2405,7,0)</f>
        <v>Unidade gestora mantida (unidade)</v>
      </c>
      <c r="T932" t="str">
        <f>VLOOKUP(L932,[2]subacoes!$A$1:$H$2405,3,0)</f>
        <v>Maior Valor</v>
      </c>
      <c r="U932" s="10">
        <f>VLOOKUP(L932,[2]subacoes!$A$1:$H$2405,6,0)</f>
        <v>3</v>
      </c>
      <c r="V932" t="str">
        <f t="shared" si="43"/>
        <v>Garantir às instituições da segurança pública suporte às suas ações e uma gestão eficiente e integrada dos recursos disponíveis.</v>
      </c>
      <c r="W932" t="str">
        <f t="shared" si="44"/>
        <v>Sociedade e cidadão</v>
      </c>
    </row>
    <row r="933" spans="10:23" x14ac:dyDescent="0.25">
      <c r="J933" s="6">
        <v>480091</v>
      </c>
      <c r="K933" s="7">
        <v>10</v>
      </c>
      <c r="L933">
        <v>4771</v>
      </c>
      <c r="M933">
        <v>900</v>
      </c>
      <c r="N933" s="8">
        <v>18125449.32</v>
      </c>
      <c r="O933" s="8">
        <v>20345992.93</v>
      </c>
      <c r="P933" s="9" t="str">
        <f>VLOOKUP(M933,[1]programas!$A$1:$D$90,2,0)</f>
        <v>Gestão Administrativa - Poder Executivo</v>
      </c>
      <c r="Q933" t="str">
        <f t="shared" si="42"/>
        <v>900 - Gestão Administrativa - Poder Executivo</v>
      </c>
      <c r="R933" t="str">
        <f>VLOOKUP(L933,[2]subacoes!$A$1:$H$2405,8,0)</f>
        <v>4771 - Manutenção e modernização dos serviços de tecnologia da informação e comunicação - SES</v>
      </c>
      <c r="S933" t="str">
        <f>VLOOKUP(L933,[2]subacoes!$A$1:$H$2405,7,0)</f>
        <v>Estação de trabalho mantida (unidade)</v>
      </c>
      <c r="T933" t="str">
        <f>VLOOKUP(L933,[2]subacoes!$A$1:$H$2405,3,0)</f>
        <v>Soma</v>
      </c>
      <c r="U933" s="10">
        <f>VLOOKUP(L933,[2]subacoes!$A$1:$H$2405,6,0)</f>
        <v>5000</v>
      </c>
      <c r="V933" t="str">
        <f t="shared" si="43"/>
        <v>Gerir administrativa e financeiramente os órgãos do Poder Executivo do Estado.</v>
      </c>
      <c r="W933" t="str">
        <f t="shared" si="44"/>
        <v>Órgãos do Poder Executivo</v>
      </c>
    </row>
    <row r="934" spans="10:23" x14ac:dyDescent="0.25">
      <c r="J934" s="6">
        <v>150091</v>
      </c>
      <c r="K934" s="7">
        <v>14</v>
      </c>
      <c r="L934">
        <v>14178</v>
      </c>
      <c r="M934">
        <v>745</v>
      </c>
      <c r="N934" s="8">
        <v>5078019.7699999996</v>
      </c>
      <c r="O934" s="8">
        <v>20989496.149999999</v>
      </c>
      <c r="P934" s="9" t="str">
        <f>VLOOKUP(M934,[1]programas!$A$1:$D$90,2,0)</f>
        <v>Fortalecendo Direitos</v>
      </c>
      <c r="Q934" t="str">
        <f t="shared" si="42"/>
        <v>745 - Fortalecendo Direitos</v>
      </c>
      <c r="R934" t="str">
        <f>VLOOKUP(L934,[2]subacoes!$A$1:$H$2405,8,0)</f>
        <v>14178 - Ampliação da atuação do Estado na Defensoria Pública - FAJ</v>
      </c>
      <c r="S934" t="str">
        <f>VLOOKUP(L934,[2]subacoes!$A$1:$H$2405,7,0)</f>
        <v>Atendimento realizado (unidade)</v>
      </c>
      <c r="T934" t="str">
        <f>VLOOKUP(L934,[2]subacoes!$A$1:$H$2405,3,0)</f>
        <v>Soma</v>
      </c>
      <c r="U934" s="10">
        <f>VLOOKUP(L934,[2]subacoes!$A$1:$H$2405,6,0)</f>
        <v>31980</v>
      </c>
      <c r="V934" t="str">
        <f t="shared" si="43"/>
        <v>Fortalecer ações na Resolução de situações de vulnerabilidade e riscos sociais e na violação de direito.</v>
      </c>
      <c r="W934" t="str">
        <f t="shared" si="44"/>
        <v>População hipossuficiente de Santa Catarina</v>
      </c>
    </row>
    <row r="935" spans="10:23" x14ac:dyDescent="0.25">
      <c r="J935" s="6">
        <v>480091</v>
      </c>
      <c r="K935" s="7">
        <v>10</v>
      </c>
      <c r="L935">
        <v>13253</v>
      </c>
      <c r="M935">
        <v>400</v>
      </c>
      <c r="N935" s="8">
        <v>8323395.0999999996</v>
      </c>
      <c r="O935" s="8">
        <v>21095815.59</v>
      </c>
      <c r="P935" s="9" t="str">
        <f>VLOOKUP(M935,[1]programas!$A$1:$D$90,2,0)</f>
        <v>Gestão do SUS</v>
      </c>
      <c r="Q935" t="str">
        <f t="shared" si="42"/>
        <v>400 - Gestão do SUS</v>
      </c>
      <c r="R935" t="str">
        <f>VLOOKUP(L935,[2]subacoes!$A$1:$H$2405,8,0)</f>
        <v>13253 - Aquisição de equipamentos e mobiliário para unidades assistenciais da Secretaria de Estado da Saúde</v>
      </c>
      <c r="S935" t="str">
        <f>VLOOKUP(L935,[2]subacoes!$A$1:$H$2405,7,0)</f>
        <v>Entidade de saúde beneficiada (unidade)</v>
      </c>
      <c r="T935" t="str">
        <f>VLOOKUP(L935,[2]subacoes!$A$1:$H$2405,3,0)</f>
        <v>Maior Valor</v>
      </c>
      <c r="U935" s="10">
        <f>VLOOKUP(L935,[2]subacoes!$A$1:$H$2405,6,0)</f>
        <v>13</v>
      </c>
      <c r="V935" t="str">
        <f t="shared" si="43"/>
        <v>Fortalecer a gestão do SUS nas esferas de governo estadual e municipal e atuar de forma intersetorial para identificar e reduzir desigualdades e vulnerabilidades sociais.</v>
      </c>
      <c r="W935" t="str">
        <f t="shared" si="44"/>
        <v>Profissionais do SUS</v>
      </c>
    </row>
    <row r="936" spans="10:23" x14ac:dyDescent="0.25">
      <c r="J936" s="6">
        <v>470093</v>
      </c>
      <c r="K936" s="7">
        <v>4</v>
      </c>
      <c r="L936">
        <v>12750</v>
      </c>
      <c r="M936">
        <v>900</v>
      </c>
      <c r="N936" s="8">
        <v>0</v>
      </c>
      <c r="O936" s="8">
        <v>21575630</v>
      </c>
      <c r="P936" s="9" t="str">
        <f>VLOOKUP(M936,[1]programas!$A$1:$D$90,2,0)</f>
        <v>Gestão Administrativa - Poder Executivo</v>
      </c>
      <c r="Q936" t="str">
        <f t="shared" si="42"/>
        <v>900 - Gestão Administrativa - Poder Executivo</v>
      </c>
      <c r="R936" t="str">
        <f>VLOOKUP(L936,[2]subacoes!$A$1:$H$2405,8,0)</f>
        <v>12750 - Construção e aquisição de bens imóveis - FUNPAT - SEA</v>
      </c>
      <c r="S936" t="str">
        <f>VLOOKUP(L936,[2]subacoes!$A$1:$H$2405,7,0)</f>
        <v>Imóvel adquirido (unidade)</v>
      </c>
      <c r="T936" t="str">
        <f>VLOOKUP(L936,[2]subacoes!$A$1:$H$2405,3,0)</f>
        <v>Maior Valor</v>
      </c>
      <c r="U936" s="10">
        <f>VLOOKUP(L936,[2]subacoes!$A$1:$H$2405,6,0)</f>
        <v>3</v>
      </c>
      <c r="V936" t="str">
        <f t="shared" si="43"/>
        <v>Gerir administrativa e financeiramente os órgãos do Poder Executivo do Estado.</v>
      </c>
      <c r="W936" t="str">
        <f t="shared" si="44"/>
        <v>Órgãos do Poder Executivo</v>
      </c>
    </row>
    <row r="937" spans="10:23" x14ac:dyDescent="0.25">
      <c r="J937" s="6">
        <v>520002</v>
      </c>
      <c r="K937" s="7">
        <v>4</v>
      </c>
      <c r="L937">
        <v>11469</v>
      </c>
      <c r="M937">
        <v>900</v>
      </c>
      <c r="N937" s="8">
        <v>21718929.600000001</v>
      </c>
      <c r="O937" s="8">
        <v>21718929.600000001</v>
      </c>
      <c r="P937" s="9" t="str">
        <f>VLOOKUP(M937,[1]programas!$A$1:$D$90,2,0)</f>
        <v>Gestão Administrativa - Poder Executivo</v>
      </c>
      <c r="Q937" t="str">
        <f t="shared" si="42"/>
        <v>900 - Gestão Administrativa - Poder Executivo</v>
      </c>
      <c r="R937" t="str">
        <f>VLOOKUP(L937,[2]subacoes!$A$1:$H$2405,8,0)</f>
        <v>11469 - Parcelamento de PASEP a cargo da EGE</v>
      </c>
      <c r="S937" t="str">
        <f>VLOOKUP(L937,[2]subacoes!$A$1:$H$2405,7,0)</f>
        <v>Servidor beneficiado (unidade)</v>
      </c>
      <c r="T937" t="str">
        <f>VLOOKUP(L937,[2]subacoes!$A$1:$H$2405,3,0)</f>
        <v>Maior Valor</v>
      </c>
      <c r="U937" s="10">
        <f>VLOOKUP(L937,[2]subacoes!$A$1:$H$2405,6,0)</f>
        <v>134000</v>
      </c>
      <c r="V937" t="str">
        <f t="shared" si="43"/>
        <v>Gerir administrativa e financeiramente os órgãos do Poder Executivo do Estado.</v>
      </c>
      <c r="W937" t="str">
        <f t="shared" si="44"/>
        <v>Órgãos do Poder Executivo</v>
      </c>
    </row>
    <row r="938" spans="10:23" x14ac:dyDescent="0.25">
      <c r="J938" s="7">
        <v>160091</v>
      </c>
      <c r="K938" s="7">
        <v>6</v>
      </c>
      <c r="L938">
        <v>13139</v>
      </c>
      <c r="M938">
        <v>707</v>
      </c>
      <c r="N938" s="8">
        <v>20477222.420000002</v>
      </c>
      <c r="O938" s="8">
        <v>21869811.75</v>
      </c>
      <c r="P938" s="9" t="str">
        <f>VLOOKUP(M938,[1]programas!$A$1:$D$90,2,0)</f>
        <v>Suporte Institucional Integrado</v>
      </c>
      <c r="Q938" t="str">
        <f t="shared" si="42"/>
        <v>707 - Suporte Institucional Integrado</v>
      </c>
      <c r="R938" t="str">
        <f>VLOOKUP(L938,[2]subacoes!$A$1:$H$2405,8,0)</f>
        <v>13139 - Gestão de pessoal terceirizado - DETRAN</v>
      </c>
      <c r="S938" t="str">
        <f>VLOOKUP(L938,[2]subacoes!$A$1:$H$2405,7,0)</f>
        <v>Terceirizado contratado (unidade)</v>
      </c>
      <c r="T938" t="str">
        <f>VLOOKUP(L938,[2]subacoes!$A$1:$H$2405,3,0)</f>
        <v>Maior Valor</v>
      </c>
      <c r="U938" s="10">
        <f>VLOOKUP(L938,[2]subacoes!$A$1:$H$2405,6,0)</f>
        <v>565</v>
      </c>
      <c r="V938" t="str">
        <f t="shared" si="43"/>
        <v>Garantir às instituições da segurança pública suporte às suas ações e uma gestão eficiente e integrada dos recursos disponíveis.</v>
      </c>
      <c r="W938" t="str">
        <f t="shared" si="44"/>
        <v>Sociedade e cidadão</v>
      </c>
    </row>
    <row r="939" spans="10:23" x14ac:dyDescent="0.25">
      <c r="J939" s="7">
        <v>410001</v>
      </c>
      <c r="K939" s="7">
        <v>4</v>
      </c>
      <c r="L939">
        <v>1635</v>
      </c>
      <c r="M939">
        <v>850</v>
      </c>
      <c r="N939" s="8">
        <v>21254353.620000001</v>
      </c>
      <c r="O939" s="8">
        <v>21929297.960000001</v>
      </c>
      <c r="P939" s="9" t="str">
        <f>VLOOKUP(M939,[1]programas!$A$1:$D$90,2,0)</f>
        <v>Gestão de Pessoas</v>
      </c>
      <c r="Q939" t="str">
        <f t="shared" si="42"/>
        <v>850 - Gestão de Pessoas</v>
      </c>
      <c r="R939" t="str">
        <f>VLOOKUP(L939,[2]subacoes!$A$1:$H$2405,8,0)</f>
        <v>1635 - Administração de pessoal e encargos sociais - SCC</v>
      </c>
      <c r="S939" t="str">
        <f>VLOOKUP(L939,[2]subacoes!$A$1:$H$2405,7,0)</f>
        <v>Servidor remunerado (unidade)</v>
      </c>
      <c r="T939" t="str">
        <f>VLOOKUP(L939,[2]subacoes!$A$1:$H$2405,3,0)</f>
        <v>Maior Valor</v>
      </c>
      <c r="U939" s="10">
        <f>VLOOKUP(L939,[2]subacoes!$A$1:$H$2405,6,0)</f>
        <v>290</v>
      </c>
      <c r="V939" t="str">
        <f t="shared" si="43"/>
        <v>Desenvolver ações administrativas e financeiras visando garantir aos órgãos do Estado, pessoal qualificado, comprometido e motivado à execução das políticas públicas a cargo do Governo do Estado.</v>
      </c>
      <c r="W939" t="str">
        <f t="shared" si="44"/>
        <v>Servidores públicos estaduais</v>
      </c>
    </row>
    <row r="940" spans="10:23" x14ac:dyDescent="0.25">
      <c r="J940" s="6">
        <v>470001</v>
      </c>
      <c r="K940" s="7">
        <v>8</v>
      </c>
      <c r="L940">
        <v>1058</v>
      </c>
      <c r="M940">
        <v>870</v>
      </c>
      <c r="N940" s="8">
        <v>22124890.059999999</v>
      </c>
      <c r="O940" s="8">
        <v>22124890.059999999</v>
      </c>
      <c r="P940" s="9" t="str">
        <f>VLOOKUP(M940,[1]programas!$A$1:$D$90,2,0)</f>
        <v>Pensões Especiais</v>
      </c>
      <c r="Q940" t="str">
        <f t="shared" si="42"/>
        <v>870 - Pensões Especiais</v>
      </c>
      <c r="R940" t="str">
        <f>VLOOKUP(L940,[2]subacoes!$A$1:$H$2405,8,0)</f>
        <v>1058 - Pagamento de pensão especial aos excepcionais</v>
      </c>
      <c r="S940" t="str">
        <f>VLOOKUP(L940,[2]subacoes!$A$1:$H$2405,7,0)</f>
        <v>Pessoa beneficiada (unidade)</v>
      </c>
      <c r="T940" t="str">
        <f>VLOOKUP(L940,[2]subacoes!$A$1:$H$2405,3,0)</f>
        <v>Maior Valor</v>
      </c>
      <c r="U940" s="10">
        <f>VLOOKUP(L940,[2]subacoes!$A$1:$H$2405,6,0)</f>
        <v>2893</v>
      </c>
      <c r="V940" t="str">
        <f t="shared" si="43"/>
        <v>Garantir a inserção social de pessoas atingidas por moléstias graves definidas em lei, bem como atender demandas sociais ou individuais de projeção social, geradas por fatos extraordinários de repercussão estadual que exijam a intervenção do estado para m</v>
      </c>
      <c r="W940" t="str">
        <f t="shared" si="44"/>
        <v>Pessoas beneficiadas definidas por lei específica</v>
      </c>
    </row>
    <row r="941" spans="10:23" x14ac:dyDescent="0.25">
      <c r="J941" s="6">
        <v>520002</v>
      </c>
      <c r="K941" s="7">
        <v>4</v>
      </c>
      <c r="L941">
        <v>13511</v>
      </c>
      <c r="M941">
        <v>900</v>
      </c>
      <c r="N941" s="8">
        <v>23059741.18</v>
      </c>
      <c r="O941" s="8">
        <v>23100000</v>
      </c>
      <c r="P941" s="9" t="str">
        <f>VLOOKUP(M941,[1]programas!$A$1:$D$90,2,0)</f>
        <v>Gestão Administrativa - Poder Executivo</v>
      </c>
      <c r="Q941" t="str">
        <f t="shared" si="42"/>
        <v>900 - Gestão Administrativa - Poder Executivo</v>
      </c>
      <c r="R941" t="str">
        <f>VLOOKUP(L941,[2]subacoes!$A$1:$H$2405,8,0)</f>
        <v>13511 - Despesas com restituição de depósitos judiciais - EGE</v>
      </c>
      <c r="S941" t="str">
        <f>VLOOKUP(L941,[2]subacoes!$A$1:$H$2405,7,0)</f>
        <v>Despesa paga (unidade)</v>
      </c>
      <c r="T941" t="str">
        <f>VLOOKUP(L941,[2]subacoes!$A$1:$H$2405,3,0)</f>
        <v>Maior Valor</v>
      </c>
      <c r="U941" s="10">
        <f>VLOOKUP(L941,[2]subacoes!$A$1:$H$2405,6,0)</f>
        <v>1</v>
      </c>
      <c r="V941" t="str">
        <f t="shared" si="43"/>
        <v>Gerir administrativa e financeiramente os órgãos do Poder Executivo do Estado.</v>
      </c>
      <c r="W941" t="str">
        <f t="shared" si="44"/>
        <v>Órgãos do Poder Executivo</v>
      </c>
    </row>
    <row r="942" spans="10:23" x14ac:dyDescent="0.25">
      <c r="J942" s="6">
        <v>520001</v>
      </c>
      <c r="K942" s="7">
        <v>4</v>
      </c>
      <c r="L942">
        <v>11397</v>
      </c>
      <c r="M942">
        <v>830</v>
      </c>
      <c r="N942" s="8">
        <v>22081775.420000002</v>
      </c>
      <c r="O942" s="8">
        <v>23556796.690000001</v>
      </c>
      <c r="P942" s="9" t="str">
        <f>VLOOKUP(M942,[1]programas!$A$1:$D$90,2,0)</f>
        <v>Modernização da Gestão Fiscal</v>
      </c>
      <c r="Q942" t="str">
        <f t="shared" si="42"/>
        <v>830 - Modernização da Gestão Fiscal</v>
      </c>
      <c r="R942" t="str">
        <f>VLOOKUP(L942,[2]subacoes!$A$1:$H$2405,8,0)</f>
        <v>11397 - Gestão de arrecadação, fiscalização e combate à sonegação fiscal</v>
      </c>
      <c r="S942" t="str">
        <f>VLOOKUP(L942,[2]subacoes!$A$1:$H$2405,7,0)</f>
        <v>Operação realizada (unidade)</v>
      </c>
      <c r="T942" t="str">
        <f>VLOOKUP(L942,[2]subacoes!$A$1:$H$2405,3,0)</f>
        <v>Soma</v>
      </c>
      <c r="U942" s="10">
        <f>VLOOKUP(L942,[2]subacoes!$A$1:$H$2405,6,0)</f>
        <v>200</v>
      </c>
      <c r="V942" t="str">
        <f t="shared" si="43"/>
        <v>Prover o Estado de recursos financeiros suficientes para o atendimento de serviços públicos e investimentos de qualidade; gerir os recursos arrecadados visando à eficiência e eficácia de sua aplicação; e, promover a transparência da gestão.</v>
      </c>
      <c r="W942" t="str">
        <f t="shared" si="44"/>
        <v>Sociedade catarinense</v>
      </c>
    </row>
    <row r="943" spans="10:23" x14ac:dyDescent="0.25">
      <c r="J943" s="7">
        <v>270024</v>
      </c>
      <c r="K943" s="7">
        <v>19</v>
      </c>
      <c r="L943">
        <v>69</v>
      </c>
      <c r="M943">
        <v>230</v>
      </c>
      <c r="N943" s="8">
        <v>8388315.9100000001</v>
      </c>
      <c r="O943" s="8">
        <v>23642259.039999999</v>
      </c>
      <c r="P943" s="9" t="str">
        <f>VLOOKUP(M943,[1]programas!$A$1:$D$90,2,0)</f>
        <v>CTI - Fomento à Ciência, Tecnologia e Inovação</v>
      </c>
      <c r="Q943" t="str">
        <f t="shared" si="42"/>
        <v>230 - CTI - Fomento à Ciência, Tecnologia e Inovação</v>
      </c>
      <c r="R943" t="str">
        <f>VLOOKUP(L943,[2]subacoes!$A$1:$H$2405,8,0)</f>
        <v>69 - Fomentar o desenvolvimento científico, tecnológico e sustentabilidade socioambiental</v>
      </c>
      <c r="S943" t="str">
        <f>VLOOKUP(L943,[2]subacoes!$A$1:$H$2405,7,0)</f>
        <v>Projeto apoiado (unidade)</v>
      </c>
      <c r="T943" t="str">
        <f>VLOOKUP(L943,[2]subacoes!$A$1:$H$2405,3,0)</f>
        <v>Maior Valor</v>
      </c>
      <c r="U943" s="10">
        <f>VLOOKUP(L943,[2]subacoes!$A$1:$H$2405,6,0)</f>
        <v>393</v>
      </c>
      <c r="V943" t="str">
        <f t="shared" si="43"/>
        <v>Contribuir à melhoria das condições de vida da população de Santa Catarina, bem como para o avanço do conhecimento, ao articular instituições para o fomento das pesquisas científicas, tecnológicas e inovações na busca de soluções para o desenvolvimento so</v>
      </c>
      <c r="W943" t="str">
        <f t="shared" si="44"/>
        <v>Instituições de CTI; Empresas; Governo; Sociedade</v>
      </c>
    </row>
    <row r="944" spans="10:23" x14ac:dyDescent="0.25">
      <c r="J944" s="6">
        <v>530001</v>
      </c>
      <c r="K944" s="7">
        <v>26</v>
      </c>
      <c r="L944">
        <v>11126</v>
      </c>
      <c r="M944">
        <v>110</v>
      </c>
      <c r="N944" s="8">
        <v>23686054.370000001</v>
      </c>
      <c r="O944" s="8">
        <v>23686054.41</v>
      </c>
      <c r="P944" s="9" t="str">
        <f>VLOOKUP(M944,[1]programas!$A$1:$D$90,2,0)</f>
        <v>Construção de Rodovias</v>
      </c>
      <c r="Q944" t="str">
        <f t="shared" si="42"/>
        <v>110 - Construção de Rodovias</v>
      </c>
      <c r="R944" t="str">
        <f>VLOOKUP(L944,[2]subacoes!$A$1:$H$2405,8,0)</f>
        <v>11126 - Apoio ao sistema viário - FUNDOSOCIAL</v>
      </c>
      <c r="S944" t="str">
        <f>VLOOKUP(L944,[2]subacoes!$A$1:$H$2405,7,0)</f>
        <v>Obra realizada (unidade)</v>
      </c>
      <c r="T944" t="str">
        <f>VLOOKUP(L944,[2]subacoes!$A$1:$H$2405,3,0)</f>
        <v>Soma</v>
      </c>
      <c r="U944" s="10">
        <f>VLOOKUP(L944,[2]subacoes!$A$1:$H$2405,6,0)</f>
        <v>520</v>
      </c>
      <c r="V944" t="str">
        <f t="shared" si="43"/>
        <v>Construir, implantar e pavimentar obras rodoviárias, ampliando a rede rodoviária pavimentada do Estado, de forma a propiciar melhores condições de conforto e trafegabilidade aos seus usuários.</v>
      </c>
      <c r="W944" t="str">
        <f t="shared" si="44"/>
        <v>Usuários do sistema de transporte</v>
      </c>
    </row>
    <row r="945" spans="10:23" x14ac:dyDescent="0.25">
      <c r="J945" s="6">
        <v>530001</v>
      </c>
      <c r="K945" s="7">
        <v>4</v>
      </c>
      <c r="L945">
        <v>14203</v>
      </c>
      <c r="M945">
        <v>210</v>
      </c>
      <c r="N945" s="8">
        <v>13790105.390000001</v>
      </c>
      <c r="O945" s="8">
        <v>23992776.52</v>
      </c>
      <c r="P945" s="9" t="str">
        <f>VLOOKUP(M945,[1]programas!$A$1:$D$90,2,0)</f>
        <v>Estudos e Projetos para o Desenvolvimento Regional</v>
      </c>
      <c r="Q945" t="str">
        <f t="shared" si="42"/>
        <v>210 - Estudos e Projetos para o Desenvolvimento Regional</v>
      </c>
      <c r="R945" t="str">
        <f>VLOOKUP(L945,[2]subacoes!$A$1:$H$2405,8,0)</f>
        <v>14203 - Provisão para emendas parlamentares</v>
      </c>
      <c r="S945" t="str">
        <f>VLOOKUP(L945,[2]subacoes!$A$1:$H$2405,7,0)</f>
        <v>Projeto executado (unidade)</v>
      </c>
      <c r="T945" t="str">
        <f>VLOOKUP(L945,[2]subacoes!$A$1:$H$2405,3,0)</f>
        <v>Soma</v>
      </c>
      <c r="U945" s="10">
        <f>VLOOKUP(L945,[2]subacoes!$A$1:$H$2405,6,0)</f>
        <v>400</v>
      </c>
      <c r="V945" t="str">
        <f t="shared" si="43"/>
        <v>Promover e realizar estudos e projetos visando o desenvolvimento regional.</v>
      </c>
      <c r="W945" t="str">
        <f t="shared" si="44"/>
        <v>Sociedade catarinense</v>
      </c>
    </row>
    <row r="946" spans="10:23" x14ac:dyDescent="0.25">
      <c r="J946" s="6">
        <v>540096</v>
      </c>
      <c r="K946" s="7">
        <v>14</v>
      </c>
      <c r="L946">
        <v>12548</v>
      </c>
      <c r="M946">
        <v>750</v>
      </c>
      <c r="N946" s="8">
        <v>1465449.79</v>
      </c>
      <c r="O946" s="8">
        <v>24222222.219999999</v>
      </c>
      <c r="P946" s="9" t="str">
        <f>VLOOKUP(M946,[1]programas!$A$1:$D$90,2,0)</f>
        <v>Expansão e Modernização do Sistema Prisional e Socioeducativo</v>
      </c>
      <c r="Q946" t="str">
        <f t="shared" si="42"/>
        <v>750 - Expansão e Modernização do Sistema Prisional e Socioeducativo</v>
      </c>
      <c r="R946" t="str">
        <f>VLOOKUP(L946,[2]subacoes!$A$1:$H$2405,8,0)</f>
        <v>12548 - Construção da penitenciária industrial de São Bento do Sul</v>
      </c>
      <c r="S946" t="str">
        <f>VLOOKUP(L946,[2]subacoes!$A$1:$H$2405,7,0)</f>
        <v>Área construída (m2)</v>
      </c>
      <c r="T946" t="str">
        <f>VLOOKUP(L946,[2]subacoes!$A$1:$H$2405,3,0)</f>
        <v>Maior Valor</v>
      </c>
      <c r="U946" s="10">
        <f>VLOOKUP(L946,[2]subacoes!$A$1:$H$2405,6,0)</f>
        <v>9315</v>
      </c>
      <c r="V946" t="str">
        <f t="shared" si="43"/>
        <v>Reduzir o déficit de vagas no sistema prisional e socioeducativo e aperfeiçoar a segurança através de investimentos na construção e reforma de instalações físicas, aquisição e instalação de equipamentos e aquisição de viaturas.</v>
      </c>
      <c r="W946" t="str">
        <f t="shared" si="44"/>
        <v>Popul. carcerária e adolescentes sit. infracional</v>
      </c>
    </row>
    <row r="947" spans="10:23" x14ac:dyDescent="0.25">
      <c r="J947" s="6">
        <v>450001</v>
      </c>
      <c r="K947" s="7">
        <v>12</v>
      </c>
      <c r="L947">
        <v>9759</v>
      </c>
      <c r="M947">
        <v>623</v>
      </c>
      <c r="N947" s="8">
        <v>21069331.100000001</v>
      </c>
      <c r="O947" s="8">
        <v>24500000</v>
      </c>
      <c r="P947" s="9" t="str">
        <f>VLOOKUP(M947,[1]programas!$A$1:$D$90,2,0)</f>
        <v>Gestão Democrática da Educação</v>
      </c>
      <c r="Q947" t="str">
        <f t="shared" si="42"/>
        <v>623 - Gestão Democrática da Educação</v>
      </c>
      <c r="R947" t="str">
        <f>VLOOKUP(L947,[2]subacoes!$A$1:$H$2405,8,0)</f>
        <v>9759 - Programa de autonomia de gestão escolar</v>
      </c>
      <c r="S947" t="str">
        <f>VLOOKUP(L947,[2]subacoes!$A$1:$H$2405,7,0)</f>
        <v>Escola atendida (unidade)</v>
      </c>
      <c r="T947" t="str">
        <f>VLOOKUP(L947,[2]subacoes!$A$1:$H$2405,3,0)</f>
        <v>Maior Valor</v>
      </c>
      <c r="U947" s="10">
        <f>VLOOKUP(L947,[2]subacoes!$A$1:$H$2405,6,0)</f>
        <v>1084</v>
      </c>
      <c r="V947" t="str">
        <f t="shared" si="43"/>
        <v>Promover o princípio da gestão democrática na educação pública, por meio de ações que evidenciem o compromisso com o acesso, a permanência e o êxito na aprendizagem do estudante.</v>
      </c>
      <c r="W947" t="str">
        <f t="shared" si="44"/>
        <v>Alunos</v>
      </c>
    </row>
    <row r="948" spans="10:23" x14ac:dyDescent="0.25">
      <c r="J948" s="6">
        <v>540096</v>
      </c>
      <c r="K948" s="7">
        <v>14</v>
      </c>
      <c r="L948">
        <v>11044</v>
      </c>
      <c r="M948">
        <v>750</v>
      </c>
      <c r="N948" s="8">
        <v>15103380.300000001</v>
      </c>
      <c r="O948" s="8">
        <v>24591732.84</v>
      </c>
      <c r="P948" s="9" t="str">
        <f>VLOOKUP(M948,[1]programas!$A$1:$D$90,2,0)</f>
        <v>Expansão e Modernização do Sistema Prisional e Socioeducativo</v>
      </c>
      <c r="Q948" t="str">
        <f t="shared" si="42"/>
        <v>750 - Expansão e Modernização do Sistema Prisional e Socioeducativo</v>
      </c>
      <c r="R948" t="str">
        <f>VLOOKUP(L948,[2]subacoes!$A$1:$H$2405,8,0)</f>
        <v>11044 - Estruturação e reaparelhamento dos sistemas prisional e socioeducativo - SJC</v>
      </c>
      <c r="S948" t="str">
        <f>VLOOKUP(L948,[2]subacoes!$A$1:$H$2405,7,0)</f>
        <v>Unidade reaparelhada (unidade)</v>
      </c>
      <c r="T948" t="str">
        <f>VLOOKUP(L948,[2]subacoes!$A$1:$H$2405,3,0)</f>
        <v>Maior Valor</v>
      </c>
      <c r="U948" s="10">
        <f>VLOOKUP(L948,[2]subacoes!$A$1:$H$2405,6,0)</f>
        <v>50</v>
      </c>
      <c r="V948" t="str">
        <f t="shared" si="43"/>
        <v>Reduzir o déficit de vagas no sistema prisional e socioeducativo e aperfeiçoar a segurança através de investimentos na construção e reforma de instalações físicas, aquisição e instalação de equipamentos e aquisição de viaturas.</v>
      </c>
      <c r="W948" t="str">
        <f t="shared" si="44"/>
        <v>Popul. carcerária e adolescentes sit. infracional</v>
      </c>
    </row>
    <row r="949" spans="10:23" x14ac:dyDescent="0.25">
      <c r="J949" s="7">
        <v>160091</v>
      </c>
      <c r="K949" s="7">
        <v>6</v>
      </c>
      <c r="L949">
        <v>6359</v>
      </c>
      <c r="M949">
        <v>707</v>
      </c>
      <c r="N949" s="8">
        <v>22324647.82</v>
      </c>
      <c r="O949" s="8">
        <v>25716368.93</v>
      </c>
      <c r="P949" s="9" t="str">
        <f>VLOOKUP(M949,[1]programas!$A$1:$D$90,2,0)</f>
        <v>Suporte Institucional Integrado</v>
      </c>
      <c r="Q949" t="str">
        <f t="shared" si="42"/>
        <v>707 - Suporte Institucional Integrado</v>
      </c>
      <c r="R949" t="str">
        <f>VLOOKUP(L949,[2]subacoes!$A$1:$H$2405,8,0)</f>
        <v>6359 - Modernização, integração e manutenção da tecnologia da informação e comunicação - SSP</v>
      </c>
      <c r="S949" t="str">
        <f>VLOOKUP(L949,[2]subacoes!$A$1:$H$2405,7,0)</f>
        <v>Sistema integrado (unidade)</v>
      </c>
      <c r="T949" t="str">
        <f>VLOOKUP(L949,[2]subacoes!$A$1:$H$2405,3,0)</f>
        <v>Maior Valor</v>
      </c>
      <c r="U949" s="10">
        <f>VLOOKUP(L949,[2]subacoes!$A$1:$H$2405,6,0)</f>
        <v>8</v>
      </c>
      <c r="V949" t="str">
        <f t="shared" si="43"/>
        <v>Garantir às instituições da segurança pública suporte às suas ações e uma gestão eficiente e integrada dos recursos disponíveis.</v>
      </c>
      <c r="W949" t="str">
        <f t="shared" si="44"/>
        <v>Sociedade e cidadão</v>
      </c>
    </row>
    <row r="950" spans="10:23" x14ac:dyDescent="0.25">
      <c r="J950" s="6">
        <v>410094</v>
      </c>
      <c r="K950" s="7">
        <v>26</v>
      </c>
      <c r="L950">
        <v>11126</v>
      </c>
      <c r="M950">
        <v>110</v>
      </c>
      <c r="N950" s="8">
        <v>0</v>
      </c>
      <c r="O950" s="8">
        <v>26054003.59</v>
      </c>
      <c r="P950" s="9" t="str">
        <f>VLOOKUP(M950,[1]programas!$A$1:$D$90,2,0)</f>
        <v>Construção de Rodovias</v>
      </c>
      <c r="Q950" t="str">
        <f t="shared" si="42"/>
        <v>110 - Construção de Rodovias</v>
      </c>
      <c r="R950" t="str">
        <f>VLOOKUP(L950,[2]subacoes!$A$1:$H$2405,8,0)</f>
        <v>11126 - Apoio ao sistema viário - FUNDOSOCIAL</v>
      </c>
      <c r="S950" t="str">
        <f>VLOOKUP(L950,[2]subacoes!$A$1:$H$2405,7,0)</f>
        <v>Obra realizada (unidade)</v>
      </c>
      <c r="T950" t="str">
        <f>VLOOKUP(L950,[2]subacoes!$A$1:$H$2405,3,0)</f>
        <v>Soma</v>
      </c>
      <c r="U950" s="10">
        <f>VLOOKUP(L950,[2]subacoes!$A$1:$H$2405,6,0)</f>
        <v>520</v>
      </c>
      <c r="V950" t="str">
        <f t="shared" si="43"/>
        <v>Construir, implantar e pavimentar obras rodoviárias, ampliando a rede rodoviária pavimentada do Estado, de forma a propiciar melhores condições de conforto e trafegabilidade aos seus usuários.</v>
      </c>
      <c r="W950" t="str">
        <f t="shared" si="44"/>
        <v>Usuários do sistema de transporte</v>
      </c>
    </row>
    <row r="951" spans="10:23" x14ac:dyDescent="0.25">
      <c r="J951" s="6">
        <v>530001</v>
      </c>
      <c r="K951" s="7">
        <v>26</v>
      </c>
      <c r="L951">
        <v>14301</v>
      </c>
      <c r="M951">
        <v>101</v>
      </c>
      <c r="N951" s="8">
        <v>8762541.5700000003</v>
      </c>
      <c r="O951" s="8">
        <v>27298382.899999999</v>
      </c>
      <c r="P951" s="9" t="str">
        <f>VLOOKUP(M951,[1]programas!$A$1:$D$90,2,0)</f>
        <v>Acelera Santa Catarina</v>
      </c>
      <c r="Q951" t="str">
        <f t="shared" si="42"/>
        <v>101 - Acelera Santa Catarina</v>
      </c>
      <c r="R951" t="str">
        <f>VLOOKUP(L951,[2]subacoes!$A$1:$H$2405,8,0)</f>
        <v>14301 - AP - Pavimentação da SC-120, trecho Curitibanos - BR-282 (p/ São José do Cerrito)</v>
      </c>
      <c r="S951" t="str">
        <f>VLOOKUP(L951,[2]subacoes!$A$1:$H$2405,7,0)</f>
        <v>Rodovia pavimentada (km)</v>
      </c>
      <c r="T951" t="str">
        <f>VLOOKUP(L951,[2]subacoes!$A$1:$H$2405,3,0)</f>
        <v>Maior Valor</v>
      </c>
      <c r="U951" s="10">
        <f>VLOOKUP(L951,[2]subacoes!$A$1:$H$2405,6,0)</f>
        <v>42</v>
      </c>
      <c r="V951" t="str">
        <f t="shared" si="43"/>
        <v>Incrementar a estrutura de atendimento das necessidades da sociedade para melhorar a qualidade de vida e a competitividade das empresas catarinenses.</v>
      </c>
      <c r="W951" t="str">
        <f t="shared" si="44"/>
        <v>População catarinense</v>
      </c>
    </row>
    <row r="952" spans="10:23" x14ac:dyDescent="0.25">
      <c r="J952" s="6">
        <v>450001</v>
      </c>
      <c r="K952" s="7">
        <v>12</v>
      </c>
      <c r="L952">
        <v>9785</v>
      </c>
      <c r="M952">
        <v>627</v>
      </c>
      <c r="N952" s="8">
        <v>25306173.010000002</v>
      </c>
      <c r="O952" s="8">
        <v>27900000</v>
      </c>
      <c r="P952" s="9" t="str">
        <f>VLOOKUP(M952,[1]programas!$A$1:$D$90,2,0)</f>
        <v>Acesso à Educação Superior</v>
      </c>
      <c r="Q952" t="str">
        <f t="shared" si="42"/>
        <v>627 - Acesso à Educação Superior</v>
      </c>
      <c r="R952" t="str">
        <f>VLOOKUP(L952,[2]subacoes!$A$1:$H$2405,8,0)</f>
        <v>9785 - Cursos estratégicos do PROESDE - SED</v>
      </c>
      <c r="S952" t="str">
        <f>VLOOKUP(L952,[2]subacoes!$A$1:$H$2405,7,0)</f>
        <v>Bolsa concedida (unidade)</v>
      </c>
      <c r="T952" t="str">
        <f>VLOOKUP(L952,[2]subacoes!$A$1:$H$2405,3,0)</f>
        <v>Maior Valor</v>
      </c>
      <c r="U952" s="10">
        <f>VLOOKUP(L952,[2]subacoes!$A$1:$H$2405,6,0)</f>
        <v>19000</v>
      </c>
      <c r="V952" t="str">
        <f t="shared" si="43"/>
        <v>Contribuir para a elevação do acesso e da permanência na educação superior, com ênfase na superação das desigualdades econômicas e sociais.</v>
      </c>
      <c r="W952" t="str">
        <f t="shared" si="44"/>
        <v>Alunos da educação superior</v>
      </c>
    </row>
    <row r="953" spans="10:23" x14ac:dyDescent="0.25">
      <c r="J953" s="6">
        <v>480091</v>
      </c>
      <c r="K953" s="7">
        <v>10</v>
      </c>
      <c r="L953">
        <v>11324</v>
      </c>
      <c r="M953">
        <v>430</v>
      </c>
      <c r="N953" s="8">
        <v>11432560.77</v>
      </c>
      <c r="O953" s="8">
        <v>27958225.32</v>
      </c>
      <c r="P953" s="9" t="str">
        <f>VLOOKUP(M953,[1]programas!$A$1:$D$90,2,0)</f>
        <v>Atenção de Média e Alta Complexidade Ambulatorial e Hospitalar</v>
      </c>
      <c r="Q953" t="str">
        <f t="shared" si="42"/>
        <v>430 - Atenção de Média e Alta Complexidade Ambulatorial e Hospitalar</v>
      </c>
      <c r="R953" t="str">
        <f>VLOOKUP(L953,[2]subacoes!$A$1:$H$2405,8,0)</f>
        <v>11324 - Realização de cirurgias eletivas ambulatoriais e hospitalares</v>
      </c>
      <c r="S953" t="str">
        <f>VLOOKUP(L953,[2]subacoes!$A$1:$H$2405,7,0)</f>
        <v>Cirurgia realizada (unidade)</v>
      </c>
      <c r="T953" t="str">
        <f>VLOOKUP(L953,[2]subacoes!$A$1:$H$2405,3,0)</f>
        <v>Soma</v>
      </c>
      <c r="U953" s="10">
        <f>VLOOKUP(L953,[2]subacoes!$A$1:$H$2405,6,0)</f>
        <v>35000</v>
      </c>
      <c r="V953" t="str">
        <f t="shared" si="43"/>
        <v>Ampliar o acesso da população aos serviços de Média e Alta Complexidade e promover a qualidade, integralidade, equidade e a humanização na atenção à saúde.</v>
      </c>
      <c r="W953" t="str">
        <f t="shared" si="44"/>
        <v>Usuários do Sistema Único de Saúde</v>
      </c>
    </row>
    <row r="954" spans="10:23" x14ac:dyDescent="0.25">
      <c r="J954" s="6">
        <v>530001</v>
      </c>
      <c r="K954" s="7">
        <v>26</v>
      </c>
      <c r="L954">
        <v>8579</v>
      </c>
      <c r="M954">
        <v>105</v>
      </c>
      <c r="N954" s="8">
        <v>2073193.59</v>
      </c>
      <c r="O954" s="8">
        <v>27963302.329999998</v>
      </c>
      <c r="P954" s="9" t="str">
        <f>VLOOKUP(M954,[1]programas!$A$1:$D$90,2,0)</f>
        <v>Mobilidade Urbana</v>
      </c>
      <c r="Q954" t="str">
        <f t="shared" si="42"/>
        <v>105 - Mobilidade Urbana</v>
      </c>
      <c r="R954" t="str">
        <f>VLOOKUP(L954,[2]subacoes!$A$1:$H$2405,8,0)</f>
        <v>8579 - Apoio ao sistema viário urbano - SIE</v>
      </c>
      <c r="S954" t="str">
        <f>VLOOKUP(L954,[2]subacoes!$A$1:$H$2405,7,0)</f>
        <v>Município atendido (unidade)</v>
      </c>
      <c r="T954" t="str">
        <f>VLOOKUP(L954,[2]subacoes!$A$1:$H$2405,3,0)</f>
        <v>Maior Valor</v>
      </c>
      <c r="U954" s="10">
        <f>VLOOKUP(L954,[2]subacoes!$A$1:$H$2405,6,0)</f>
        <v>295</v>
      </c>
      <c r="V954" t="str">
        <f t="shared" si="43"/>
        <v>Conservar, construir, implantar, pavimentar e demais ações necessárias para promover a integração dos diversos modos de transporte, considerando a demanda e as características das cidades.</v>
      </c>
      <c r="W954" t="str">
        <f t="shared" si="44"/>
        <v>Moradores das localidades beneficiadas</v>
      </c>
    </row>
    <row r="955" spans="10:23" x14ac:dyDescent="0.25">
      <c r="J955" s="6">
        <v>450022</v>
      </c>
      <c r="K955" s="7">
        <v>12</v>
      </c>
      <c r="L955">
        <v>12759</v>
      </c>
      <c r="M955">
        <v>230</v>
      </c>
      <c r="N955" s="8">
        <v>3105940.47</v>
      </c>
      <c r="O955" s="8">
        <v>28047365.219999999</v>
      </c>
      <c r="P955" s="9" t="str">
        <f>VLOOKUP(M955,[1]programas!$A$1:$D$90,2,0)</f>
        <v>CTI - Fomento à Ciência, Tecnologia e Inovação</v>
      </c>
      <c r="Q955" t="str">
        <f t="shared" si="42"/>
        <v>230 - CTI - Fomento à Ciência, Tecnologia e Inovação</v>
      </c>
      <c r="R955" t="str">
        <f>VLOOKUP(L955,[2]subacoes!$A$1:$H$2405,8,0)</f>
        <v>12759 - Apoio aos projetos e programas conveniados - UDESC</v>
      </c>
      <c r="S955" t="str">
        <f>VLOOKUP(L955,[2]subacoes!$A$1:$H$2405,7,0)</f>
        <v>Projeto apoiado (unidade)</v>
      </c>
      <c r="T955" t="str">
        <f>VLOOKUP(L955,[2]subacoes!$A$1:$H$2405,3,0)</f>
        <v>Maior Valor</v>
      </c>
      <c r="U955" s="10">
        <f>VLOOKUP(L955,[2]subacoes!$A$1:$H$2405,6,0)</f>
        <v>5</v>
      </c>
      <c r="V955" t="str">
        <f t="shared" si="43"/>
        <v>Contribuir à melhoria das condições de vida da população de Santa Catarina, bem como para o avanço do conhecimento, ao articular instituições para o fomento das pesquisas científicas, tecnológicas e inovações na busca de soluções para o desenvolvimento so</v>
      </c>
      <c r="W955" t="str">
        <f t="shared" si="44"/>
        <v>Instituições de CTI; Empresas; Governo; Sociedade</v>
      </c>
    </row>
    <row r="956" spans="10:23" x14ac:dyDescent="0.25">
      <c r="J956" s="6">
        <v>520002</v>
      </c>
      <c r="K956" s="7">
        <v>4</v>
      </c>
      <c r="L956">
        <v>3297</v>
      </c>
      <c r="M956">
        <v>900</v>
      </c>
      <c r="N956" s="8">
        <v>22750574.859999999</v>
      </c>
      <c r="O956" s="8">
        <v>28169276.920000002</v>
      </c>
      <c r="P956" s="9" t="str">
        <f>VLOOKUP(M956,[1]programas!$A$1:$D$90,2,0)</f>
        <v>Gestão Administrativa - Poder Executivo</v>
      </c>
      <c r="Q956" t="str">
        <f t="shared" si="42"/>
        <v>900 - Gestão Administrativa - Poder Executivo</v>
      </c>
      <c r="R956" t="str">
        <f>VLOOKUP(L956,[2]subacoes!$A$1:$H$2405,8,0)</f>
        <v>3297 - Despesas centralizadas diversas - EGE</v>
      </c>
      <c r="S956" t="str">
        <f>VLOOKUP(L956,[2]subacoes!$A$1:$H$2405,7,0)</f>
        <v>Despesa paga (unidade)</v>
      </c>
      <c r="T956" t="str">
        <f>VLOOKUP(L956,[2]subacoes!$A$1:$H$2405,3,0)</f>
        <v>Maior Valor</v>
      </c>
      <c r="U956" s="10">
        <f>VLOOKUP(L956,[2]subacoes!$A$1:$H$2405,6,0)</f>
        <v>1</v>
      </c>
      <c r="V956" t="str">
        <f t="shared" si="43"/>
        <v>Gerir administrativa e financeiramente os órgãos do Poder Executivo do Estado.</v>
      </c>
      <c r="W956" t="str">
        <f t="shared" si="44"/>
        <v>Órgãos do Poder Executivo</v>
      </c>
    </row>
    <row r="957" spans="10:23" x14ac:dyDescent="0.25">
      <c r="J957" s="6">
        <v>530025</v>
      </c>
      <c r="K957" s="7">
        <v>26</v>
      </c>
      <c r="L957">
        <v>22</v>
      </c>
      <c r="M957">
        <v>850</v>
      </c>
      <c r="N957" s="8">
        <v>28330663.77</v>
      </c>
      <c r="O957" s="8">
        <v>28330663.77</v>
      </c>
      <c r="P957" s="9" t="str">
        <f>VLOOKUP(M957,[1]programas!$A$1:$D$90,2,0)</f>
        <v>Gestão de Pessoas</v>
      </c>
      <c r="Q957" t="str">
        <f t="shared" si="42"/>
        <v>850 - Gestão de Pessoas</v>
      </c>
      <c r="R957" t="str">
        <f>VLOOKUP(L957,[2]subacoes!$A$1:$H$2405,8,0)</f>
        <v>22 - Administração de pessoal e encargos sociais - DEINFRA</v>
      </c>
      <c r="S957" t="str">
        <f>VLOOKUP(L957,[2]subacoes!$A$1:$H$2405,7,0)</f>
        <v>Servidor remunerado (unidade)</v>
      </c>
      <c r="T957" t="str">
        <f>VLOOKUP(L957,[2]subacoes!$A$1:$H$2405,3,0)</f>
        <v>Maior Valor</v>
      </c>
      <c r="U957" s="10">
        <f>VLOOKUP(L957,[2]subacoes!$A$1:$H$2405,6,0)</f>
        <v>500</v>
      </c>
      <c r="V957" t="str">
        <f t="shared" si="43"/>
        <v>Desenvolver ações administrativas e financeiras visando garantir aos órgãos do Estado, pessoal qualificado, comprometido e motivado à execução das políticas públicas a cargo do Governo do Estado.</v>
      </c>
      <c r="W957" t="str">
        <f t="shared" si="44"/>
        <v>Servidores públicos estaduais</v>
      </c>
    </row>
    <row r="958" spans="10:23" x14ac:dyDescent="0.25">
      <c r="J958" s="6">
        <v>450021</v>
      </c>
      <c r="K958" s="7">
        <v>12</v>
      </c>
      <c r="L958">
        <v>878</v>
      </c>
      <c r="M958">
        <v>850</v>
      </c>
      <c r="N958" s="8">
        <v>28028392.280000001</v>
      </c>
      <c r="O958" s="8">
        <v>28388872.079999998</v>
      </c>
      <c r="P958" s="9" t="str">
        <f>VLOOKUP(M958,[1]programas!$A$1:$D$90,2,0)</f>
        <v>Gestão de Pessoas</v>
      </c>
      <c r="Q958" t="str">
        <f t="shared" si="42"/>
        <v>850 - Gestão de Pessoas</v>
      </c>
      <c r="R958" t="str">
        <f>VLOOKUP(L958,[2]subacoes!$A$1:$H$2405,8,0)</f>
        <v>878 - Administração de pessoal e encargos sociais - FCEE</v>
      </c>
      <c r="S958" t="str">
        <f>VLOOKUP(L958,[2]subacoes!$A$1:$H$2405,7,0)</f>
        <v>Servidor remunerado (unidade)</v>
      </c>
      <c r="T958" t="str">
        <f>VLOOKUP(L958,[2]subacoes!$A$1:$H$2405,3,0)</f>
        <v>Maior Valor</v>
      </c>
      <c r="U958" s="10">
        <f>VLOOKUP(L958,[2]subacoes!$A$1:$H$2405,6,0)</f>
        <v>500</v>
      </c>
      <c r="V958" t="str">
        <f t="shared" si="43"/>
        <v>Desenvolver ações administrativas e financeiras visando garantir aos órgãos do Estado, pessoal qualificado, comprometido e motivado à execução das políticas públicas a cargo do Governo do Estado.</v>
      </c>
      <c r="W958" t="str">
        <f t="shared" si="44"/>
        <v>Servidores públicos estaduais</v>
      </c>
    </row>
    <row r="959" spans="10:23" x14ac:dyDescent="0.25">
      <c r="J959" s="7">
        <v>160097</v>
      </c>
      <c r="K959" s="7">
        <v>12</v>
      </c>
      <c r="L959">
        <v>14200</v>
      </c>
      <c r="M959">
        <v>610</v>
      </c>
      <c r="N959" s="8">
        <v>27753943.390000001</v>
      </c>
      <c r="O959" s="8">
        <v>28399979.510000002</v>
      </c>
      <c r="P959" s="9" t="str">
        <f>VLOOKUP(M959,[1]programas!$A$1:$D$90,2,0)</f>
        <v>Educação Básica com Qualidade e Equidade</v>
      </c>
      <c r="Q959" t="str">
        <f t="shared" si="42"/>
        <v>610 - Educação Básica com Qualidade e Equidade</v>
      </c>
      <c r="R959" t="str">
        <f>VLOOKUP(L959,[2]subacoes!$A$1:$H$2405,8,0)</f>
        <v>14200 - Gestão dos Colégios Militares do Estado</v>
      </c>
      <c r="S959" t="str">
        <f>VLOOKUP(L959,[2]subacoes!$A$1:$H$2405,7,0)</f>
        <v>Aluno atendido (unidade)</v>
      </c>
      <c r="T959" t="str">
        <f>VLOOKUP(L959,[2]subacoes!$A$1:$H$2405,3,0)</f>
        <v>Maior Valor</v>
      </c>
      <c r="U959" s="10">
        <f>VLOOKUP(L959,[2]subacoes!$A$1:$H$2405,6,0)</f>
        <v>1000</v>
      </c>
      <c r="V959" t="str">
        <f t="shared" si="43"/>
        <v>Oferecer educação básica com qualidade e equidade para todos os cidadãos catarinenses, assegurando o direito à aprendizagem neste nível de ensino, em idade adequada, promovendo a melhoria dos indicadores educacionais da rede estadual.</v>
      </c>
      <c r="W959" t="str">
        <f t="shared" si="44"/>
        <v>Alunos</v>
      </c>
    </row>
    <row r="960" spans="10:23" x14ac:dyDescent="0.25">
      <c r="J960" s="6">
        <v>480091</v>
      </c>
      <c r="K960" s="7">
        <v>10</v>
      </c>
      <c r="L960">
        <v>13266</v>
      </c>
      <c r="M960">
        <v>430</v>
      </c>
      <c r="N960" s="8">
        <v>13787573.140000001</v>
      </c>
      <c r="O960" s="8">
        <v>28668678.370000001</v>
      </c>
      <c r="P960" s="9" t="str">
        <f>VLOOKUP(M960,[1]programas!$A$1:$D$90,2,0)</f>
        <v>Atenção de Média e Alta Complexidade Ambulatorial e Hospitalar</v>
      </c>
      <c r="Q960" t="str">
        <f t="shared" si="42"/>
        <v>430 - Atenção de Média e Alta Complexidade Ambulatorial e Hospitalar</v>
      </c>
      <c r="R960" t="str">
        <f>VLOOKUP(L960,[2]subacoes!$A$1:$H$2405,8,0)</f>
        <v>13266 - Realização dos serviços assistenciais no Centro Catarinense de Reabilitação</v>
      </c>
      <c r="S960" t="str">
        <f>VLOOKUP(L960,[2]subacoes!$A$1:$H$2405,7,0)</f>
        <v>Paciente atendido (unidade)</v>
      </c>
      <c r="T960" t="str">
        <f>VLOOKUP(L960,[2]subacoes!$A$1:$H$2405,3,0)</f>
        <v>Soma</v>
      </c>
      <c r="U960" s="10">
        <f>VLOOKUP(L960,[2]subacoes!$A$1:$H$2405,6,0)</f>
        <v>94500</v>
      </c>
      <c r="V960" t="str">
        <f t="shared" si="43"/>
        <v>Ampliar o acesso da população aos serviços de Média e Alta Complexidade e promover a qualidade, integralidade, equidade e a humanização na atenção à saúde.</v>
      </c>
      <c r="W960" t="str">
        <f t="shared" si="44"/>
        <v>Usuários do Sistema Único de Saúde</v>
      </c>
    </row>
    <row r="961" spans="10:23" x14ac:dyDescent="0.25">
      <c r="J961" s="6">
        <v>450021</v>
      </c>
      <c r="K961" s="7">
        <v>12</v>
      </c>
      <c r="L961">
        <v>11097</v>
      </c>
      <c r="M961">
        <v>520</v>
      </c>
      <c r="N961" s="8">
        <v>28862720.960000001</v>
      </c>
      <c r="O961" s="8">
        <v>29000000</v>
      </c>
      <c r="P961" s="9" t="str">
        <f>VLOOKUP(M961,[1]programas!$A$1:$D$90,2,0)</f>
        <v>Inclusão Social - Identificação e Eliminação de Barreiras</v>
      </c>
      <c r="Q961" t="str">
        <f t="shared" si="42"/>
        <v>520 - Inclusão Social - Identificação e Eliminação de Barreiras</v>
      </c>
      <c r="R961" t="str">
        <f>VLOOKUP(L961,[2]subacoes!$A$1:$H$2405,8,0)</f>
        <v>11097 - Apoio financeiro às APAES - Lei 13.633/2005</v>
      </c>
      <c r="S961" t="str">
        <f>VLOOKUP(L961,[2]subacoes!$A$1:$H$2405,7,0)</f>
        <v>Pessoa beneficiada (unidade)</v>
      </c>
      <c r="T961" t="str">
        <f>VLOOKUP(L961,[2]subacoes!$A$1:$H$2405,3,0)</f>
        <v>Maior Valor</v>
      </c>
      <c r="U961" s="10">
        <f>VLOOKUP(L961,[2]subacoes!$A$1:$H$2405,6,0)</f>
        <v>19100</v>
      </c>
      <c r="V961" t="str">
        <f t="shared" si="43"/>
        <v>Incluir as pessoas com deficiência, transtorno do espectro autista, transtorno do déficit de atenção/hiperatividade e altas habilidades/superdotação na sociedade; Formular políticas públicas de atendimento às pessoas público da educação especial; Produzir</v>
      </c>
      <c r="W961" t="str">
        <f t="shared" si="44"/>
        <v>Pessoas com deficiência, TEA, TDAH e superdotação</v>
      </c>
    </row>
    <row r="962" spans="10:23" x14ac:dyDescent="0.25">
      <c r="J962" s="7">
        <v>410011</v>
      </c>
      <c r="K962" s="7">
        <v>23</v>
      </c>
      <c r="L962">
        <v>14589</v>
      </c>
      <c r="M962">
        <v>640</v>
      </c>
      <c r="N962" s="8">
        <v>0</v>
      </c>
      <c r="O962" s="8">
        <v>29366037.43</v>
      </c>
      <c r="P962" s="9" t="str">
        <f>VLOOKUP(M962,[1]programas!$A$1:$D$90,2,0)</f>
        <v>Promoção do Turismo Catarinense</v>
      </c>
      <c r="Q962" t="str">
        <f t="shared" ref="Q962:Q1025" si="45">CONCATENATE(M962," - ",P962)</f>
        <v>640 - Promoção do Turismo Catarinense</v>
      </c>
      <c r="R962" t="str">
        <f>VLOOKUP(L962,[2]subacoes!$A$1:$H$2405,8,0)</f>
        <v>14589 - Construção de centro de eventos em Balneário Camboriú - SOL</v>
      </c>
      <c r="S962" t="str">
        <f>VLOOKUP(L962,[2]subacoes!$A$1:$H$2405,7,0)</f>
        <v>Centro de evento construído (unidade)</v>
      </c>
      <c r="T962" t="str">
        <f>VLOOKUP(L962,[2]subacoes!$A$1:$H$2405,3,0)</f>
        <v>Maior Valor</v>
      </c>
      <c r="U962" s="10">
        <f>VLOOKUP(L962,[2]subacoes!$A$1:$H$2405,6,0)</f>
        <v>1</v>
      </c>
      <c r="V962" t="str">
        <f t="shared" si="43"/>
        <v>Fomentar o desenvolvimento das atividades turísticas em todas as regiões do estado.</v>
      </c>
      <c r="W962" t="str">
        <f t="shared" si="44"/>
        <v>PF, PJ sem fins lucrativos e Direito Público</v>
      </c>
    </row>
    <row r="963" spans="10:23" x14ac:dyDescent="0.25">
      <c r="J963" s="6">
        <v>470092</v>
      </c>
      <c r="K963" s="7">
        <v>4</v>
      </c>
      <c r="L963">
        <v>3609</v>
      </c>
      <c r="M963">
        <v>900</v>
      </c>
      <c r="N963" s="8">
        <v>13263426.18</v>
      </c>
      <c r="O963" s="8">
        <v>29609312.879999999</v>
      </c>
      <c r="P963" s="9" t="str">
        <f>VLOOKUP(M963,[1]programas!$A$1:$D$90,2,0)</f>
        <v>Gestão Administrativa - Poder Executivo</v>
      </c>
      <c r="Q963" t="str">
        <f t="shared" si="45"/>
        <v>900 - Gestão Administrativa - Poder Executivo</v>
      </c>
      <c r="R963" t="str">
        <f>VLOOKUP(L963,[2]subacoes!$A$1:$H$2405,8,0)</f>
        <v>3609 - Manutenção do Plano Santa Catarina Saúde - FPS - SEA</v>
      </c>
      <c r="S963" t="str">
        <f>VLOOKUP(L963,[2]subacoes!$A$1:$H$2405,7,0)</f>
        <v>Plano gerenciado (unidade)</v>
      </c>
      <c r="T963" t="str">
        <f>VLOOKUP(L963,[2]subacoes!$A$1:$H$2405,3,0)</f>
        <v>Maior Valor</v>
      </c>
      <c r="U963" s="10">
        <f>VLOOKUP(L963,[2]subacoes!$A$1:$H$2405,6,0)</f>
        <v>1</v>
      </c>
      <c r="V963" t="str">
        <f t="shared" ref="V963:V1026" si="46">VLOOKUP(M963,$A$1:$D$117,3,0)</f>
        <v>Gerir administrativa e financeiramente os órgãos do Poder Executivo do Estado.</v>
      </c>
      <c r="W963" t="str">
        <f t="shared" ref="W963:W1026" si="47">VLOOKUP(M963,$A$1:$D$117,4,0)</f>
        <v>Órgãos do Poder Executivo</v>
      </c>
    </row>
    <row r="964" spans="10:23" x14ac:dyDescent="0.25">
      <c r="J964" s="6">
        <v>530001</v>
      </c>
      <c r="K964" s="7">
        <v>26</v>
      </c>
      <c r="L964">
        <v>5693</v>
      </c>
      <c r="M964">
        <v>120</v>
      </c>
      <c r="N964" s="8">
        <v>147504.5</v>
      </c>
      <c r="O964" s="8">
        <v>30344033.84</v>
      </c>
      <c r="P964" s="9" t="str">
        <f>VLOOKUP(M964,[1]programas!$A$1:$D$90,2,0)</f>
        <v>Integração Logística</v>
      </c>
      <c r="Q964" t="str">
        <f t="shared" si="45"/>
        <v>120 - Integração Logística</v>
      </c>
      <c r="R964" t="str">
        <f>VLOOKUP(L964,[2]subacoes!$A$1:$H$2405,8,0)</f>
        <v>5693 - Adequação e melhoria da infraestrutura dos aeroportos locais - SIE</v>
      </c>
      <c r="S964" t="str">
        <f>VLOOKUP(L964,[2]subacoes!$A$1:$H$2405,7,0)</f>
        <v>Aeroporto adequado (unidade)</v>
      </c>
      <c r="T964" t="str">
        <f>VLOOKUP(L964,[2]subacoes!$A$1:$H$2405,3,0)</f>
        <v>Maior Valor</v>
      </c>
      <c r="U964" s="10">
        <f>VLOOKUP(L964,[2]subacoes!$A$1:$H$2405,6,0)</f>
        <v>4</v>
      </c>
      <c r="V964" t="str">
        <f t="shared" si="46"/>
        <v>Melhorar, qualificar e administrar aeroportos, portos e ferrovias, entre outras ações que visem consolidar o Estado como centro integrador da plataforma logística do sul do país para os mercados nacionais e internacionais.</v>
      </c>
      <c r="W964" t="str">
        <f t="shared" si="47"/>
        <v>Usuários do sistema de transporte</v>
      </c>
    </row>
    <row r="965" spans="10:23" x14ac:dyDescent="0.25">
      <c r="J965" s="6">
        <v>530001</v>
      </c>
      <c r="K965" s="7">
        <v>26</v>
      </c>
      <c r="L965">
        <v>8577</v>
      </c>
      <c r="M965">
        <v>105</v>
      </c>
      <c r="N965" s="8">
        <v>12656903.970000001</v>
      </c>
      <c r="O965" s="8">
        <v>30376629.890000001</v>
      </c>
      <c r="P965" s="9" t="str">
        <f>VLOOKUP(M965,[1]programas!$A$1:$D$90,2,0)</f>
        <v>Mobilidade Urbana</v>
      </c>
      <c r="Q965" t="str">
        <f t="shared" si="45"/>
        <v>105 - Mobilidade Urbana</v>
      </c>
      <c r="R965" t="str">
        <f>VLOOKUP(L965,[2]subacoes!$A$1:$H$2405,8,0)</f>
        <v>8577 - Apoio ao sistema viário rural - SIE</v>
      </c>
      <c r="S965" t="str">
        <f>VLOOKUP(L965,[2]subacoes!$A$1:$H$2405,7,0)</f>
        <v>Município atendido (unidade)</v>
      </c>
      <c r="T965" t="str">
        <f>VLOOKUP(L965,[2]subacoes!$A$1:$H$2405,3,0)</f>
        <v>Maior Valor</v>
      </c>
      <c r="U965" s="10">
        <f>VLOOKUP(L965,[2]subacoes!$A$1:$H$2405,6,0)</f>
        <v>295</v>
      </c>
      <c r="V965" t="str">
        <f t="shared" si="46"/>
        <v>Conservar, construir, implantar, pavimentar e demais ações necessárias para promover a integração dos diversos modos de transporte, considerando a demanda e as características das cidades.</v>
      </c>
      <c r="W965" t="str">
        <f t="shared" si="47"/>
        <v>Moradores das localidades beneficiadas</v>
      </c>
    </row>
    <row r="966" spans="10:23" x14ac:dyDescent="0.25">
      <c r="J966" s="6">
        <v>530001</v>
      </c>
      <c r="K966" s="7">
        <v>26</v>
      </c>
      <c r="L966">
        <v>12932</v>
      </c>
      <c r="M966">
        <v>105</v>
      </c>
      <c r="N966" s="8">
        <v>202282.22</v>
      </c>
      <c r="O966" s="8">
        <v>30469377</v>
      </c>
      <c r="P966" s="9" t="str">
        <f>VLOOKUP(M966,[1]programas!$A$1:$D$90,2,0)</f>
        <v>Mobilidade Urbana</v>
      </c>
      <c r="Q966" t="str">
        <f t="shared" si="45"/>
        <v>105 - Mobilidade Urbana</v>
      </c>
      <c r="R966" t="str">
        <f>VLOOKUP(L966,[2]subacoes!$A$1:$H$2405,8,0)</f>
        <v>12932 - Implantação do acesso norte de Blumenau - Vila Itoupava - SIE</v>
      </c>
      <c r="S966" t="str">
        <f>VLOOKUP(L966,[2]subacoes!$A$1:$H$2405,7,0)</f>
        <v>Rodovia pavimentada (km)</v>
      </c>
      <c r="T966" t="str">
        <f>VLOOKUP(L966,[2]subacoes!$A$1:$H$2405,3,0)</f>
        <v>Maior Valor</v>
      </c>
      <c r="U966" s="10">
        <f>VLOOKUP(L966,[2]subacoes!$A$1:$H$2405,6,0)</f>
        <v>13</v>
      </c>
      <c r="V966" t="str">
        <f t="shared" si="46"/>
        <v>Conservar, construir, implantar, pavimentar e demais ações necessárias para promover a integração dos diversos modos de transporte, considerando a demanda e as características das cidades.</v>
      </c>
      <c r="W966" t="str">
        <f t="shared" si="47"/>
        <v>Moradores das localidades beneficiadas</v>
      </c>
    </row>
    <row r="967" spans="10:23" x14ac:dyDescent="0.25">
      <c r="J967" s="6">
        <v>530001</v>
      </c>
      <c r="K967" s="7">
        <v>26</v>
      </c>
      <c r="L967">
        <v>14444</v>
      </c>
      <c r="M967">
        <v>110</v>
      </c>
      <c r="N967" s="8">
        <v>7791503.9400000004</v>
      </c>
      <c r="O967" s="8">
        <v>31745840.239999998</v>
      </c>
      <c r="P967" s="9" t="str">
        <f>VLOOKUP(M967,[1]programas!$A$1:$D$90,2,0)</f>
        <v>Construção de Rodovias</v>
      </c>
      <c r="Q967" t="str">
        <f t="shared" si="45"/>
        <v>110 - Construção de Rodovias</v>
      </c>
      <c r="R967" t="str">
        <f>VLOOKUP(L967,[2]subacoes!$A$1:$H$2405,8,0)</f>
        <v>14444 - AP - Pavim SC-390, tr BR-116 (p Lages) - São Jorge, acesso Bodegão (p Usina Pai-Querê/ Coxilha Rica)</v>
      </c>
      <c r="S967" t="str">
        <f>VLOOKUP(L967,[2]subacoes!$A$1:$H$2405,7,0)</f>
        <v>Rodovia pavimentada (km)</v>
      </c>
      <c r="T967" t="str">
        <f>VLOOKUP(L967,[2]subacoes!$A$1:$H$2405,3,0)</f>
        <v>Maior Valor</v>
      </c>
      <c r="U967" s="10">
        <f>VLOOKUP(L967,[2]subacoes!$A$1:$H$2405,6,0)</f>
        <v>50</v>
      </c>
      <c r="V967" t="str">
        <f t="shared" si="46"/>
        <v>Construir, implantar e pavimentar obras rodoviárias, ampliando a rede rodoviária pavimentada do Estado, de forma a propiciar melhores condições de conforto e trafegabilidade aos seus usuários.</v>
      </c>
      <c r="W967" t="str">
        <f t="shared" si="47"/>
        <v>Usuários do sistema de transporte</v>
      </c>
    </row>
    <row r="968" spans="10:23" x14ac:dyDescent="0.25">
      <c r="J968" s="6">
        <v>440001</v>
      </c>
      <c r="K968" s="7">
        <v>20</v>
      </c>
      <c r="L968">
        <v>11367</v>
      </c>
      <c r="M968">
        <v>320</v>
      </c>
      <c r="N968" s="8">
        <v>19136147.5</v>
      </c>
      <c r="O968" s="8">
        <v>32044976.75</v>
      </c>
      <c r="P968" s="9" t="str">
        <f>VLOOKUP(M968,[1]programas!$A$1:$D$90,2,0)</f>
        <v>Agricultura Familiar</v>
      </c>
      <c r="Q968" t="str">
        <f t="shared" si="45"/>
        <v>320 - Agricultura Familiar</v>
      </c>
      <c r="R968" t="str">
        <f>VLOOKUP(L968,[2]subacoes!$A$1:$H$2405,8,0)</f>
        <v>11367 - Infraestrutura rural - SAR</v>
      </c>
      <c r="S968" t="str">
        <f>VLOOKUP(L968,[2]subacoes!$A$1:$H$2405,7,0)</f>
        <v>Família atendida (unidade)</v>
      </c>
      <c r="T968" t="str">
        <f>VLOOKUP(L968,[2]subacoes!$A$1:$H$2405,3,0)</f>
        <v>Soma</v>
      </c>
      <c r="U968" s="10">
        <f>VLOOKUP(L968,[2]subacoes!$A$1:$H$2405,6,0)</f>
        <v>3000</v>
      </c>
      <c r="V968" t="str">
        <f t="shared" si="46"/>
        <v>Fomentar a infraestrutura e tecnologia de produção nas propriedades rurais e pesqueiras.</v>
      </c>
      <c r="W968" t="str">
        <f t="shared" si="47"/>
        <v>Pessoas do campo</v>
      </c>
    </row>
    <row r="969" spans="10:23" x14ac:dyDescent="0.25">
      <c r="J969" s="6">
        <v>550001</v>
      </c>
      <c r="K969" s="7">
        <v>18</v>
      </c>
      <c r="L969">
        <v>12027</v>
      </c>
      <c r="M969">
        <v>730</v>
      </c>
      <c r="N969" s="8">
        <v>645144.51</v>
      </c>
      <c r="O969" s="8">
        <v>32311573.18</v>
      </c>
      <c r="P969" s="9" t="str">
        <f>VLOOKUP(M969,[1]programas!$A$1:$D$90,2,0)</f>
        <v>Prevenção e Preparação para Desastres</v>
      </c>
      <c r="Q969" t="str">
        <f t="shared" si="45"/>
        <v>730 - Prevenção e Preparação para Desastres</v>
      </c>
      <c r="R969" t="str">
        <f>VLOOKUP(L969,[2]subacoes!$A$1:$H$2405,8,0)</f>
        <v>12027 - Projetos e obras preventivas de alta complexidade nas Bacias Hidrográficas Catarinenses</v>
      </c>
      <c r="S969" t="str">
        <f>VLOOKUP(L969,[2]subacoes!$A$1:$H$2405,7,0)</f>
        <v>Obra executada (unidade)</v>
      </c>
      <c r="T969" t="str">
        <f>VLOOKUP(L969,[2]subacoes!$A$1:$H$2405,3,0)</f>
        <v>Soma</v>
      </c>
      <c r="U969" s="10">
        <f>VLOOKUP(L969,[2]subacoes!$A$1:$H$2405,6,0)</f>
        <v>2</v>
      </c>
      <c r="V969" t="str">
        <f t="shared" si="46"/>
        <v xml:space="preserve">Prevenir danos e prejuízos provocados por desastres naturais e antropogênicos. Prevenir e/ou minimizar os efeitos de desastres, através da análise de risco, de implementação medidas estruturais e não estruturais, como o sistema de monitoramento, alerta e </v>
      </c>
      <c r="W969" t="str">
        <f t="shared" si="47"/>
        <v>População catarinense</v>
      </c>
    </row>
    <row r="970" spans="10:23" x14ac:dyDescent="0.25">
      <c r="J970" s="6">
        <v>480093</v>
      </c>
      <c r="K970" s="7">
        <v>10</v>
      </c>
      <c r="L970">
        <v>14019</v>
      </c>
      <c r="M970">
        <v>430</v>
      </c>
      <c r="N970" s="8">
        <v>27320965.649999999</v>
      </c>
      <c r="O970" s="8">
        <v>33511386.920000002</v>
      </c>
      <c r="P970" s="9" t="str">
        <f>VLOOKUP(M970,[1]programas!$A$1:$D$90,2,0)</f>
        <v>Atenção de Média e Alta Complexidade Ambulatorial e Hospitalar</v>
      </c>
      <c r="Q970" t="str">
        <f t="shared" si="45"/>
        <v>430 - Atenção de Média e Alta Complexidade Ambulatorial e Hospitalar</v>
      </c>
      <c r="R970" t="e">
        <f>VLOOKUP(L970,[2]subacoes!$A$1:$H$2405,8,0)</f>
        <v>#N/A</v>
      </c>
      <c r="S970" t="e">
        <f>VLOOKUP(L970,[2]subacoes!$A$1:$H$2405,7,0)</f>
        <v>#N/A</v>
      </c>
      <c r="T970" t="e">
        <f>VLOOKUP(L970,[2]subacoes!$A$1:$H$2405,3,0)</f>
        <v>#N/A</v>
      </c>
      <c r="U970" s="10" t="e">
        <f>VLOOKUP(L970,[2]subacoes!$A$1:$H$2405,6,0)</f>
        <v>#N/A</v>
      </c>
      <c r="V970" t="str">
        <f t="shared" si="46"/>
        <v>Ampliar o acesso da população aos serviços de Média e Alta Complexidade e promover a qualidade, integralidade, equidade e a humanização na atenção à saúde.</v>
      </c>
      <c r="W970" t="str">
        <f t="shared" si="47"/>
        <v>Usuários do Sistema Único de Saúde</v>
      </c>
    </row>
    <row r="971" spans="10:23" x14ac:dyDescent="0.25">
      <c r="J971" s="6">
        <v>450001</v>
      </c>
      <c r="K971" s="7">
        <v>12</v>
      </c>
      <c r="L971">
        <v>4840</v>
      </c>
      <c r="M971">
        <v>900</v>
      </c>
      <c r="N971" s="8">
        <v>13052992.4</v>
      </c>
      <c r="O971" s="8">
        <v>33522517.57</v>
      </c>
      <c r="P971" s="9" t="str">
        <f>VLOOKUP(M971,[1]programas!$A$1:$D$90,2,0)</f>
        <v>Gestão Administrativa - Poder Executivo</v>
      </c>
      <c r="Q971" t="str">
        <f t="shared" si="45"/>
        <v>900 - Gestão Administrativa - Poder Executivo</v>
      </c>
      <c r="R971" t="str">
        <f>VLOOKUP(L971,[2]subacoes!$A$1:$H$2405,8,0)</f>
        <v>4840 - Administração e manutenção dos serviços administrativos gerais - SED</v>
      </c>
      <c r="S971" t="str">
        <f>VLOOKUP(L971,[2]subacoes!$A$1:$H$2405,7,0)</f>
        <v>Unidade gestora mantida (unidade)</v>
      </c>
      <c r="T971" t="str">
        <f>VLOOKUP(L971,[2]subacoes!$A$1:$H$2405,3,0)</f>
        <v>Maior Valor</v>
      </c>
      <c r="U971" s="10">
        <f>VLOOKUP(L971,[2]subacoes!$A$1:$H$2405,6,0)</f>
        <v>1</v>
      </c>
      <c r="V971" t="str">
        <f t="shared" si="46"/>
        <v>Gerir administrativa e financeiramente os órgãos do Poder Executivo do Estado.</v>
      </c>
      <c r="W971" t="str">
        <f t="shared" si="47"/>
        <v>Órgãos do Poder Executivo</v>
      </c>
    </row>
    <row r="972" spans="10:23" x14ac:dyDescent="0.25">
      <c r="J972" s="6">
        <v>480091</v>
      </c>
      <c r="K972" s="7">
        <v>10</v>
      </c>
      <c r="L972">
        <v>11477</v>
      </c>
      <c r="M972">
        <v>440</v>
      </c>
      <c r="N972" s="8">
        <v>30598326.960000001</v>
      </c>
      <c r="O972" s="8">
        <v>33581991.770000003</v>
      </c>
      <c r="P972" s="9" t="str">
        <f>VLOOKUP(M972,[1]programas!$A$1:$D$90,2,0)</f>
        <v>Assistência Farmacêutica</v>
      </c>
      <c r="Q972" t="str">
        <f t="shared" si="45"/>
        <v>440 - Assistência Farmacêutica</v>
      </c>
      <c r="R972" t="str">
        <f>VLOOKUP(L972,[2]subacoes!$A$1:$H$2405,8,0)</f>
        <v>11477 - Repasse de recurso financeiro aos municípios para compra de medicamentos básicos</v>
      </c>
      <c r="S972" t="str">
        <f>VLOOKUP(L972,[2]subacoes!$A$1:$H$2405,7,0)</f>
        <v>Município beneficiado (unidade)</v>
      </c>
      <c r="T972" t="str">
        <f>VLOOKUP(L972,[2]subacoes!$A$1:$H$2405,3,0)</f>
        <v>Maior Valor</v>
      </c>
      <c r="U972" s="10">
        <f>VLOOKUP(L972,[2]subacoes!$A$1:$H$2405,6,0)</f>
        <v>295</v>
      </c>
      <c r="V972" t="str">
        <f t="shared" si="46"/>
        <v>Promover a atenção à saúde da população, mediante a adoção de medidas que contribuam para sua qualidade de vida.</v>
      </c>
      <c r="W972" t="str">
        <f t="shared" si="47"/>
        <v>Usuários do SUS</v>
      </c>
    </row>
    <row r="973" spans="10:23" x14ac:dyDescent="0.25">
      <c r="J973" s="6">
        <v>530001</v>
      </c>
      <c r="K973" s="7">
        <v>26</v>
      </c>
      <c r="L973">
        <v>14436</v>
      </c>
      <c r="M973">
        <v>110</v>
      </c>
      <c r="N973" s="8">
        <v>1461652.84</v>
      </c>
      <c r="O973" s="8">
        <v>33706342.520000003</v>
      </c>
      <c r="P973" s="9" t="str">
        <f>VLOOKUP(M973,[1]programas!$A$1:$D$90,2,0)</f>
        <v>Construção de Rodovias</v>
      </c>
      <c r="Q973" t="str">
        <f t="shared" si="45"/>
        <v>110 - Construção de Rodovias</v>
      </c>
      <c r="R973" t="str">
        <f>VLOOKUP(L973,[2]subacoes!$A$1:$H$2405,8,0)</f>
        <v>14436 - AP - Pavimentação da SC-477, trecho Papanduva - entr SC-114 - Itaió - entr SC-112 - Dr Pedrinho</v>
      </c>
      <c r="S973" t="str">
        <f>VLOOKUP(L973,[2]subacoes!$A$1:$H$2405,7,0)</f>
        <v>Rodovia pavimentada (km)</v>
      </c>
      <c r="T973" t="str">
        <f>VLOOKUP(L973,[2]subacoes!$A$1:$H$2405,3,0)</f>
        <v>Maior Valor</v>
      </c>
      <c r="U973" s="10">
        <f>VLOOKUP(L973,[2]subacoes!$A$1:$H$2405,6,0)</f>
        <v>115</v>
      </c>
      <c r="V973" t="str">
        <f t="shared" si="46"/>
        <v>Construir, implantar e pavimentar obras rodoviárias, ampliando a rede rodoviária pavimentada do Estado, de forma a propiciar melhores condições de conforto e trafegabilidade aos seus usuários.</v>
      </c>
      <c r="W973" t="str">
        <f t="shared" si="47"/>
        <v>Usuários do sistema de transporte</v>
      </c>
    </row>
    <row r="974" spans="10:23" x14ac:dyDescent="0.25">
      <c r="J974" s="6">
        <v>480091</v>
      </c>
      <c r="K974" s="7">
        <v>10</v>
      </c>
      <c r="L974">
        <v>11325</v>
      </c>
      <c r="M974">
        <v>430</v>
      </c>
      <c r="N974" s="8">
        <v>29859502.530000001</v>
      </c>
      <c r="O974" s="8">
        <v>34500000</v>
      </c>
      <c r="P974" s="9" t="str">
        <f>VLOOKUP(M974,[1]programas!$A$1:$D$90,2,0)</f>
        <v>Atenção de Média e Alta Complexidade Ambulatorial e Hospitalar</v>
      </c>
      <c r="Q974" t="str">
        <f t="shared" si="45"/>
        <v>430 - Atenção de Média e Alta Complexidade Ambulatorial e Hospitalar</v>
      </c>
      <c r="R974" t="str">
        <f>VLOOKUP(L974,[2]subacoes!$A$1:$H$2405,8,0)</f>
        <v>11325 - Manutenção do incentivo da política de atenção hospitalar</v>
      </c>
      <c r="S974" t="str">
        <f>VLOOKUP(L974,[2]subacoes!$A$1:$H$2405,7,0)</f>
        <v>Paciente atendido (unidade)</v>
      </c>
      <c r="T974" t="str">
        <f>VLOOKUP(L974,[2]subacoes!$A$1:$H$2405,3,0)</f>
        <v>Soma</v>
      </c>
      <c r="U974" s="10">
        <f>VLOOKUP(L974,[2]subacoes!$A$1:$H$2405,6,0)</f>
        <v>7000000</v>
      </c>
      <c r="V974" t="str">
        <f t="shared" si="46"/>
        <v>Ampliar o acesso da população aos serviços de Média e Alta Complexidade e promover a qualidade, integralidade, equidade e a humanização na atenção à saúde.</v>
      </c>
      <c r="W974" t="str">
        <f t="shared" si="47"/>
        <v>Usuários do Sistema Único de Saúde</v>
      </c>
    </row>
    <row r="975" spans="10:23" x14ac:dyDescent="0.25">
      <c r="J975" s="6">
        <v>470076</v>
      </c>
      <c r="K975" s="7">
        <v>9</v>
      </c>
      <c r="L975">
        <v>9661</v>
      </c>
      <c r="M975">
        <v>860</v>
      </c>
      <c r="N975" s="8">
        <v>31499671.73</v>
      </c>
      <c r="O975" s="8">
        <v>36600000</v>
      </c>
      <c r="P975" s="9" t="str">
        <f>VLOOKUP(M975,[1]programas!$A$1:$D$90,2,0)</f>
        <v>Gestão Previdenciária</v>
      </c>
      <c r="Q975" t="str">
        <f t="shared" si="45"/>
        <v>860 - Gestão Previdenciária</v>
      </c>
      <c r="R975" t="str">
        <f>VLOOKUP(L975,[2]subacoes!$A$1:$H$2405,8,0)</f>
        <v>9661 - Pensões - MPSC - Fundo Financeiro</v>
      </c>
      <c r="S975" t="str">
        <f>VLOOKUP(L975,[2]subacoes!$A$1:$H$2405,7,0)</f>
        <v>Segurado/beneficiado (unidade)</v>
      </c>
      <c r="T975" t="str">
        <f>VLOOKUP(L975,[2]subacoes!$A$1:$H$2405,3,0)</f>
        <v>Maior Valor</v>
      </c>
      <c r="U975" s="10">
        <f>VLOOKUP(L975,[2]subacoes!$A$1:$H$2405,6,0)</f>
        <v>110</v>
      </c>
      <c r="V975" t="str">
        <f t="shared" si="46"/>
        <v>Proporcionar o pagamento de aposentadorias, pensões e demais auxílios previdenciárias, com segurança, para os atuais e futuros beneficiários.</v>
      </c>
      <c r="W975" t="str">
        <f t="shared" si="47"/>
        <v>Servidores públicos estaduais</v>
      </c>
    </row>
    <row r="976" spans="10:23" x14ac:dyDescent="0.25">
      <c r="J976" s="11">
        <v>160097</v>
      </c>
      <c r="K976" s="7">
        <v>6</v>
      </c>
      <c r="L976">
        <v>13118</v>
      </c>
      <c r="M976">
        <v>706</v>
      </c>
      <c r="N976" s="8">
        <v>10850437.949999999</v>
      </c>
      <c r="O976" s="8">
        <v>36777342.359999999</v>
      </c>
      <c r="P976" s="9" t="str">
        <f>VLOOKUP(M976,[1]programas!$A$1:$D$90,2,0)</f>
        <v>De Olho no Crime</v>
      </c>
      <c r="Q976" t="str">
        <f t="shared" si="45"/>
        <v>706 - De Olho no Crime</v>
      </c>
      <c r="R976" t="str">
        <f>VLOOKUP(L976,[2]subacoes!$A$1:$H$2405,8,0)</f>
        <v>13118 - Segurança e mobilidade no trânsito urbano - PM</v>
      </c>
      <c r="S976" t="str">
        <f>VLOOKUP(L976,[2]subacoes!$A$1:$H$2405,7,0)</f>
        <v>Ação de polícia ostensiva de trânsito (unidade)</v>
      </c>
      <c r="T976" t="str">
        <f>VLOOKUP(L976,[2]subacoes!$A$1:$H$2405,3,0)</f>
        <v>Soma</v>
      </c>
      <c r="U976" s="10">
        <f>VLOOKUP(L976,[2]subacoes!$A$1:$H$2405,6,0)</f>
        <v>100000</v>
      </c>
      <c r="V976" t="str">
        <f t="shared" si="46"/>
        <v>Reduzir os índices de criminalidade, violência e desordem e aumentar a sensação de segurança do cidadão.</v>
      </c>
      <c r="W976" t="str">
        <f t="shared" si="47"/>
        <v>Sociedade e cidadão</v>
      </c>
    </row>
    <row r="977" spans="10:23" x14ac:dyDescent="0.25">
      <c r="J977" s="7">
        <v>160097</v>
      </c>
      <c r="K977" s="7">
        <v>6</v>
      </c>
      <c r="L977">
        <v>4072</v>
      </c>
      <c r="M977">
        <v>707</v>
      </c>
      <c r="N977" s="8">
        <v>31885824.050000001</v>
      </c>
      <c r="O977" s="8">
        <v>37661602.43</v>
      </c>
      <c r="P977" s="9" t="str">
        <f>VLOOKUP(M977,[1]programas!$A$1:$D$90,2,0)</f>
        <v>Suporte Institucional Integrado</v>
      </c>
      <c r="Q977" t="str">
        <f t="shared" si="45"/>
        <v>707 - Suporte Institucional Integrado</v>
      </c>
      <c r="R977" t="str">
        <f>VLOOKUP(L977,[2]subacoes!$A$1:$H$2405,8,0)</f>
        <v>4072 - Gestão estratégica, controle e suporte adminsitrativo - PM</v>
      </c>
      <c r="S977" t="str">
        <f>VLOOKUP(L977,[2]subacoes!$A$1:$H$2405,7,0)</f>
        <v>Unidade mantida (unidade)</v>
      </c>
      <c r="T977" t="str">
        <f>VLOOKUP(L977,[2]subacoes!$A$1:$H$2405,3,0)</f>
        <v>Maior Valor</v>
      </c>
      <c r="U977" s="10">
        <f>VLOOKUP(L977,[2]subacoes!$A$1:$H$2405,6,0)</f>
        <v>15</v>
      </c>
      <c r="V977" t="str">
        <f t="shared" si="46"/>
        <v>Garantir às instituições da segurança pública suporte às suas ações e uma gestão eficiente e integrada dos recursos disponíveis.</v>
      </c>
      <c r="W977" t="str">
        <f t="shared" si="47"/>
        <v>Sociedade e cidadão</v>
      </c>
    </row>
    <row r="978" spans="10:23" x14ac:dyDescent="0.25">
      <c r="J978" s="6">
        <v>530001</v>
      </c>
      <c r="K978" s="7">
        <v>26</v>
      </c>
      <c r="L978">
        <v>14319</v>
      </c>
      <c r="M978">
        <v>105</v>
      </c>
      <c r="N978" s="8">
        <v>4521188.32</v>
      </c>
      <c r="O978" s="8">
        <v>40608725.299999997</v>
      </c>
      <c r="P978" s="9" t="str">
        <f>VLOOKUP(M978,[1]programas!$A$1:$D$90,2,0)</f>
        <v>Mobilidade Urbana</v>
      </c>
      <c r="Q978" t="str">
        <f t="shared" si="45"/>
        <v>105 - Mobilidade Urbana</v>
      </c>
      <c r="R978" t="str">
        <f>VLOOKUP(L978,[2]subacoes!$A$1:$H$2405,8,0)</f>
        <v>14319 - Manutenção e melhorias das pontes Colombo M Salles e Pedro Ivo Campos - Florianópolis</v>
      </c>
      <c r="S978" t="str">
        <f>VLOOKUP(L978,[2]subacoes!$A$1:$H$2405,7,0)</f>
        <v>Travessia conservada e reabilitada (unidade)</v>
      </c>
      <c r="T978" t="str">
        <f>VLOOKUP(L978,[2]subacoes!$A$1:$H$2405,3,0)</f>
        <v>Maior Valor</v>
      </c>
      <c r="U978" s="10">
        <f>VLOOKUP(L978,[2]subacoes!$A$1:$H$2405,6,0)</f>
        <v>2</v>
      </c>
      <c r="V978" t="str">
        <f t="shared" si="46"/>
        <v>Conservar, construir, implantar, pavimentar e demais ações necessárias para promover a integração dos diversos modos de transporte, considerando a demanda e as características das cidades.</v>
      </c>
      <c r="W978" t="str">
        <f t="shared" si="47"/>
        <v>Moradores das localidades beneficiadas</v>
      </c>
    </row>
    <row r="979" spans="10:23" x14ac:dyDescent="0.25">
      <c r="J979" s="7">
        <v>160091</v>
      </c>
      <c r="K979" s="7">
        <v>6</v>
      </c>
      <c r="L979">
        <v>13163</v>
      </c>
      <c r="M979">
        <v>705</v>
      </c>
      <c r="N979" s="8">
        <v>36672401.32</v>
      </c>
      <c r="O979" s="8">
        <v>41344702.469999999</v>
      </c>
      <c r="P979" s="9" t="str">
        <f>VLOOKUP(M979,[1]programas!$A$1:$D$90,2,0)</f>
        <v>Segurança Cidadã</v>
      </c>
      <c r="Q979" t="str">
        <f t="shared" si="45"/>
        <v>705 - Segurança Cidadã</v>
      </c>
      <c r="R979" t="str">
        <f>VLOOKUP(L979,[2]subacoes!$A$1:$H$2405,8,0)</f>
        <v>13163 - Gestão da emissão da carteira nacional de habilitação - DETRAN</v>
      </c>
      <c r="S979" t="str">
        <f>VLOOKUP(L979,[2]subacoes!$A$1:$H$2405,7,0)</f>
        <v>CNH emitida (unidade)</v>
      </c>
      <c r="T979" t="str">
        <f>VLOOKUP(L979,[2]subacoes!$A$1:$H$2405,3,0)</f>
        <v>Soma</v>
      </c>
      <c r="U979" s="10">
        <f>VLOOKUP(L979,[2]subacoes!$A$1:$H$2405,6,0)</f>
        <v>10350000</v>
      </c>
      <c r="V979" t="str">
        <f t="shared" si="46"/>
        <v>Prestar serviços de proteção à vida, ao patrimônio e o meio ambiente, e estabelecer parcerias e proximidade com o cidadão na construção da segurança pública. Garantir o acesso a informação e a emissão de documentos ao cidadão.</v>
      </c>
      <c r="W979" t="str">
        <f t="shared" si="47"/>
        <v>Sociedade e cidadão</v>
      </c>
    </row>
    <row r="980" spans="10:23" x14ac:dyDescent="0.25">
      <c r="J980" s="6">
        <v>530001</v>
      </c>
      <c r="K980" s="7">
        <v>26</v>
      </c>
      <c r="L980">
        <v>14492</v>
      </c>
      <c r="M980">
        <v>140</v>
      </c>
      <c r="N980" s="8">
        <v>3817492.47</v>
      </c>
      <c r="O980" s="8">
        <v>43184512.149999999</v>
      </c>
      <c r="P980" s="9" t="str">
        <f>VLOOKUP(M980,[1]programas!$A$1:$D$90,2,0)</f>
        <v>Reabilitação e Aumento de Capacidade de Rodovias</v>
      </c>
      <c r="Q980" t="str">
        <f t="shared" si="45"/>
        <v>140 - Reabilitação e Aumento de Capacidade de Rodovias</v>
      </c>
      <c r="R980" t="str">
        <f>VLOOKUP(L980,[2]subacoes!$A$1:$H$2405,8,0)</f>
        <v>14492 - Reabilitação/aumento de capacidade da SC-486, trecho BR-101 - Brusque</v>
      </c>
      <c r="S980" t="str">
        <f>VLOOKUP(L980,[2]subacoes!$A$1:$H$2405,7,0)</f>
        <v>Rodovia reabilitada (km)</v>
      </c>
      <c r="T980" t="str">
        <f>VLOOKUP(L980,[2]subacoes!$A$1:$H$2405,3,0)</f>
        <v>Maior Valor</v>
      </c>
      <c r="U980" s="10">
        <f>VLOOKUP(L980,[2]subacoes!$A$1:$H$2405,6,0)</f>
        <v>30</v>
      </c>
      <c r="V980" t="str">
        <f t="shared" si="46"/>
        <v>Aumentar a capacidade e reabilitar rodovias visando melhorar as condições de segurança e de trafegabilidade nas rodovias do Estado, reduzindo desta forma os custos de transporte.</v>
      </c>
      <c r="W980" t="str">
        <f t="shared" si="47"/>
        <v>Usuários do sistema de transporte</v>
      </c>
    </row>
    <row r="981" spans="10:23" x14ac:dyDescent="0.25">
      <c r="J981" s="6">
        <v>470076</v>
      </c>
      <c r="K981" s="7">
        <v>9</v>
      </c>
      <c r="L981">
        <v>13015</v>
      </c>
      <c r="M981">
        <v>860</v>
      </c>
      <c r="N981" s="8">
        <v>43685864.530000001</v>
      </c>
      <c r="O981" s="8">
        <v>43761802.670000002</v>
      </c>
      <c r="P981" s="9" t="str">
        <f>VLOOKUP(M981,[1]programas!$A$1:$D$90,2,0)</f>
        <v>Gestão Previdenciária</v>
      </c>
      <c r="Q981" t="str">
        <f t="shared" si="45"/>
        <v>860 - Gestão Previdenciária</v>
      </c>
      <c r="R981" t="str">
        <f>VLOOKUP(L981,[2]subacoes!$A$1:$H$2405,8,0)</f>
        <v>13015 - Pensões extra judiciais e servidores municipais - Fundo Financeiro</v>
      </c>
      <c r="S981" t="str">
        <f>VLOOKUP(L981,[2]subacoes!$A$1:$H$2405,7,0)</f>
        <v>Segurado/beneficiado (unidade)</v>
      </c>
      <c r="T981" t="str">
        <f>VLOOKUP(L981,[2]subacoes!$A$1:$H$2405,3,0)</f>
        <v>Maior Valor</v>
      </c>
      <c r="U981" s="10">
        <f>VLOOKUP(L981,[2]subacoes!$A$1:$H$2405,6,0)</f>
        <v>945</v>
      </c>
      <c r="V981" t="str">
        <f t="shared" si="46"/>
        <v>Proporcionar o pagamento de aposentadorias, pensões e demais auxílios previdenciárias, com segurança, para os atuais e futuros beneficiários.</v>
      </c>
      <c r="W981" t="str">
        <f t="shared" si="47"/>
        <v>Servidores públicos estaduais</v>
      </c>
    </row>
    <row r="982" spans="10:23" x14ac:dyDescent="0.25">
      <c r="J982" s="6">
        <v>450022</v>
      </c>
      <c r="K982" s="7">
        <v>12</v>
      </c>
      <c r="L982">
        <v>11038</v>
      </c>
      <c r="M982">
        <v>900</v>
      </c>
      <c r="N982" s="8">
        <v>39904553.640000001</v>
      </c>
      <c r="O982" s="8">
        <v>44646727.75</v>
      </c>
      <c r="P982" s="9" t="str">
        <f>VLOOKUP(M982,[1]programas!$A$1:$D$90,2,0)</f>
        <v>Gestão Administrativa - Poder Executivo</v>
      </c>
      <c r="Q982" t="str">
        <f t="shared" si="45"/>
        <v>900 - Gestão Administrativa - Poder Executivo</v>
      </c>
      <c r="R982" t="str">
        <f>VLOOKUP(L982,[2]subacoes!$A$1:$H$2405,8,0)</f>
        <v>11038 - Administração e manutenção dos serviços administrativos gerais - UDESC</v>
      </c>
      <c r="S982" t="str">
        <f>VLOOKUP(L982,[2]subacoes!$A$1:$H$2405,7,0)</f>
        <v>Unidade gestora mantida (unidade)</v>
      </c>
      <c r="T982" t="str">
        <f>VLOOKUP(L982,[2]subacoes!$A$1:$H$2405,3,0)</f>
        <v>Maior Valor</v>
      </c>
      <c r="U982" s="10">
        <f>VLOOKUP(L982,[2]subacoes!$A$1:$H$2405,6,0)</f>
        <v>1</v>
      </c>
      <c r="V982" t="str">
        <f t="shared" si="46"/>
        <v>Gerir administrativa e financeiramente os órgãos do Poder Executivo do Estado.</v>
      </c>
      <c r="W982" t="str">
        <f t="shared" si="47"/>
        <v>Órgãos do Poder Executivo</v>
      </c>
    </row>
    <row r="983" spans="10:23" x14ac:dyDescent="0.25">
      <c r="J983" s="6">
        <v>530001</v>
      </c>
      <c r="K983" s="7">
        <v>26</v>
      </c>
      <c r="L983">
        <v>14465</v>
      </c>
      <c r="M983">
        <v>140</v>
      </c>
      <c r="N983" s="8">
        <v>264911.8</v>
      </c>
      <c r="O983" s="8">
        <v>44744911.799999997</v>
      </c>
      <c r="P983" s="9" t="str">
        <f>VLOOKUP(M983,[1]programas!$A$1:$D$90,2,0)</f>
        <v>Reabilitação e Aumento de Capacidade de Rodovias</v>
      </c>
      <c r="Q983" t="str">
        <f t="shared" si="45"/>
        <v>140 - Reabilitação e Aumento de Capacidade de Rodovias</v>
      </c>
      <c r="R983" t="str">
        <f>VLOOKUP(L983,[2]subacoes!$A$1:$H$2405,8,0)</f>
        <v>14465 - Reabilitação/aumento de capacidade/melhorias/superv Rod SC-400/401/402/403/404/405 e 406 em Fpolis</v>
      </c>
      <c r="S983" t="str">
        <f>VLOOKUP(L983,[2]subacoes!$A$1:$H$2405,7,0)</f>
        <v>Rodovia reabilitada (km)</v>
      </c>
      <c r="T983" t="str">
        <f>VLOOKUP(L983,[2]subacoes!$A$1:$H$2405,3,0)</f>
        <v>Maior Valor</v>
      </c>
      <c r="U983" s="10">
        <f>VLOOKUP(L983,[2]subacoes!$A$1:$H$2405,6,0)</f>
        <v>100</v>
      </c>
      <c r="V983" t="str">
        <f t="shared" si="46"/>
        <v>Aumentar a capacidade e reabilitar rodovias visando melhorar as condições de segurança e de trafegabilidade nas rodovias do Estado, reduzindo desta forma os custos de transporte.</v>
      </c>
      <c r="W983" t="str">
        <f t="shared" si="47"/>
        <v>Usuários do sistema de transporte</v>
      </c>
    </row>
    <row r="984" spans="10:23" x14ac:dyDescent="0.25">
      <c r="J984" s="6">
        <v>470022</v>
      </c>
      <c r="K984" s="7">
        <v>9</v>
      </c>
      <c r="L984">
        <v>669</v>
      </c>
      <c r="M984">
        <v>850</v>
      </c>
      <c r="N984" s="8">
        <v>34475863.810000002</v>
      </c>
      <c r="O984" s="8">
        <v>45267300</v>
      </c>
      <c r="P984" s="9" t="str">
        <f>VLOOKUP(M984,[1]programas!$A$1:$D$90,2,0)</f>
        <v>Gestão de Pessoas</v>
      </c>
      <c r="Q984" t="str">
        <f t="shared" si="45"/>
        <v>850 - Gestão de Pessoas</v>
      </c>
      <c r="R984" t="str">
        <f>VLOOKUP(L984,[2]subacoes!$A$1:$H$2405,8,0)</f>
        <v>669 - Administração de pessoal e encargos sociais - IPREV</v>
      </c>
      <c r="S984" t="str">
        <f>VLOOKUP(L984,[2]subacoes!$A$1:$H$2405,7,0)</f>
        <v>Servidor remunerado (unidade)</v>
      </c>
      <c r="T984" t="str">
        <f>VLOOKUP(L984,[2]subacoes!$A$1:$H$2405,3,0)</f>
        <v>Maior Valor</v>
      </c>
      <c r="U984" s="10">
        <f>VLOOKUP(L984,[2]subacoes!$A$1:$H$2405,6,0)</f>
        <v>250</v>
      </c>
      <c r="V984" t="str">
        <f t="shared" si="46"/>
        <v>Desenvolver ações administrativas e financeiras visando garantir aos órgãos do Estado, pessoal qualificado, comprometido e motivado à execução das políticas públicas a cargo do Governo do Estado.</v>
      </c>
      <c r="W984" t="str">
        <f t="shared" si="47"/>
        <v>Servidores públicos estaduais</v>
      </c>
    </row>
    <row r="985" spans="10:23" x14ac:dyDescent="0.25">
      <c r="J985" s="7">
        <v>160085</v>
      </c>
      <c r="K985" s="7">
        <v>10</v>
      </c>
      <c r="L985">
        <v>11293</v>
      </c>
      <c r="M985">
        <v>430</v>
      </c>
      <c r="N985" s="8">
        <v>47308100.68</v>
      </c>
      <c r="O985" s="8">
        <v>47308100.68</v>
      </c>
      <c r="P985" s="9" t="str">
        <f>VLOOKUP(M985,[1]programas!$A$1:$D$90,2,0)</f>
        <v>Atenção de Média e Alta Complexidade Ambulatorial e Hospitalar</v>
      </c>
      <c r="Q985" t="str">
        <f t="shared" si="45"/>
        <v>430 - Atenção de Média e Alta Complexidade Ambulatorial e Hospitalar</v>
      </c>
      <c r="R985" t="str">
        <f>VLOOKUP(L985,[2]subacoes!$A$1:$H$2405,8,0)</f>
        <v>11293 - Manutenção do Serviço de Atendimento Móvel de Urgência - SAMU</v>
      </c>
      <c r="S985" t="str">
        <f>VLOOKUP(L985,[2]subacoes!$A$1:$H$2405,7,0)</f>
        <v>Unidade mantida (unidade)</v>
      </c>
      <c r="T985" t="str">
        <f>VLOOKUP(L985,[2]subacoes!$A$1:$H$2405,3,0)</f>
        <v>Maior Valor</v>
      </c>
      <c r="U985" s="10">
        <f>VLOOKUP(L985,[2]subacoes!$A$1:$H$2405,6,0)</f>
        <v>124</v>
      </c>
      <c r="V985" t="str">
        <f t="shared" si="46"/>
        <v>Ampliar o acesso da população aos serviços de Média e Alta Complexidade e promover a qualidade, integralidade, equidade e a humanização na atenção à saúde.</v>
      </c>
      <c r="W985" t="str">
        <f t="shared" si="47"/>
        <v>Usuários do Sistema Único de Saúde</v>
      </c>
    </row>
    <row r="986" spans="10:23" x14ac:dyDescent="0.25">
      <c r="J986" s="6">
        <v>470076</v>
      </c>
      <c r="K986" s="7">
        <v>9</v>
      </c>
      <c r="L986">
        <v>9346</v>
      </c>
      <c r="M986">
        <v>860</v>
      </c>
      <c r="N986" s="8">
        <v>36486331.57</v>
      </c>
      <c r="O986" s="8">
        <v>49297131.119999997</v>
      </c>
      <c r="P986" s="9" t="str">
        <f>VLOOKUP(M986,[1]programas!$A$1:$D$90,2,0)</f>
        <v>Gestão Previdenciária</v>
      </c>
      <c r="Q986" t="str">
        <f t="shared" si="45"/>
        <v>860 - Gestão Previdenciária</v>
      </c>
      <c r="R986" t="str">
        <f>VLOOKUP(L986,[2]subacoes!$A$1:$H$2405,8,0)</f>
        <v>9346 - Encargos com inativos - IPREV - Fundo Financeiro</v>
      </c>
      <c r="S986" t="str">
        <f>VLOOKUP(L986,[2]subacoes!$A$1:$H$2405,7,0)</f>
        <v>Servidor inativo (unidade)</v>
      </c>
      <c r="T986" t="str">
        <f>VLOOKUP(L986,[2]subacoes!$A$1:$H$2405,3,0)</f>
        <v>Maior Valor</v>
      </c>
      <c r="U986" s="10">
        <f>VLOOKUP(L986,[2]subacoes!$A$1:$H$2405,6,0)</f>
        <v>270</v>
      </c>
      <c r="V986" t="str">
        <f t="shared" si="46"/>
        <v>Proporcionar o pagamento de aposentadorias, pensões e demais auxílios previdenciárias, com segurança, para os atuais e futuros beneficiários.</v>
      </c>
      <c r="W986" t="str">
        <f t="shared" si="47"/>
        <v>Servidores públicos estaduais</v>
      </c>
    </row>
    <row r="987" spans="10:23" x14ac:dyDescent="0.25">
      <c r="J987" s="6">
        <v>470076</v>
      </c>
      <c r="K987" s="7">
        <v>9</v>
      </c>
      <c r="L987">
        <v>9342</v>
      </c>
      <c r="M987">
        <v>860</v>
      </c>
      <c r="N987" s="8">
        <v>0</v>
      </c>
      <c r="O987" s="8">
        <v>51747433.409999996</v>
      </c>
      <c r="P987" s="9" t="str">
        <f>VLOOKUP(M987,[1]programas!$A$1:$D$90,2,0)</f>
        <v>Gestão Previdenciária</v>
      </c>
      <c r="Q987" t="str">
        <f t="shared" si="45"/>
        <v>860 - Gestão Previdenciária</v>
      </c>
      <c r="R987" t="str">
        <f>VLOOKUP(L987,[2]subacoes!$A$1:$H$2405,8,0)</f>
        <v>9342 - Encargos com inativos - TJ - Fundo Financeiro</v>
      </c>
      <c r="S987" t="str">
        <f>VLOOKUP(L987,[2]subacoes!$A$1:$H$2405,7,0)</f>
        <v>Servidor inativo (unidade)</v>
      </c>
      <c r="T987" t="str">
        <f>VLOOKUP(L987,[2]subacoes!$A$1:$H$2405,3,0)</f>
        <v>Maior Valor</v>
      </c>
      <c r="U987" s="10">
        <f>VLOOKUP(L987,[2]subacoes!$A$1:$H$2405,6,0)</f>
        <v>1420</v>
      </c>
      <c r="V987" t="str">
        <f t="shared" si="46"/>
        <v>Proporcionar o pagamento de aposentadorias, pensões e demais auxílios previdenciárias, com segurança, para os atuais e futuros beneficiários.</v>
      </c>
      <c r="W987" t="str">
        <f t="shared" si="47"/>
        <v>Servidores públicos estaduais</v>
      </c>
    </row>
    <row r="988" spans="10:23" x14ac:dyDescent="0.25">
      <c r="J988" s="7">
        <v>270021</v>
      </c>
      <c r="K988" s="7">
        <v>18</v>
      </c>
      <c r="L988">
        <v>1001</v>
      </c>
      <c r="M988">
        <v>850</v>
      </c>
      <c r="N988" s="8">
        <v>45186209.240000002</v>
      </c>
      <c r="O988" s="8">
        <v>53110503.82</v>
      </c>
      <c r="P988" s="9" t="str">
        <f>VLOOKUP(M988,[1]programas!$A$1:$D$90,2,0)</f>
        <v>Gestão de Pessoas</v>
      </c>
      <c r="Q988" t="str">
        <f t="shared" si="45"/>
        <v>850 - Gestão de Pessoas</v>
      </c>
      <c r="R988" t="str">
        <f>VLOOKUP(L988,[2]subacoes!$A$1:$H$2405,8,0)</f>
        <v>1001 - Administração de pessoal e encargos sociais - IMA</v>
      </c>
      <c r="S988" t="str">
        <f>VLOOKUP(L988,[2]subacoes!$A$1:$H$2405,7,0)</f>
        <v>Servidor remunerado (unidade)</v>
      </c>
      <c r="T988" t="str">
        <f>VLOOKUP(L988,[2]subacoes!$A$1:$H$2405,3,0)</f>
        <v>Maior Valor</v>
      </c>
      <c r="U988" s="10">
        <f>VLOOKUP(L988,[2]subacoes!$A$1:$H$2405,6,0)</f>
        <v>397</v>
      </c>
      <c r="V988" t="str">
        <f t="shared" si="46"/>
        <v>Desenvolver ações administrativas e financeiras visando garantir aos órgãos do Estado, pessoal qualificado, comprometido e motivado à execução das políticas públicas a cargo do Governo do Estado.</v>
      </c>
      <c r="W988" t="str">
        <f t="shared" si="47"/>
        <v>Servidores públicos estaduais</v>
      </c>
    </row>
    <row r="989" spans="10:23" x14ac:dyDescent="0.25">
      <c r="J989" s="6">
        <v>470022</v>
      </c>
      <c r="K989" s="7">
        <v>9</v>
      </c>
      <c r="L989">
        <v>13006</v>
      </c>
      <c r="M989">
        <v>900</v>
      </c>
      <c r="N989" s="8">
        <v>47859301.920000002</v>
      </c>
      <c r="O989" s="8">
        <v>53300000</v>
      </c>
      <c r="P989" s="9" t="str">
        <f>VLOOKUP(M989,[1]programas!$A$1:$D$90,2,0)</f>
        <v>Gestão Administrativa - Poder Executivo</v>
      </c>
      <c r="Q989" t="str">
        <f t="shared" si="45"/>
        <v>900 - Gestão Administrativa - Poder Executivo</v>
      </c>
      <c r="R989" t="str">
        <f>VLOOKUP(L989,[2]subacoes!$A$1:$H$2405,8,0)</f>
        <v>13006 - Encargos com PASEP - IPREV</v>
      </c>
      <c r="S989" t="str">
        <f>VLOOKUP(L989,[2]subacoes!$A$1:$H$2405,7,0)</f>
        <v>Encargo pago (unidade)</v>
      </c>
      <c r="T989" t="str">
        <f>VLOOKUP(L989,[2]subacoes!$A$1:$H$2405,3,0)</f>
        <v>Maior Valor</v>
      </c>
      <c r="U989" s="10">
        <f>VLOOKUP(L989,[2]subacoes!$A$1:$H$2405,6,0)</f>
        <v>1</v>
      </c>
      <c r="V989" t="str">
        <f t="shared" si="46"/>
        <v>Gerir administrativa e financeiramente os órgãos do Poder Executivo do Estado.</v>
      </c>
      <c r="W989" t="str">
        <f t="shared" si="47"/>
        <v>Órgãos do Poder Executivo</v>
      </c>
    </row>
    <row r="990" spans="10:23" x14ac:dyDescent="0.25">
      <c r="J990" s="6">
        <v>450001</v>
      </c>
      <c r="K990" s="7">
        <v>12</v>
      </c>
      <c r="L990">
        <v>14227</v>
      </c>
      <c r="M990">
        <v>610</v>
      </c>
      <c r="N990" s="8">
        <v>17457127.920000002</v>
      </c>
      <c r="O990" s="8">
        <v>53970849.659999996</v>
      </c>
      <c r="P990" s="9" t="str">
        <f>VLOOKUP(M990,[1]programas!$A$1:$D$90,2,0)</f>
        <v>Educação Básica com Qualidade e Equidade</v>
      </c>
      <c r="Q990" t="str">
        <f t="shared" si="45"/>
        <v>610 - Educação Básica com Qualidade e Equidade</v>
      </c>
      <c r="R990" t="str">
        <f>VLOOKUP(L990,[2]subacoes!$A$1:$H$2405,8,0)</f>
        <v>14227 - Emenda parlamentar impositiva da Educação</v>
      </c>
      <c r="S990" t="str">
        <f>VLOOKUP(L990,[2]subacoes!$A$1:$H$2405,7,0)</f>
        <v>Projeto executado (unidade)</v>
      </c>
      <c r="T990" t="str">
        <f>VLOOKUP(L990,[2]subacoes!$A$1:$H$2405,3,0)</f>
        <v>Soma</v>
      </c>
      <c r="U990" s="10">
        <f>VLOOKUP(L990,[2]subacoes!$A$1:$H$2405,6,0)</f>
        <v>400</v>
      </c>
      <c r="V990" t="str">
        <f t="shared" si="46"/>
        <v>Oferecer educação básica com qualidade e equidade para todos os cidadãos catarinenses, assegurando o direito à aprendizagem neste nível de ensino, em idade adequada, promovendo a melhoria dos indicadores educacionais da rede estadual.</v>
      </c>
      <c r="W990" t="str">
        <f t="shared" si="47"/>
        <v>Alunos</v>
      </c>
    </row>
    <row r="991" spans="10:23" x14ac:dyDescent="0.25">
      <c r="J991" s="6">
        <v>450001</v>
      </c>
      <c r="K991" s="7">
        <v>12</v>
      </c>
      <c r="L991">
        <v>11490</v>
      </c>
      <c r="M991">
        <v>610</v>
      </c>
      <c r="N991" s="8">
        <v>13386309.4</v>
      </c>
      <c r="O991" s="8">
        <v>54775324.799999997</v>
      </c>
      <c r="P991" s="9" t="str">
        <f>VLOOKUP(M991,[1]programas!$A$1:$D$90,2,0)</f>
        <v>Educação Básica com Qualidade e Equidade</v>
      </c>
      <c r="Q991" t="str">
        <f t="shared" si="45"/>
        <v>610 - Educação Básica com Qualidade e Equidade</v>
      </c>
      <c r="R991" t="str">
        <f>VLOOKUP(L991,[2]subacoes!$A$1:$H$2405,8,0)</f>
        <v>11490 - AP - Construção, ampliação ou reforma de unidades escolares - rede física - educação básica</v>
      </c>
      <c r="S991" t="str">
        <f>VLOOKUP(L991,[2]subacoes!$A$1:$H$2405,7,0)</f>
        <v>Escola construída, ampliada ou reformada (unidade)</v>
      </c>
      <c r="T991" t="str">
        <f>VLOOKUP(L991,[2]subacoes!$A$1:$H$2405,3,0)</f>
        <v>Soma</v>
      </c>
      <c r="U991" s="10">
        <f>VLOOKUP(L991,[2]subacoes!$A$1:$H$2405,6,0)</f>
        <v>150</v>
      </c>
      <c r="V991" t="str">
        <f t="shared" si="46"/>
        <v>Oferecer educação básica com qualidade e equidade para todos os cidadãos catarinenses, assegurando o direito à aprendizagem neste nível de ensino, em idade adequada, promovendo a melhoria dos indicadores educacionais da rede estadual.</v>
      </c>
      <c r="W991" t="str">
        <f t="shared" si="47"/>
        <v>Alunos</v>
      </c>
    </row>
    <row r="992" spans="10:23" x14ac:dyDescent="0.25">
      <c r="J992" s="6">
        <v>450022</v>
      </c>
      <c r="K992" s="7">
        <v>12</v>
      </c>
      <c r="L992">
        <v>5314</v>
      </c>
      <c r="M992">
        <v>630</v>
      </c>
      <c r="N992" s="8">
        <v>54649935.719999999</v>
      </c>
      <c r="O992" s="8">
        <v>55076240.240000002</v>
      </c>
      <c r="P992" s="9" t="str">
        <f>VLOOKUP(M992,[1]programas!$A$1:$D$90,2,0)</f>
        <v>Gestão do Ensino Superior</v>
      </c>
      <c r="Q992" t="str">
        <f t="shared" si="45"/>
        <v>630 - Gestão do Ensino Superior</v>
      </c>
      <c r="R992" t="str">
        <f>VLOOKUP(L992,[2]subacoes!$A$1:$H$2405,8,0)</f>
        <v>5314 - Aquisição, construção e reforma de bens imóveis - UDESC/Fpolis</v>
      </c>
      <c r="S992" t="str">
        <f>VLOOKUP(L992,[2]subacoes!$A$1:$H$2405,7,0)</f>
        <v>Obra executada (unidade)</v>
      </c>
      <c r="T992" t="str">
        <f>VLOOKUP(L992,[2]subacoes!$A$1:$H$2405,3,0)</f>
        <v>Maior Valor</v>
      </c>
      <c r="U992" s="10">
        <f>VLOOKUP(L992,[2]subacoes!$A$1:$H$2405,6,0)</f>
        <v>3</v>
      </c>
      <c r="V992" t="str">
        <f t="shared" si="46"/>
        <v>Gerir o ensino superior para garantir a produção, sistematização, socialização e aplicação do conhecimento nos diversos campos do saber, por meio do ensino, da pesquisa e da extensão, indissociavelmente articulados no Estado de Santa Catarina.</v>
      </c>
      <c r="W992" t="str">
        <f t="shared" si="47"/>
        <v>Sociedade, Governo e Servidores públicos estaduais</v>
      </c>
    </row>
    <row r="993" spans="10:23" x14ac:dyDescent="0.25">
      <c r="J993" s="6">
        <v>530025</v>
      </c>
      <c r="K993" s="7">
        <v>26</v>
      </c>
      <c r="L993">
        <v>1450</v>
      </c>
      <c r="M993">
        <v>101</v>
      </c>
      <c r="N993" s="8">
        <v>58395133.689999998</v>
      </c>
      <c r="O993" s="8">
        <v>58395133.689999998</v>
      </c>
      <c r="P993" s="9" t="str">
        <f>VLOOKUP(M993,[1]programas!$A$1:$D$90,2,0)</f>
        <v>Acelera Santa Catarina</v>
      </c>
      <c r="Q993" t="str">
        <f t="shared" si="45"/>
        <v>101 - Acelera Santa Catarina</v>
      </c>
      <c r="R993" t="str">
        <f>VLOOKUP(L993,[2]subacoes!$A$1:$H$2405,8,0)</f>
        <v>1450 - Conclusão implant/supervisão via Expressa Sul e acessos, incl ao aeroporto H Luz em Fpolis</v>
      </c>
      <c r="S993" t="str">
        <f>VLOOKUP(L993,[2]subacoes!$A$1:$H$2405,7,0)</f>
        <v>Via expressa construída (km)</v>
      </c>
      <c r="T993" t="str">
        <f>VLOOKUP(L993,[2]subacoes!$A$1:$H$2405,3,0)</f>
        <v>Maior Valor</v>
      </c>
      <c r="U993" s="10">
        <f>VLOOKUP(L993,[2]subacoes!$A$1:$H$2405,6,0)</f>
        <v>16</v>
      </c>
      <c r="V993" t="str">
        <f t="shared" si="46"/>
        <v>Incrementar a estrutura de atendimento das necessidades da sociedade para melhorar a qualidade de vida e a competitividade das empresas catarinenses.</v>
      </c>
      <c r="W993" t="str">
        <f t="shared" si="47"/>
        <v>População catarinense</v>
      </c>
    </row>
    <row r="994" spans="10:23" x14ac:dyDescent="0.25">
      <c r="J994" s="6">
        <v>520090</v>
      </c>
      <c r="K994" s="7">
        <v>4</v>
      </c>
      <c r="L994">
        <v>14203</v>
      </c>
      <c r="M994">
        <v>210</v>
      </c>
      <c r="N994" s="8">
        <v>0</v>
      </c>
      <c r="O994" s="8">
        <v>58736681.869999997</v>
      </c>
      <c r="P994" s="9" t="str">
        <f>VLOOKUP(M994,[1]programas!$A$1:$D$90,2,0)</f>
        <v>Estudos e Projetos para o Desenvolvimento Regional</v>
      </c>
      <c r="Q994" t="str">
        <f t="shared" si="45"/>
        <v>210 - Estudos e Projetos para o Desenvolvimento Regional</v>
      </c>
      <c r="R994" t="str">
        <f>VLOOKUP(L994,[2]subacoes!$A$1:$H$2405,8,0)</f>
        <v>14203 - Provisão para emendas parlamentares</v>
      </c>
      <c r="S994" t="str">
        <f>VLOOKUP(L994,[2]subacoes!$A$1:$H$2405,7,0)</f>
        <v>Projeto executado (unidade)</v>
      </c>
      <c r="T994" t="str">
        <f>VLOOKUP(L994,[2]subacoes!$A$1:$H$2405,3,0)</f>
        <v>Soma</v>
      </c>
      <c r="U994" s="10">
        <f>VLOOKUP(L994,[2]subacoes!$A$1:$H$2405,6,0)</f>
        <v>400</v>
      </c>
      <c r="V994" t="str">
        <f t="shared" si="46"/>
        <v>Promover e realizar estudos e projetos visando o desenvolvimento regional.</v>
      </c>
      <c r="W994" t="str">
        <f t="shared" si="47"/>
        <v>Sociedade catarinense</v>
      </c>
    </row>
    <row r="995" spans="10:23" x14ac:dyDescent="0.25">
      <c r="J995" s="6">
        <v>530001</v>
      </c>
      <c r="K995" s="7">
        <v>26</v>
      </c>
      <c r="L995">
        <v>1217</v>
      </c>
      <c r="M995">
        <v>850</v>
      </c>
      <c r="N995" s="8">
        <v>61910361.479999997</v>
      </c>
      <c r="O995" s="8">
        <v>64165397.130000003</v>
      </c>
      <c r="P995" s="9" t="str">
        <f>VLOOKUP(M995,[1]programas!$A$1:$D$90,2,0)</f>
        <v>Gestão de Pessoas</v>
      </c>
      <c r="Q995" t="str">
        <f t="shared" si="45"/>
        <v>850 - Gestão de Pessoas</v>
      </c>
      <c r="R995" t="str">
        <f>VLOOKUP(L995,[2]subacoes!$A$1:$H$2405,8,0)</f>
        <v>1217 - Administração de pessoal e encargos sociais - SIE</v>
      </c>
      <c r="S995" t="str">
        <f>VLOOKUP(L995,[2]subacoes!$A$1:$H$2405,7,0)</f>
        <v>Servidor remunerado (unidade)</v>
      </c>
      <c r="T995" t="str">
        <f>VLOOKUP(L995,[2]subacoes!$A$1:$H$2405,3,0)</f>
        <v>Maior Valor</v>
      </c>
      <c r="U995" s="10">
        <f>VLOOKUP(L995,[2]subacoes!$A$1:$H$2405,6,0)</f>
        <v>250</v>
      </c>
      <c r="V995" t="str">
        <f t="shared" si="46"/>
        <v>Desenvolver ações administrativas e financeiras visando garantir aos órgãos do Estado, pessoal qualificado, comprometido e motivado à execução das políticas públicas a cargo do Governo do Estado.</v>
      </c>
      <c r="W995" t="str">
        <f t="shared" si="47"/>
        <v>Servidores públicos estaduais</v>
      </c>
    </row>
    <row r="996" spans="10:23" x14ac:dyDescent="0.25">
      <c r="J996" s="6">
        <v>470076</v>
      </c>
      <c r="K996" s="7">
        <v>9</v>
      </c>
      <c r="L996">
        <v>9662</v>
      </c>
      <c r="M996">
        <v>860</v>
      </c>
      <c r="N996" s="8">
        <v>52694223.359999999</v>
      </c>
      <c r="O996" s="8">
        <v>64426598.840000004</v>
      </c>
      <c r="P996" s="9" t="str">
        <f>VLOOKUP(M996,[1]programas!$A$1:$D$90,2,0)</f>
        <v>Gestão Previdenciária</v>
      </c>
      <c r="Q996" t="str">
        <f t="shared" si="45"/>
        <v>860 - Gestão Previdenciária</v>
      </c>
      <c r="R996" t="str">
        <f>VLOOKUP(L996,[2]subacoes!$A$1:$H$2405,8,0)</f>
        <v>9662 - Pensões - ALESC - Fundo Financeiro</v>
      </c>
      <c r="S996" t="str">
        <f>VLOOKUP(L996,[2]subacoes!$A$1:$H$2405,7,0)</f>
        <v>Segurado/beneficiado (unidade)</v>
      </c>
      <c r="T996" t="str">
        <f>VLOOKUP(L996,[2]subacoes!$A$1:$H$2405,3,0)</f>
        <v>Maior Valor</v>
      </c>
      <c r="U996" s="10">
        <f>VLOOKUP(L996,[2]subacoes!$A$1:$H$2405,6,0)</f>
        <v>385</v>
      </c>
      <c r="V996" t="str">
        <f t="shared" si="46"/>
        <v>Proporcionar o pagamento de aposentadorias, pensões e demais auxílios previdenciárias, com segurança, para os atuais e futuros beneficiários.</v>
      </c>
      <c r="W996" t="str">
        <f t="shared" si="47"/>
        <v>Servidores públicos estaduais</v>
      </c>
    </row>
    <row r="997" spans="10:23" x14ac:dyDescent="0.25">
      <c r="J997" s="6">
        <v>450092</v>
      </c>
      <c r="K997" s="7">
        <v>12</v>
      </c>
      <c r="L997">
        <v>12843</v>
      </c>
      <c r="M997">
        <v>101</v>
      </c>
      <c r="N997" s="8">
        <v>9894053.3499999996</v>
      </c>
      <c r="O997" s="8">
        <v>64574776.539999999</v>
      </c>
      <c r="P997" s="9" t="str">
        <f>VLOOKUP(M997,[1]programas!$A$1:$D$90,2,0)</f>
        <v>Acelera Santa Catarina</v>
      </c>
      <c r="Q997" t="str">
        <f t="shared" si="45"/>
        <v>101 - Acelera Santa Catarina</v>
      </c>
      <c r="R997" t="str">
        <f>VLOOKUP(L997,[2]subacoes!$A$1:$H$2405,8,0)</f>
        <v>12843 - Revitalização da rede física nas UES - lote II - FEDUC - SED</v>
      </c>
      <c r="S997" t="str">
        <f>VLOOKUP(L997,[2]subacoes!$A$1:$H$2405,7,0)</f>
        <v>Obra executada (unidade)</v>
      </c>
      <c r="T997" t="str">
        <f>VLOOKUP(L997,[2]subacoes!$A$1:$H$2405,3,0)</f>
        <v>Maior Valor</v>
      </c>
      <c r="U997" s="10">
        <f>VLOOKUP(L997,[2]subacoes!$A$1:$H$2405,6,0)</f>
        <v>10</v>
      </c>
      <c r="V997" t="str">
        <f t="shared" si="46"/>
        <v>Incrementar a estrutura de atendimento das necessidades da sociedade para melhorar a qualidade de vida e a competitividade das empresas catarinenses.</v>
      </c>
      <c r="W997" t="str">
        <f t="shared" si="47"/>
        <v>População catarinense</v>
      </c>
    </row>
    <row r="998" spans="10:23" x14ac:dyDescent="0.25">
      <c r="J998" s="7">
        <v>160097</v>
      </c>
      <c r="K998" s="7">
        <v>6</v>
      </c>
      <c r="L998">
        <v>14157</v>
      </c>
      <c r="M998">
        <v>706</v>
      </c>
      <c r="N998" s="8">
        <v>56305165.140000001</v>
      </c>
      <c r="O998" s="8">
        <v>68493284.510000005</v>
      </c>
      <c r="P998" s="9" t="str">
        <f>VLOOKUP(M998,[1]programas!$A$1:$D$90,2,0)</f>
        <v>De Olho no Crime</v>
      </c>
      <c r="Q998" t="str">
        <f t="shared" si="45"/>
        <v>706 - De Olho no Crime</v>
      </c>
      <c r="R998" t="str">
        <f>VLOOKUP(L998,[2]subacoes!$A$1:$H$2405,8,0)</f>
        <v>14157 - Polícia ostensiva e preservação da ordem pública - PM</v>
      </c>
      <c r="S998" t="str">
        <f>VLOOKUP(L998,[2]subacoes!$A$1:$H$2405,7,0)</f>
        <v>Ação de polícia ostensiva (unidade)</v>
      </c>
      <c r="T998" t="str">
        <f>VLOOKUP(L998,[2]subacoes!$A$1:$H$2405,3,0)</f>
        <v>Soma</v>
      </c>
      <c r="U998" s="10">
        <f>VLOOKUP(L998,[2]subacoes!$A$1:$H$2405,6,0)</f>
        <v>1000000</v>
      </c>
      <c r="V998" t="str">
        <f t="shared" si="46"/>
        <v>Reduzir os índices de criminalidade, violência e desordem e aumentar a sensação de segurança do cidadão.</v>
      </c>
      <c r="W998" t="str">
        <f t="shared" si="47"/>
        <v>Sociedade e cidadão</v>
      </c>
    </row>
    <row r="999" spans="10:23" x14ac:dyDescent="0.25">
      <c r="J999" s="6">
        <v>530025</v>
      </c>
      <c r="K999" s="7">
        <v>26</v>
      </c>
      <c r="L999">
        <v>9367</v>
      </c>
      <c r="M999">
        <v>101</v>
      </c>
      <c r="N999" s="8">
        <v>68858716.640000001</v>
      </c>
      <c r="O999" s="8">
        <v>68858716.640000001</v>
      </c>
      <c r="P999" s="9" t="str">
        <f>VLOOKUP(M999,[1]programas!$A$1:$D$90,2,0)</f>
        <v>Acelera Santa Catarina</v>
      </c>
      <c r="Q999" t="str">
        <f t="shared" si="45"/>
        <v>101 - Acelera Santa Catarina</v>
      </c>
      <c r="R999" t="str">
        <f>VLOOKUP(L999,[2]subacoes!$A$1:$H$2405,8,0)</f>
        <v>9367 - Reabilitação da ponte Hercílio Luz em Florianópolis</v>
      </c>
      <c r="S999" t="str">
        <f>VLOOKUP(L999,[2]subacoes!$A$1:$H$2405,7,0)</f>
        <v>Travessia conservada e reabilitada (unidade)</v>
      </c>
      <c r="T999" t="str">
        <f>VLOOKUP(L999,[2]subacoes!$A$1:$H$2405,3,0)</f>
        <v>Maior Valor</v>
      </c>
      <c r="U999" s="10">
        <f>VLOOKUP(L999,[2]subacoes!$A$1:$H$2405,6,0)</f>
        <v>1</v>
      </c>
      <c r="V999" t="str">
        <f t="shared" si="46"/>
        <v>Incrementar a estrutura de atendimento das necessidades da sociedade para melhorar a qualidade de vida e a competitividade das empresas catarinenses.</v>
      </c>
      <c r="W999" t="str">
        <f t="shared" si="47"/>
        <v>População catarinense</v>
      </c>
    </row>
    <row r="1000" spans="10:23" x14ac:dyDescent="0.25">
      <c r="J1000" s="6">
        <v>530001</v>
      </c>
      <c r="K1000" s="7">
        <v>26</v>
      </c>
      <c r="L1000">
        <v>14297</v>
      </c>
      <c r="M1000">
        <v>101</v>
      </c>
      <c r="N1000" s="8">
        <v>8588290.1300000008</v>
      </c>
      <c r="O1000" s="8">
        <v>70471729.180000007</v>
      </c>
      <c r="P1000" s="9" t="str">
        <f>VLOOKUP(M1000,[1]programas!$A$1:$D$90,2,0)</f>
        <v>Acelera Santa Catarina</v>
      </c>
      <c r="Q1000" t="str">
        <f t="shared" si="45"/>
        <v>101 - Acelera Santa Catarina</v>
      </c>
      <c r="R1000" t="str">
        <f>VLOOKUP(L1000,[2]subacoes!$A$1:$H$2405,8,0)</f>
        <v>14297 - Conclusão implant/supervisão via Expressa Sul e acessos, incl ao aeroporto H Luz em Fpolis</v>
      </c>
      <c r="S1000" t="str">
        <f>VLOOKUP(L1000,[2]subacoes!$A$1:$H$2405,7,0)</f>
        <v>Via expressa construída (km)</v>
      </c>
      <c r="T1000" t="str">
        <f>VLOOKUP(L1000,[2]subacoes!$A$1:$H$2405,3,0)</f>
        <v>Maior Valor</v>
      </c>
      <c r="U1000" s="10">
        <f>VLOOKUP(L1000,[2]subacoes!$A$1:$H$2405,6,0)</f>
        <v>16</v>
      </c>
      <c r="V1000" t="str">
        <f t="shared" si="46"/>
        <v>Incrementar a estrutura de atendimento das necessidades da sociedade para melhorar a qualidade de vida e a competitividade das empresas catarinenses.</v>
      </c>
      <c r="W1000" t="str">
        <f t="shared" si="47"/>
        <v>População catarinense</v>
      </c>
    </row>
    <row r="1001" spans="10:23" x14ac:dyDescent="0.25">
      <c r="J1001" s="6">
        <v>520002</v>
      </c>
      <c r="K1001" s="7">
        <v>10</v>
      </c>
      <c r="L1001">
        <v>14230</v>
      </c>
      <c r="M1001">
        <v>990</v>
      </c>
      <c r="N1001" s="8">
        <v>70684051.849999994</v>
      </c>
      <c r="O1001" s="8">
        <v>70684051.849999994</v>
      </c>
      <c r="P1001" s="9" t="str">
        <f>VLOOKUP(M1001,[1]programas!$A$1:$D$90,2,0)</f>
        <v>Encargos Especiais</v>
      </c>
      <c r="Q1001" t="str">
        <f t="shared" si="45"/>
        <v>990 - Encargos Especiais</v>
      </c>
      <c r="R1001" t="str">
        <f>VLOOKUP(L1001,[2]subacoes!$A$1:$H$2405,8,0)</f>
        <v>14230 - Encargos gerais com serviços da dívida pública da Saúde</v>
      </c>
      <c r="S1001" t="str">
        <f>VLOOKUP(L1001,[2]subacoes!$A$1:$H$2405,7,0)</f>
        <v>Encargo pago (unidade)</v>
      </c>
      <c r="T1001" t="str">
        <f>VLOOKUP(L1001,[2]subacoes!$A$1:$H$2405,3,0)</f>
        <v>Soma</v>
      </c>
      <c r="U1001" s="10">
        <f>VLOOKUP(L1001,[2]subacoes!$A$1:$H$2405,6,0)</f>
        <v>1</v>
      </c>
      <c r="V1001" t="str">
        <f t="shared" si="46"/>
        <v>Prover recursos para os pagamentos dos encargos especiais, tais como dívida.</v>
      </c>
      <c r="W1001" t="str">
        <f t="shared" si="47"/>
        <v>Tesouro do Estado</v>
      </c>
    </row>
    <row r="1002" spans="10:23" x14ac:dyDescent="0.25">
      <c r="J1002" s="6">
        <v>450001</v>
      </c>
      <c r="K1002" s="7">
        <v>12</v>
      </c>
      <c r="L1002">
        <v>1010</v>
      </c>
      <c r="M1002">
        <v>625</v>
      </c>
      <c r="N1002" s="8">
        <v>72248323.409999996</v>
      </c>
      <c r="O1002" s="8">
        <v>72299491.700000003</v>
      </c>
      <c r="P1002" s="9" t="str">
        <f>VLOOKUP(M1002,[1]programas!$A$1:$D$90,2,0)</f>
        <v>Valorização dos Profissionais da Educação</v>
      </c>
      <c r="Q1002" t="str">
        <f t="shared" si="45"/>
        <v>625 - Valorização dos Profissionais da Educação</v>
      </c>
      <c r="R1002" t="str">
        <f>VLOOKUP(L1002,[2]subacoes!$A$1:$H$2405,8,0)</f>
        <v>1010 - Administração de pessoal e encargos sociais - educação de jovens e adultos - SED</v>
      </c>
      <c r="S1002" t="str">
        <f>VLOOKUP(L1002,[2]subacoes!$A$1:$H$2405,7,0)</f>
        <v>Servidor remunerado (unidade)</v>
      </c>
      <c r="T1002" t="str">
        <f>VLOOKUP(L1002,[2]subacoes!$A$1:$H$2405,3,0)</f>
        <v>Maior Valor</v>
      </c>
      <c r="U1002" s="10">
        <f>VLOOKUP(L1002,[2]subacoes!$A$1:$H$2405,6,0)</f>
        <v>1800</v>
      </c>
      <c r="V1002" t="str">
        <f t="shared" si="46"/>
        <v>Valorizar os profissionais da educação básica e profissional de Santa Catarina, dando efetividade ao Plano de Carreira dos Profissionais do Magistério de Santa Catarina no que se refere ao estímulo para o exercício da docência por meio de remuneração, for</v>
      </c>
      <c r="W1002" t="str">
        <f t="shared" si="47"/>
        <v>Profissionais da educação básica e profissional</v>
      </c>
    </row>
    <row r="1003" spans="10:23" x14ac:dyDescent="0.25">
      <c r="J1003" s="7">
        <v>150001</v>
      </c>
      <c r="K1003" s="7">
        <v>14</v>
      </c>
      <c r="L1003">
        <v>12511</v>
      </c>
      <c r="M1003">
        <v>745</v>
      </c>
      <c r="N1003" s="8">
        <v>67686315.010000005</v>
      </c>
      <c r="O1003" s="8">
        <v>73593619.829999998</v>
      </c>
      <c r="P1003" s="9" t="str">
        <f>VLOOKUP(M1003,[1]programas!$A$1:$D$90,2,0)</f>
        <v>Fortalecendo Direitos</v>
      </c>
      <c r="Q1003" t="str">
        <f t="shared" si="45"/>
        <v>745 - Fortalecendo Direitos</v>
      </c>
      <c r="R1003" t="str">
        <f>VLOOKUP(L1003,[2]subacoes!$A$1:$H$2405,8,0)</f>
        <v>12511 - Administração de pessoal e encargos sociais - DPE</v>
      </c>
      <c r="S1003" t="str">
        <f>VLOOKUP(L1003,[2]subacoes!$A$1:$H$2405,7,0)</f>
        <v>Servidor remunerado (unidade)</v>
      </c>
      <c r="T1003" t="str">
        <f>VLOOKUP(L1003,[2]subacoes!$A$1:$H$2405,3,0)</f>
        <v>Maior Valor</v>
      </c>
      <c r="U1003" s="10">
        <f>VLOOKUP(L1003,[2]subacoes!$A$1:$H$2405,6,0)</f>
        <v>300</v>
      </c>
      <c r="V1003" t="str">
        <f t="shared" si="46"/>
        <v>Fortalecer ações na Resolução de situações de vulnerabilidade e riscos sociais e na violação de direito.</v>
      </c>
      <c r="W1003" t="str">
        <f t="shared" si="47"/>
        <v>População hipossuficiente de Santa Catarina</v>
      </c>
    </row>
    <row r="1004" spans="10:23" x14ac:dyDescent="0.25">
      <c r="J1004" s="7">
        <v>410002</v>
      </c>
      <c r="K1004" s="7">
        <v>3</v>
      </c>
      <c r="L1004">
        <v>8036</v>
      </c>
      <c r="M1004">
        <v>900</v>
      </c>
      <c r="N1004" s="8">
        <v>68976893.310000002</v>
      </c>
      <c r="O1004" s="8">
        <v>74320402</v>
      </c>
      <c r="P1004" s="9" t="str">
        <f>VLOOKUP(M1004,[1]programas!$A$1:$D$90,2,0)</f>
        <v>Gestão Administrativa - Poder Executivo</v>
      </c>
      <c r="Q1004" t="str">
        <f t="shared" si="45"/>
        <v>900 - Gestão Administrativa - Poder Executivo</v>
      </c>
      <c r="R1004" t="str">
        <f>VLOOKUP(L1004,[2]subacoes!$A$1:$H$2405,8,0)</f>
        <v>8036 - Pagamento de sentenças de pequeno valor - PGE</v>
      </c>
      <c r="S1004" t="str">
        <f>VLOOKUP(L1004,[2]subacoes!$A$1:$H$2405,7,0)</f>
        <v>Encargo pago (unidade)</v>
      </c>
      <c r="T1004" t="str">
        <f>VLOOKUP(L1004,[2]subacoes!$A$1:$H$2405,3,0)</f>
        <v>Maior Valor</v>
      </c>
      <c r="U1004" s="10">
        <f>VLOOKUP(L1004,[2]subacoes!$A$1:$H$2405,6,0)</f>
        <v>6000</v>
      </c>
      <c r="V1004" t="str">
        <f t="shared" si="46"/>
        <v>Gerir administrativa e financeiramente os órgãos do Poder Executivo do Estado.</v>
      </c>
      <c r="W1004" t="str">
        <f t="shared" si="47"/>
        <v>Órgãos do Poder Executivo</v>
      </c>
    </row>
    <row r="1005" spans="10:23" x14ac:dyDescent="0.25">
      <c r="J1005" s="6">
        <v>480091</v>
      </c>
      <c r="K1005" s="7">
        <v>10</v>
      </c>
      <c r="L1005">
        <v>11200</v>
      </c>
      <c r="M1005">
        <v>440</v>
      </c>
      <c r="N1005" s="8">
        <v>61055302.130000003</v>
      </c>
      <c r="O1005" s="8">
        <v>76262099.359999999</v>
      </c>
      <c r="P1005" s="9" t="str">
        <f>VLOOKUP(M1005,[1]programas!$A$1:$D$90,2,0)</f>
        <v>Assistência Farmacêutica</v>
      </c>
      <c r="Q1005" t="str">
        <f t="shared" si="45"/>
        <v>440 - Assistência Farmacêutica</v>
      </c>
      <c r="R1005" t="str">
        <f>VLOOKUP(L1005,[2]subacoes!$A$1:$H$2405,8,0)</f>
        <v>11200 - Distribuição de medicamentos do componente especializado</v>
      </c>
      <c r="S1005" t="str">
        <f>VLOOKUP(L1005,[2]subacoes!$A$1:$H$2405,7,0)</f>
        <v>Atendimento realizado (unidade)</v>
      </c>
      <c r="T1005" t="str">
        <f>VLOOKUP(L1005,[2]subacoes!$A$1:$H$2405,3,0)</f>
        <v>Soma</v>
      </c>
      <c r="U1005" s="10">
        <f>VLOOKUP(L1005,[2]subacoes!$A$1:$H$2405,6,0)</f>
        <v>735000</v>
      </c>
      <c r="V1005" t="str">
        <f t="shared" si="46"/>
        <v>Promover a atenção à saúde da população, mediante a adoção de medidas que contribuam para sua qualidade de vida.</v>
      </c>
      <c r="W1005" t="str">
        <f t="shared" si="47"/>
        <v>Usuários do SUS</v>
      </c>
    </row>
    <row r="1006" spans="10:23" x14ac:dyDescent="0.25">
      <c r="J1006" s="6">
        <v>470091</v>
      </c>
      <c r="K1006" s="7">
        <v>4</v>
      </c>
      <c r="L1006">
        <v>11568</v>
      </c>
      <c r="M1006">
        <v>900</v>
      </c>
      <c r="N1006" s="8">
        <v>42262243.890000001</v>
      </c>
      <c r="O1006" s="8">
        <v>76889302.280000001</v>
      </c>
      <c r="P1006" s="9" t="str">
        <f>VLOOKUP(M1006,[1]programas!$A$1:$D$90,2,0)</f>
        <v>Gestão Administrativa - Poder Executivo</v>
      </c>
      <c r="Q1006" t="str">
        <f t="shared" si="45"/>
        <v>900 - Gestão Administrativa - Poder Executivo</v>
      </c>
      <c r="R1006" t="str">
        <f>VLOOKUP(L1006,[2]subacoes!$A$1:$H$2405,8,0)</f>
        <v>11568 - Gestão de contratos compartilhados - FMPIO - SEA</v>
      </c>
      <c r="S1006" t="str">
        <f>VLOOKUP(L1006,[2]subacoes!$A$1:$H$2405,7,0)</f>
        <v>Contrato gerenciado (unidade)</v>
      </c>
      <c r="T1006" t="str">
        <f>VLOOKUP(L1006,[2]subacoes!$A$1:$H$2405,3,0)</f>
        <v>Maior Valor</v>
      </c>
      <c r="U1006" s="10">
        <f>VLOOKUP(L1006,[2]subacoes!$A$1:$H$2405,6,0)</f>
        <v>15</v>
      </c>
      <c r="V1006" t="str">
        <f t="shared" si="46"/>
        <v>Gerir administrativa e financeiramente os órgãos do Poder Executivo do Estado.</v>
      </c>
      <c r="W1006" t="str">
        <f t="shared" si="47"/>
        <v>Órgãos do Poder Executivo</v>
      </c>
    </row>
    <row r="1007" spans="10:23" x14ac:dyDescent="0.25">
      <c r="J1007" s="6">
        <v>470076</v>
      </c>
      <c r="K1007" s="7">
        <v>9</v>
      </c>
      <c r="L1007">
        <v>9350</v>
      </c>
      <c r="M1007">
        <v>860</v>
      </c>
      <c r="N1007" s="8">
        <v>76978600.120000005</v>
      </c>
      <c r="O1007" s="8">
        <v>77529882.409999996</v>
      </c>
      <c r="P1007" s="9" t="str">
        <f>VLOOKUP(M1007,[1]programas!$A$1:$D$90,2,0)</f>
        <v>Gestão Previdenciária</v>
      </c>
      <c r="Q1007" t="str">
        <f t="shared" si="45"/>
        <v>860 - Gestão Previdenciária</v>
      </c>
      <c r="R1007" t="str">
        <f>VLOOKUP(L1007,[2]subacoes!$A$1:$H$2405,8,0)</f>
        <v>9350 - Encargos com inativos - FCEE - Fundo Financeiro</v>
      </c>
      <c r="S1007" t="str">
        <f>VLOOKUP(L1007,[2]subacoes!$A$1:$H$2405,7,0)</f>
        <v>Servidor inativo (unidade)</v>
      </c>
      <c r="T1007" t="str">
        <f>VLOOKUP(L1007,[2]subacoes!$A$1:$H$2405,3,0)</f>
        <v>Maior Valor</v>
      </c>
      <c r="U1007" s="10">
        <f>VLOOKUP(L1007,[2]subacoes!$A$1:$H$2405,6,0)</f>
        <v>800</v>
      </c>
      <c r="V1007" t="str">
        <f t="shared" si="46"/>
        <v>Proporcionar o pagamento de aposentadorias, pensões e demais auxílios previdenciárias, com segurança, para os atuais e futuros beneficiários.</v>
      </c>
      <c r="W1007" t="str">
        <f t="shared" si="47"/>
        <v>Servidores públicos estaduais</v>
      </c>
    </row>
    <row r="1008" spans="10:23" x14ac:dyDescent="0.25">
      <c r="J1008" s="6">
        <v>480091</v>
      </c>
      <c r="K1008" s="7">
        <v>10</v>
      </c>
      <c r="L1008">
        <v>11293</v>
      </c>
      <c r="M1008">
        <v>430</v>
      </c>
      <c r="N1008" s="8">
        <v>74081134.549999997</v>
      </c>
      <c r="O1008" s="8">
        <v>81779972.569999993</v>
      </c>
      <c r="P1008" s="9" t="str">
        <f>VLOOKUP(M1008,[1]programas!$A$1:$D$90,2,0)</f>
        <v>Atenção de Média e Alta Complexidade Ambulatorial e Hospitalar</v>
      </c>
      <c r="Q1008" t="str">
        <f t="shared" si="45"/>
        <v>430 - Atenção de Média e Alta Complexidade Ambulatorial e Hospitalar</v>
      </c>
      <c r="R1008" t="str">
        <f>VLOOKUP(L1008,[2]subacoes!$A$1:$H$2405,8,0)</f>
        <v>11293 - Manutenção do Serviço de Atendimento Móvel de Urgência - SAMU</v>
      </c>
      <c r="S1008" t="str">
        <f>VLOOKUP(L1008,[2]subacoes!$A$1:$H$2405,7,0)</f>
        <v>Unidade mantida (unidade)</v>
      </c>
      <c r="T1008" t="str">
        <f>VLOOKUP(L1008,[2]subacoes!$A$1:$H$2405,3,0)</f>
        <v>Maior Valor</v>
      </c>
      <c r="U1008" s="10">
        <f>VLOOKUP(L1008,[2]subacoes!$A$1:$H$2405,6,0)</f>
        <v>124</v>
      </c>
      <c r="V1008" t="str">
        <f t="shared" si="46"/>
        <v>Ampliar o acesso da população aos serviços de Média e Alta Complexidade e promover a qualidade, integralidade, equidade e a humanização na atenção à saúde.</v>
      </c>
      <c r="W1008" t="str">
        <f t="shared" si="47"/>
        <v>Usuários do Sistema Único de Saúde</v>
      </c>
    </row>
    <row r="1009" spans="10:23" x14ac:dyDescent="0.25">
      <c r="J1009" s="6">
        <v>530001</v>
      </c>
      <c r="K1009" s="7">
        <v>26</v>
      </c>
      <c r="L1009">
        <v>14300</v>
      </c>
      <c r="M1009">
        <v>101</v>
      </c>
      <c r="N1009" s="8">
        <v>19079359.870000001</v>
      </c>
      <c r="O1009" s="8">
        <v>83633836.510000005</v>
      </c>
      <c r="P1009" s="9" t="str">
        <f>VLOOKUP(M1009,[1]programas!$A$1:$D$90,2,0)</f>
        <v>Acelera Santa Catarina</v>
      </c>
      <c r="Q1009" t="str">
        <f t="shared" si="45"/>
        <v>101 - Acelera Santa Catarina</v>
      </c>
      <c r="R1009" t="str">
        <f>VLOOKUP(L1009,[2]subacoes!$A$1:$H$2405,8,0)</f>
        <v>14300 - Reabilitação da ponte Hercílio Luz em Florianópolis</v>
      </c>
      <c r="S1009" t="str">
        <f>VLOOKUP(L1009,[2]subacoes!$A$1:$H$2405,7,0)</f>
        <v>Travessia conservada e reabilitada (unidade)</v>
      </c>
      <c r="T1009" t="str">
        <f>VLOOKUP(L1009,[2]subacoes!$A$1:$H$2405,3,0)</f>
        <v>Maior Valor</v>
      </c>
      <c r="U1009" s="10">
        <f>VLOOKUP(L1009,[2]subacoes!$A$1:$H$2405,6,0)</f>
        <v>1</v>
      </c>
      <c r="V1009" t="str">
        <f t="shared" si="46"/>
        <v>Incrementar a estrutura de atendimento das necessidades da sociedade para melhorar a qualidade de vida e a competitividade das empresas catarinenses.</v>
      </c>
      <c r="W1009" t="str">
        <f t="shared" si="47"/>
        <v>População catarinense</v>
      </c>
    </row>
    <row r="1010" spans="10:23" x14ac:dyDescent="0.25">
      <c r="J1010" s="6">
        <v>540096</v>
      </c>
      <c r="K1010" s="7">
        <v>14</v>
      </c>
      <c r="L1010">
        <v>10924</v>
      </c>
      <c r="M1010">
        <v>750</v>
      </c>
      <c r="N1010" s="8">
        <v>9254345.1899999995</v>
      </c>
      <c r="O1010" s="8">
        <v>84656885.920000002</v>
      </c>
      <c r="P1010" s="9" t="str">
        <f>VLOOKUP(M1010,[1]programas!$A$1:$D$90,2,0)</f>
        <v>Expansão e Modernização do Sistema Prisional e Socioeducativo</v>
      </c>
      <c r="Q1010" t="str">
        <f t="shared" si="45"/>
        <v>750 - Expansão e Modernização do Sistema Prisional e Socioeducativo</v>
      </c>
      <c r="R1010" t="str">
        <f>VLOOKUP(L1010,[2]subacoes!$A$1:$H$2405,8,0)</f>
        <v>10924 - Construção, reforma e ampliação de unidades do sistema prisional e socioeducativo</v>
      </c>
      <c r="S1010" t="str">
        <f>VLOOKUP(L1010,[2]subacoes!$A$1:$H$2405,7,0)</f>
        <v>Unidade construída (unidade)</v>
      </c>
      <c r="T1010" t="str">
        <f>VLOOKUP(L1010,[2]subacoes!$A$1:$H$2405,3,0)</f>
        <v>Soma</v>
      </c>
      <c r="U1010" s="10">
        <f>VLOOKUP(L1010,[2]subacoes!$A$1:$H$2405,6,0)</f>
        <v>60</v>
      </c>
      <c r="V1010" t="str">
        <f t="shared" si="46"/>
        <v>Reduzir o déficit de vagas no sistema prisional e socioeducativo e aperfeiçoar a segurança através de investimentos na construção e reforma de instalações físicas, aquisição e instalação de equipamentos e aquisição de viaturas.</v>
      </c>
      <c r="W1010" t="str">
        <f t="shared" si="47"/>
        <v>Popul. carcerária e adolescentes sit. infracional</v>
      </c>
    </row>
    <row r="1011" spans="10:23" x14ac:dyDescent="0.25">
      <c r="J1011" s="6">
        <v>470076</v>
      </c>
      <c r="K1011" s="7">
        <v>9</v>
      </c>
      <c r="L1011">
        <v>9356</v>
      </c>
      <c r="M1011">
        <v>860</v>
      </c>
      <c r="N1011" s="8">
        <v>82511023.090000004</v>
      </c>
      <c r="O1011" s="8">
        <v>85156807.680000007</v>
      </c>
      <c r="P1011" s="9" t="str">
        <f>VLOOKUP(M1011,[1]programas!$A$1:$D$90,2,0)</f>
        <v>Gestão Previdenciária</v>
      </c>
      <c r="Q1011" t="str">
        <f t="shared" si="45"/>
        <v>860 - Gestão Previdenciária</v>
      </c>
      <c r="R1011" t="str">
        <f>VLOOKUP(L1011,[2]subacoes!$A$1:$H$2405,8,0)</f>
        <v>9356 - Encargos com inativos - UDESC - Fundo Financeiro</v>
      </c>
      <c r="S1011" t="str">
        <f>VLOOKUP(L1011,[2]subacoes!$A$1:$H$2405,7,0)</f>
        <v>Servidor inativo (unidade)</v>
      </c>
      <c r="T1011" t="str">
        <f>VLOOKUP(L1011,[2]subacoes!$A$1:$H$2405,3,0)</f>
        <v>Maior Valor</v>
      </c>
      <c r="U1011" s="10">
        <f>VLOOKUP(L1011,[2]subacoes!$A$1:$H$2405,6,0)</f>
        <v>650</v>
      </c>
      <c r="V1011" t="str">
        <f t="shared" si="46"/>
        <v>Proporcionar o pagamento de aposentadorias, pensões e demais auxílios previdenciárias, com segurança, para os atuais e futuros beneficiários.</v>
      </c>
      <c r="W1011" t="str">
        <f t="shared" si="47"/>
        <v>Servidores públicos estaduais</v>
      </c>
    </row>
    <row r="1012" spans="10:23" x14ac:dyDescent="0.25">
      <c r="J1012" s="6">
        <v>520002</v>
      </c>
      <c r="K1012" s="7">
        <v>12</v>
      </c>
      <c r="L1012">
        <v>14226</v>
      </c>
      <c r="M1012">
        <v>990</v>
      </c>
      <c r="N1012" s="8">
        <v>85250147.189999998</v>
      </c>
      <c r="O1012" s="8">
        <v>85250147.189999998</v>
      </c>
      <c r="P1012" s="9" t="str">
        <f>VLOOKUP(M1012,[1]programas!$A$1:$D$90,2,0)</f>
        <v>Encargos Especiais</v>
      </c>
      <c r="Q1012" t="str">
        <f t="shared" si="45"/>
        <v>990 - Encargos Especiais</v>
      </c>
      <c r="R1012" t="str">
        <f>VLOOKUP(L1012,[2]subacoes!$A$1:$H$2405,8,0)</f>
        <v>14226 - Encargos gerais com serviços da divida pública da Educação</v>
      </c>
      <c r="S1012" t="str">
        <f>VLOOKUP(L1012,[2]subacoes!$A$1:$H$2405,7,0)</f>
        <v>Encargo pago (unidade)</v>
      </c>
      <c r="T1012" t="str">
        <f>VLOOKUP(L1012,[2]subacoes!$A$1:$H$2405,3,0)</f>
        <v>Maior Valor</v>
      </c>
      <c r="U1012" s="10">
        <f>VLOOKUP(L1012,[2]subacoes!$A$1:$H$2405,6,0)</f>
        <v>1</v>
      </c>
      <c r="V1012" t="str">
        <f t="shared" si="46"/>
        <v>Prover recursos para os pagamentos dos encargos especiais, tais como dívida.</v>
      </c>
      <c r="W1012" t="str">
        <f t="shared" si="47"/>
        <v>Tesouro do Estado</v>
      </c>
    </row>
    <row r="1013" spans="10:23" x14ac:dyDescent="0.25">
      <c r="J1013" s="6">
        <v>480091</v>
      </c>
      <c r="K1013" s="7">
        <v>10</v>
      </c>
      <c r="L1013">
        <v>14240</v>
      </c>
      <c r="M1013">
        <v>400</v>
      </c>
      <c r="N1013" s="8">
        <v>1096420</v>
      </c>
      <c r="O1013" s="8">
        <v>87000000</v>
      </c>
      <c r="P1013" s="9" t="str">
        <f>VLOOKUP(M1013,[1]programas!$A$1:$D$90,2,0)</f>
        <v>Gestão do SUS</v>
      </c>
      <c r="Q1013" t="str">
        <f t="shared" si="45"/>
        <v>400 - Gestão do SUS</v>
      </c>
      <c r="R1013" t="str">
        <f>VLOOKUP(L1013,[2]subacoes!$A$1:$H$2405,8,0)</f>
        <v>14240 - Emenda parlamentar impositiva da saúde</v>
      </c>
      <c r="S1013" t="str">
        <f>VLOOKUP(L1013,[2]subacoes!$A$1:$H$2405,7,0)</f>
        <v>Projeto executado (unidade)</v>
      </c>
      <c r="T1013" t="str">
        <f>VLOOKUP(L1013,[2]subacoes!$A$1:$H$2405,3,0)</f>
        <v>Maior Valor</v>
      </c>
      <c r="U1013" s="10">
        <f>VLOOKUP(L1013,[2]subacoes!$A$1:$H$2405,6,0)</f>
        <v>500</v>
      </c>
      <c r="V1013" t="str">
        <f t="shared" si="46"/>
        <v>Fortalecer a gestão do SUS nas esferas de governo estadual e municipal e atuar de forma intersetorial para identificar e reduzir desigualdades e vulnerabilidades sociais.</v>
      </c>
      <c r="W1013" t="str">
        <f t="shared" si="47"/>
        <v>Profissionais do SUS</v>
      </c>
    </row>
    <row r="1014" spans="10:23" x14ac:dyDescent="0.25">
      <c r="J1014" s="6">
        <v>470076</v>
      </c>
      <c r="K1014" s="7">
        <v>9</v>
      </c>
      <c r="L1014">
        <v>9660</v>
      </c>
      <c r="M1014">
        <v>860</v>
      </c>
      <c r="N1014" s="8">
        <v>68591782.900000006</v>
      </c>
      <c r="O1014" s="8">
        <v>88781882</v>
      </c>
      <c r="P1014" s="9" t="str">
        <f>VLOOKUP(M1014,[1]programas!$A$1:$D$90,2,0)</f>
        <v>Gestão Previdenciária</v>
      </c>
      <c r="Q1014" t="str">
        <f t="shared" si="45"/>
        <v>860 - Gestão Previdenciária</v>
      </c>
      <c r="R1014" t="str">
        <f>VLOOKUP(L1014,[2]subacoes!$A$1:$H$2405,8,0)</f>
        <v>9660 - Pensões - TJ - Fundo Financeiro</v>
      </c>
      <c r="S1014" t="str">
        <f>VLOOKUP(L1014,[2]subacoes!$A$1:$H$2405,7,0)</f>
        <v>Segurado/beneficiado (unidade)</v>
      </c>
      <c r="T1014" t="str">
        <f>VLOOKUP(L1014,[2]subacoes!$A$1:$H$2405,3,0)</f>
        <v>Maior Valor</v>
      </c>
      <c r="U1014" s="10">
        <f>VLOOKUP(L1014,[2]subacoes!$A$1:$H$2405,6,0)</f>
        <v>490</v>
      </c>
      <c r="V1014" t="str">
        <f t="shared" si="46"/>
        <v>Proporcionar o pagamento de aposentadorias, pensões e demais auxílios previdenciárias, com segurança, para os atuais e futuros beneficiários.</v>
      </c>
      <c r="W1014" t="str">
        <f t="shared" si="47"/>
        <v>Servidores públicos estaduais</v>
      </c>
    </row>
    <row r="1015" spans="10:23" x14ac:dyDescent="0.25">
      <c r="J1015" s="6">
        <v>480091</v>
      </c>
      <c r="K1015" s="7">
        <v>10</v>
      </c>
      <c r="L1015">
        <v>11485</v>
      </c>
      <c r="M1015">
        <v>420</v>
      </c>
      <c r="N1015" s="8">
        <v>81844436.010000005</v>
      </c>
      <c r="O1015" s="8">
        <v>89957900.939999998</v>
      </c>
      <c r="P1015" s="9" t="str">
        <f>VLOOKUP(M1015,[1]programas!$A$1:$D$90,2,0)</f>
        <v>Atenção Básica</v>
      </c>
      <c r="Q1015" t="str">
        <f t="shared" si="45"/>
        <v>420 - Atenção Básica</v>
      </c>
      <c r="R1015" t="str">
        <f>VLOOKUP(L1015,[2]subacoes!$A$1:$H$2405,8,0)</f>
        <v>11485 - Incentivo financeiro estadual para o cofinanciamento da Atenção Básica</v>
      </c>
      <c r="S1015" t="str">
        <f>VLOOKUP(L1015,[2]subacoes!$A$1:$H$2405,7,0)</f>
        <v>Município atendido (unidade)</v>
      </c>
      <c r="T1015" t="str">
        <f>VLOOKUP(L1015,[2]subacoes!$A$1:$H$2405,3,0)</f>
        <v>Maior Valor</v>
      </c>
      <c r="U1015" s="10">
        <f>VLOOKUP(L1015,[2]subacoes!$A$1:$H$2405,6,0)</f>
        <v>295</v>
      </c>
      <c r="V1015" t="str">
        <f t="shared" si="46"/>
        <v>Ampliar o acesso da população aos serviços e promover a qualidade, integralidade, equidade e a humanização na atenção à saúde.</v>
      </c>
      <c r="W1015" t="str">
        <f t="shared" si="47"/>
        <v>População catarinense</v>
      </c>
    </row>
    <row r="1016" spans="10:23" x14ac:dyDescent="0.25">
      <c r="J1016" s="6">
        <v>530001</v>
      </c>
      <c r="K1016" s="7">
        <v>26</v>
      </c>
      <c r="L1016">
        <v>8575</v>
      </c>
      <c r="M1016">
        <v>110</v>
      </c>
      <c r="N1016" s="8">
        <v>31611462.620000001</v>
      </c>
      <c r="O1016" s="8">
        <v>91771840.760000005</v>
      </c>
      <c r="P1016" s="9" t="str">
        <f>VLOOKUP(M1016,[1]programas!$A$1:$D$90,2,0)</f>
        <v>Construção de Rodovias</v>
      </c>
      <c r="Q1016" t="str">
        <f t="shared" si="45"/>
        <v>110 - Construção de Rodovias</v>
      </c>
      <c r="R1016" t="str">
        <f>VLOOKUP(L1016,[2]subacoes!$A$1:$H$2405,8,0)</f>
        <v>8575 - Apoio ao sistema viário estadual - SIE</v>
      </c>
      <c r="S1016" t="str">
        <f>VLOOKUP(L1016,[2]subacoes!$A$1:$H$2405,7,0)</f>
        <v>Município atendido (unidade)</v>
      </c>
      <c r="T1016" t="str">
        <f>VLOOKUP(L1016,[2]subacoes!$A$1:$H$2405,3,0)</f>
        <v>Maior Valor</v>
      </c>
      <c r="U1016" s="10">
        <f>VLOOKUP(L1016,[2]subacoes!$A$1:$H$2405,6,0)</f>
        <v>295</v>
      </c>
      <c r="V1016" t="str">
        <f t="shared" si="46"/>
        <v>Construir, implantar e pavimentar obras rodoviárias, ampliando a rede rodoviária pavimentada do Estado, de forma a propiciar melhores condições de conforto e trafegabilidade aos seus usuários.</v>
      </c>
      <c r="W1016" t="str">
        <f t="shared" si="47"/>
        <v>Usuários do sistema de transporte</v>
      </c>
    </row>
    <row r="1017" spans="10:23" x14ac:dyDescent="0.25">
      <c r="J1017" s="6">
        <v>450091</v>
      </c>
      <c r="K1017" s="7">
        <v>12</v>
      </c>
      <c r="L1017">
        <v>10748</v>
      </c>
      <c r="M1017">
        <v>627</v>
      </c>
      <c r="N1017" s="8">
        <v>52037944.57</v>
      </c>
      <c r="O1017" s="8">
        <v>92967296.069999993</v>
      </c>
      <c r="P1017" s="9" t="str">
        <f>VLOOKUP(M1017,[1]programas!$A$1:$D$90,2,0)</f>
        <v>Acesso à Educação Superior</v>
      </c>
      <c r="Q1017" t="str">
        <f t="shared" si="45"/>
        <v>627 - Acesso à Educação Superior</v>
      </c>
      <c r="R1017" t="str">
        <f>VLOOKUP(L1017,[2]subacoes!$A$1:$H$2405,8,0)</f>
        <v>10748 - Bolsa de estudo para estudante da educação superior - Art 171/CE</v>
      </c>
      <c r="S1017" t="str">
        <f>VLOOKUP(L1017,[2]subacoes!$A$1:$H$2405,7,0)</f>
        <v>Bolsa concedida (unidade)</v>
      </c>
      <c r="T1017" t="str">
        <f>VLOOKUP(L1017,[2]subacoes!$A$1:$H$2405,3,0)</f>
        <v>Maior Valor</v>
      </c>
      <c r="U1017" s="10">
        <f>VLOOKUP(L1017,[2]subacoes!$A$1:$H$2405,6,0)</f>
        <v>7000</v>
      </c>
      <c r="V1017" t="str">
        <f t="shared" si="46"/>
        <v>Contribuir para a elevação do acesso e da permanência na educação superior, com ênfase na superação das desigualdades econômicas e sociais.</v>
      </c>
      <c r="W1017" t="str">
        <f t="shared" si="47"/>
        <v>Alunos da educação superior</v>
      </c>
    </row>
    <row r="1018" spans="10:23" x14ac:dyDescent="0.25">
      <c r="J1018" s="6">
        <v>480091</v>
      </c>
      <c r="K1018" s="7">
        <v>10</v>
      </c>
      <c r="L1018">
        <v>11437</v>
      </c>
      <c r="M1018">
        <v>430</v>
      </c>
      <c r="N1018" s="8">
        <v>70215904.870000005</v>
      </c>
      <c r="O1018" s="8">
        <v>94856452.019999996</v>
      </c>
      <c r="P1018" s="9" t="str">
        <f>VLOOKUP(M1018,[1]programas!$A$1:$D$90,2,0)</f>
        <v>Atenção de Média e Alta Complexidade Ambulatorial e Hospitalar</v>
      </c>
      <c r="Q1018" t="str">
        <f t="shared" si="45"/>
        <v>430 - Atenção de Média e Alta Complexidade Ambulatorial e Hospitalar</v>
      </c>
      <c r="R1018" t="str">
        <f>VLOOKUP(L1018,[2]subacoes!$A$1:$H$2405,8,0)</f>
        <v>11437 - Rede de atenção às urgências</v>
      </c>
      <c r="S1018" t="str">
        <f>VLOOKUP(L1018,[2]subacoes!$A$1:$H$2405,7,0)</f>
        <v>Paciente atendido (unidade)</v>
      </c>
      <c r="T1018" t="str">
        <f>VLOOKUP(L1018,[2]subacoes!$A$1:$H$2405,3,0)</f>
        <v>Soma</v>
      </c>
      <c r="U1018" s="10">
        <f>VLOOKUP(L1018,[2]subacoes!$A$1:$H$2405,6,0)</f>
        <v>450000</v>
      </c>
      <c r="V1018" t="str">
        <f t="shared" si="46"/>
        <v>Ampliar o acesso da população aos serviços de Média e Alta Complexidade e promover a qualidade, integralidade, equidade e a humanização na atenção à saúde.</v>
      </c>
      <c r="W1018" t="str">
        <f t="shared" si="47"/>
        <v>Usuários do Sistema Único de Saúde</v>
      </c>
    </row>
    <row r="1019" spans="10:23" x14ac:dyDescent="0.25">
      <c r="J1019" s="6">
        <v>470076</v>
      </c>
      <c r="K1019" s="7">
        <v>9</v>
      </c>
      <c r="L1019">
        <v>9343</v>
      </c>
      <c r="M1019">
        <v>860</v>
      </c>
      <c r="N1019" s="8">
        <v>0</v>
      </c>
      <c r="O1019" s="8">
        <v>95372865.430000007</v>
      </c>
      <c r="P1019" s="9" t="str">
        <f>VLOOKUP(M1019,[1]programas!$A$1:$D$90,2,0)</f>
        <v>Gestão Previdenciária</v>
      </c>
      <c r="Q1019" t="str">
        <f t="shared" si="45"/>
        <v>860 - Gestão Previdenciária</v>
      </c>
      <c r="R1019" t="str">
        <f>VLOOKUP(L1019,[2]subacoes!$A$1:$H$2405,8,0)</f>
        <v>9343 - Encargos com inativos - MPSC - Fundo Financeiro</v>
      </c>
      <c r="S1019" t="str">
        <f>VLOOKUP(L1019,[2]subacoes!$A$1:$H$2405,7,0)</f>
        <v>Membro e servidor inativo (unidade)</v>
      </c>
      <c r="T1019" t="str">
        <f>VLOOKUP(L1019,[2]subacoes!$A$1:$H$2405,3,0)</f>
        <v>Maior Valor</v>
      </c>
      <c r="U1019" s="10">
        <f>VLOOKUP(L1019,[2]subacoes!$A$1:$H$2405,6,0)</f>
        <v>225</v>
      </c>
      <c r="V1019" t="str">
        <f t="shared" si="46"/>
        <v>Proporcionar o pagamento de aposentadorias, pensões e demais auxílios previdenciárias, com segurança, para os atuais e futuros beneficiários.</v>
      </c>
      <c r="W1019" t="str">
        <f t="shared" si="47"/>
        <v>Servidores públicos estaduais</v>
      </c>
    </row>
    <row r="1020" spans="10:23" x14ac:dyDescent="0.25">
      <c r="J1020" s="6">
        <v>470001</v>
      </c>
      <c r="K1020" s="7">
        <v>4</v>
      </c>
      <c r="L1020">
        <v>919</v>
      </c>
      <c r="M1020">
        <v>850</v>
      </c>
      <c r="N1020" s="8">
        <v>95217945.260000005</v>
      </c>
      <c r="O1020" s="8">
        <v>96672120.810000002</v>
      </c>
      <c r="P1020" s="9" t="str">
        <f>VLOOKUP(M1020,[1]programas!$A$1:$D$90,2,0)</f>
        <v>Gestão de Pessoas</v>
      </c>
      <c r="Q1020" t="str">
        <f t="shared" si="45"/>
        <v>850 - Gestão de Pessoas</v>
      </c>
      <c r="R1020" t="str">
        <f>VLOOKUP(L1020,[2]subacoes!$A$1:$H$2405,8,0)</f>
        <v>919 - Administração de pessoal e encargos sociais - SEA</v>
      </c>
      <c r="S1020" t="str">
        <f>VLOOKUP(L1020,[2]subacoes!$A$1:$H$2405,7,0)</f>
        <v>Servidor remunerado (unidade)</v>
      </c>
      <c r="T1020" t="str">
        <f>VLOOKUP(L1020,[2]subacoes!$A$1:$H$2405,3,0)</f>
        <v>Maior Valor</v>
      </c>
      <c r="U1020" s="10">
        <f>VLOOKUP(L1020,[2]subacoes!$A$1:$H$2405,6,0)</f>
        <v>720</v>
      </c>
      <c r="V1020" t="str">
        <f t="shared" si="46"/>
        <v>Desenvolver ações administrativas e financeiras visando garantir aos órgãos do Estado, pessoal qualificado, comprometido e motivado à execução das políticas públicas a cargo do Governo do Estado.</v>
      </c>
      <c r="W1020" t="str">
        <f t="shared" si="47"/>
        <v>Servidores públicos estaduais</v>
      </c>
    </row>
    <row r="1021" spans="10:23" x14ac:dyDescent="0.25">
      <c r="J1021" s="7">
        <v>410002</v>
      </c>
      <c r="K1021" s="7">
        <v>3</v>
      </c>
      <c r="L1021">
        <v>991</v>
      </c>
      <c r="M1021">
        <v>850</v>
      </c>
      <c r="N1021" s="8">
        <v>101866540.13</v>
      </c>
      <c r="O1021" s="8">
        <v>102509871.93000001</v>
      </c>
      <c r="P1021" s="9" t="str">
        <f>VLOOKUP(M1021,[1]programas!$A$1:$D$90,2,0)</f>
        <v>Gestão de Pessoas</v>
      </c>
      <c r="Q1021" t="str">
        <f t="shared" si="45"/>
        <v>850 - Gestão de Pessoas</v>
      </c>
      <c r="R1021" t="str">
        <f>VLOOKUP(L1021,[2]subacoes!$A$1:$H$2405,8,0)</f>
        <v>991 - Administração de pessoal e encargos sociais - PGE</v>
      </c>
      <c r="S1021" t="str">
        <f>VLOOKUP(L1021,[2]subacoes!$A$1:$H$2405,7,0)</f>
        <v>Servidor remunerado (unidade)</v>
      </c>
      <c r="T1021" t="str">
        <f>VLOOKUP(L1021,[2]subacoes!$A$1:$H$2405,3,0)</f>
        <v>Maior Valor</v>
      </c>
      <c r="U1021" s="10">
        <f>VLOOKUP(L1021,[2]subacoes!$A$1:$H$2405,6,0)</f>
        <v>570</v>
      </c>
      <c r="V1021" t="str">
        <f t="shared" si="46"/>
        <v>Desenvolver ações administrativas e financeiras visando garantir aos órgãos do Estado, pessoal qualificado, comprometido e motivado à execução das políticas públicas a cargo do Governo do Estado.</v>
      </c>
      <c r="W1021" t="str">
        <f t="shared" si="47"/>
        <v>Servidores públicos estaduais</v>
      </c>
    </row>
    <row r="1022" spans="10:23" x14ac:dyDescent="0.25">
      <c r="J1022" s="6">
        <v>540096</v>
      </c>
      <c r="K1022" s="7">
        <v>14</v>
      </c>
      <c r="L1022">
        <v>11043</v>
      </c>
      <c r="M1022">
        <v>740</v>
      </c>
      <c r="N1022" s="8">
        <v>85786661.909999996</v>
      </c>
      <c r="O1022" s="8">
        <v>105057677.42</v>
      </c>
      <c r="P1022" s="9" t="str">
        <f>VLOOKUP(M1022,[1]programas!$A$1:$D$90,2,0)</f>
        <v>Gestão do Sistema Prisional e Socioeducativo</v>
      </c>
      <c r="Q1022" t="str">
        <f t="shared" si="45"/>
        <v>740 - Gestão do Sistema Prisional e Socioeducativo</v>
      </c>
      <c r="R1022" t="str">
        <f>VLOOKUP(L1022,[2]subacoes!$A$1:$H$2405,8,0)</f>
        <v>11043 - Gestão dos sistemas prisional e socioeducativo</v>
      </c>
      <c r="S1022" t="str">
        <f>VLOOKUP(L1022,[2]subacoes!$A$1:$H$2405,7,0)</f>
        <v>Apenado mantido (unidade)</v>
      </c>
      <c r="T1022" t="str">
        <f>VLOOKUP(L1022,[2]subacoes!$A$1:$H$2405,3,0)</f>
        <v>Maior Valor</v>
      </c>
      <c r="U1022" s="10">
        <f>VLOOKUP(L1022,[2]subacoes!$A$1:$H$2405,6,0)</f>
        <v>19400</v>
      </c>
      <c r="V1022" t="str">
        <f t="shared" si="46"/>
        <v>Aperfeiçoar a gestão das unidades prisionais visando reduzir os custos e aumentar os investimentos, melhorando assim, a qualidade dos serviços e aumentando o número de apenados e adolescentes trabalhando, estudando e reintegrados à sociedade.</v>
      </c>
      <c r="W1022" t="str">
        <f t="shared" si="47"/>
        <v>Pop. carcerária e adolescentes em sit. infracional</v>
      </c>
    </row>
    <row r="1023" spans="10:23" x14ac:dyDescent="0.25">
      <c r="J1023" s="6">
        <v>480091</v>
      </c>
      <c r="K1023" s="7">
        <v>10</v>
      </c>
      <c r="L1023">
        <v>4650</v>
      </c>
      <c r="M1023">
        <v>900</v>
      </c>
      <c r="N1023" s="8">
        <v>91208591.700000003</v>
      </c>
      <c r="O1023" s="8">
        <v>106455763.73</v>
      </c>
      <c r="P1023" s="9" t="str">
        <f>VLOOKUP(M1023,[1]programas!$A$1:$D$90,2,0)</f>
        <v>Gestão Administrativa - Poder Executivo</v>
      </c>
      <c r="Q1023" t="str">
        <f t="shared" si="45"/>
        <v>900 - Gestão Administrativa - Poder Executivo</v>
      </c>
      <c r="R1023" t="str">
        <f>VLOOKUP(L1023,[2]subacoes!$A$1:$H$2405,8,0)</f>
        <v>4650 - Administração e manutenção dos serviços administrativos gerais - SES</v>
      </c>
      <c r="S1023" t="str">
        <f>VLOOKUP(L1023,[2]subacoes!$A$1:$H$2405,7,0)</f>
        <v>Unidade gestora mantida (unidade)</v>
      </c>
      <c r="T1023" t="str">
        <f>VLOOKUP(L1023,[2]subacoes!$A$1:$H$2405,3,0)</f>
        <v>Maior Valor</v>
      </c>
      <c r="U1023" s="10">
        <f>VLOOKUP(L1023,[2]subacoes!$A$1:$H$2405,6,0)</f>
        <v>1</v>
      </c>
      <c r="V1023" t="str">
        <f t="shared" si="46"/>
        <v>Gerir administrativa e financeiramente os órgãos do Poder Executivo do Estado.</v>
      </c>
      <c r="W1023" t="str">
        <f t="shared" si="47"/>
        <v>Órgãos do Poder Executivo</v>
      </c>
    </row>
    <row r="1024" spans="10:23" x14ac:dyDescent="0.25">
      <c r="J1024" s="6">
        <v>470092</v>
      </c>
      <c r="K1024" s="7">
        <v>4</v>
      </c>
      <c r="L1024">
        <v>11569</v>
      </c>
      <c r="M1024">
        <v>900</v>
      </c>
      <c r="N1024" s="8">
        <v>71732412.519999996</v>
      </c>
      <c r="O1024" s="8">
        <v>107889576</v>
      </c>
      <c r="P1024" s="9" t="str">
        <f>VLOOKUP(M1024,[1]programas!$A$1:$D$90,2,0)</f>
        <v>Gestão Administrativa - Poder Executivo</v>
      </c>
      <c r="Q1024" t="str">
        <f t="shared" si="45"/>
        <v>900 - Gestão Administrativa - Poder Executivo</v>
      </c>
      <c r="R1024" t="str">
        <f>VLOOKUP(L1024,[2]subacoes!$A$1:$H$2405,8,0)</f>
        <v>11569 - Gestão do Plano Santa Catarina Saúde - SC Saúde - FPS - SEA</v>
      </c>
      <c r="S1024" t="str">
        <f>VLOOKUP(L1024,[2]subacoes!$A$1:$H$2405,7,0)</f>
        <v>Plano gerenciado (unidade)</v>
      </c>
      <c r="T1024" t="str">
        <f>VLOOKUP(L1024,[2]subacoes!$A$1:$H$2405,3,0)</f>
        <v>Maior Valor</v>
      </c>
      <c r="U1024" s="10">
        <f>VLOOKUP(L1024,[2]subacoes!$A$1:$H$2405,6,0)</f>
        <v>1</v>
      </c>
      <c r="V1024" t="str">
        <f t="shared" si="46"/>
        <v>Gerir administrativa e financeiramente os órgãos do Poder Executivo do Estado.</v>
      </c>
      <c r="W1024" t="str">
        <f t="shared" si="47"/>
        <v>Órgãos do Poder Executivo</v>
      </c>
    </row>
    <row r="1025" spans="10:23" x14ac:dyDescent="0.25">
      <c r="J1025" s="6">
        <v>450001</v>
      </c>
      <c r="K1025" s="7">
        <v>12</v>
      </c>
      <c r="L1025">
        <v>11507</v>
      </c>
      <c r="M1025">
        <v>623</v>
      </c>
      <c r="N1025" s="8">
        <v>108570539.42</v>
      </c>
      <c r="O1025" s="8">
        <v>108820695.22</v>
      </c>
      <c r="P1025" s="9" t="str">
        <f>VLOOKUP(M1025,[1]programas!$A$1:$D$90,2,0)</f>
        <v>Gestão Democrática da Educação</v>
      </c>
      <c r="Q1025" t="str">
        <f t="shared" si="45"/>
        <v>623 - Gestão Democrática da Educação</v>
      </c>
      <c r="R1025" t="str">
        <f>VLOOKUP(L1025,[2]subacoes!$A$1:$H$2405,8,0)</f>
        <v>11507 - Apoio financeiro às associações de pais e professores da educação básica</v>
      </c>
      <c r="S1025" t="str">
        <f>VLOOKUP(L1025,[2]subacoes!$A$1:$H$2405,7,0)</f>
        <v>APP atendida (unidade)</v>
      </c>
      <c r="T1025" t="str">
        <f>VLOOKUP(L1025,[2]subacoes!$A$1:$H$2405,3,0)</f>
        <v>Maior Valor</v>
      </c>
      <c r="U1025" s="10">
        <f>VLOOKUP(L1025,[2]subacoes!$A$1:$H$2405,6,0)</f>
        <v>1084</v>
      </c>
      <c r="V1025" t="str">
        <f t="shared" si="46"/>
        <v>Promover o princípio da gestão democrática na educação pública, por meio de ações que evidenciem o compromisso com o acesso, a permanência e o êxito na aprendizagem do estudante.</v>
      </c>
      <c r="W1025" t="str">
        <f t="shared" si="47"/>
        <v>Alunos</v>
      </c>
    </row>
    <row r="1026" spans="10:23" x14ac:dyDescent="0.25">
      <c r="J1026" s="6">
        <v>450001</v>
      </c>
      <c r="K1026" s="7">
        <v>12</v>
      </c>
      <c r="L1026">
        <v>6302</v>
      </c>
      <c r="M1026">
        <v>627</v>
      </c>
      <c r="N1026" s="8">
        <v>99949045.099999994</v>
      </c>
      <c r="O1026" s="8">
        <v>114372058.5</v>
      </c>
      <c r="P1026" s="9" t="str">
        <f>VLOOKUP(M1026,[1]programas!$A$1:$D$90,2,0)</f>
        <v>Acesso à Educação Superior</v>
      </c>
      <c r="Q1026" t="str">
        <f t="shared" ref="Q1026:Q1062" si="48">CONCATENATE(M1026," - ",P1026)</f>
        <v>627 - Acesso à Educação Superior</v>
      </c>
      <c r="R1026" t="str">
        <f>VLOOKUP(L1026,[2]subacoes!$A$1:$H$2405,8,0)</f>
        <v>6302 - Bolsa de estudo para estudante de ensino superior - Art 170/CE - SED</v>
      </c>
      <c r="S1026" t="str">
        <f>VLOOKUP(L1026,[2]subacoes!$A$1:$H$2405,7,0)</f>
        <v>Bolsa concedida (unidade)</v>
      </c>
      <c r="T1026" t="str">
        <f>VLOOKUP(L1026,[2]subacoes!$A$1:$H$2405,3,0)</f>
        <v>Maior Valor</v>
      </c>
      <c r="U1026" s="10">
        <f>VLOOKUP(L1026,[2]subacoes!$A$1:$H$2405,6,0)</f>
        <v>66000</v>
      </c>
      <c r="V1026" t="str">
        <f t="shared" si="46"/>
        <v>Contribuir para a elevação do acesso e da permanência na educação superior, com ênfase na superação das desigualdades econômicas e sociais.</v>
      </c>
      <c r="W1026" t="str">
        <f t="shared" si="47"/>
        <v>Alunos da educação superior</v>
      </c>
    </row>
    <row r="1027" spans="10:23" x14ac:dyDescent="0.25">
      <c r="J1027" s="6">
        <v>520002</v>
      </c>
      <c r="K1027" s="7">
        <v>4</v>
      </c>
      <c r="L1027">
        <v>14094</v>
      </c>
      <c r="M1027">
        <v>900</v>
      </c>
      <c r="N1027" s="8">
        <v>124942456.79000001</v>
      </c>
      <c r="O1027" s="8">
        <v>124943456.78</v>
      </c>
      <c r="P1027" s="9" t="str">
        <f>VLOOKUP(M1027,[1]programas!$A$1:$D$90,2,0)</f>
        <v>Gestão Administrativa - Poder Executivo</v>
      </c>
      <c r="Q1027" t="str">
        <f t="shared" si="48"/>
        <v>900 - Gestão Administrativa - Poder Executivo</v>
      </c>
      <c r="R1027" t="str">
        <f>VLOOKUP(L1027,[2]subacoes!$A$1:$H$2405,8,0)</f>
        <v>14094 - Participação no capital social - SCPar</v>
      </c>
      <c r="S1027" t="str">
        <f>VLOOKUP(L1027,[2]subacoes!$A$1:$H$2405,7,0)</f>
        <v>Aumento do capital social (% de realização)</v>
      </c>
      <c r="T1027" t="str">
        <f>VLOOKUP(L1027,[2]subacoes!$A$1:$H$2405,3,0)</f>
        <v>Maior Valor</v>
      </c>
      <c r="U1027" s="10">
        <f>VLOOKUP(L1027,[2]subacoes!$A$1:$H$2405,6,0)</f>
        <v>100</v>
      </c>
      <c r="V1027" t="str">
        <f t="shared" ref="V1027:V1062" si="49">VLOOKUP(M1027,$A$1:$D$117,3,0)</f>
        <v>Gerir administrativa e financeiramente os órgãos do Poder Executivo do Estado.</v>
      </c>
      <c r="W1027" t="str">
        <f t="shared" ref="W1027:W1062" si="50">VLOOKUP(M1027,$A$1:$D$117,4,0)</f>
        <v>Órgãos do Poder Executivo</v>
      </c>
    </row>
    <row r="1028" spans="10:23" x14ac:dyDescent="0.25">
      <c r="J1028" s="6">
        <v>540096</v>
      </c>
      <c r="K1028" s="7">
        <v>14</v>
      </c>
      <c r="L1028">
        <v>10927</v>
      </c>
      <c r="M1028">
        <v>740</v>
      </c>
      <c r="N1028" s="8">
        <v>122406414.54000001</v>
      </c>
      <c r="O1028" s="8">
        <v>133702944.14</v>
      </c>
      <c r="P1028" s="9" t="str">
        <f>VLOOKUP(M1028,[1]programas!$A$1:$D$90,2,0)</f>
        <v>Gestão do Sistema Prisional e Socioeducativo</v>
      </c>
      <c r="Q1028" t="str">
        <f t="shared" si="48"/>
        <v>740 - Gestão do Sistema Prisional e Socioeducativo</v>
      </c>
      <c r="R1028" t="str">
        <f>VLOOKUP(L1028,[2]subacoes!$A$1:$H$2405,8,0)</f>
        <v>10927 - Administração e manutenção dos serviços administrativos gerais - SJC</v>
      </c>
      <c r="S1028" t="str">
        <f>VLOOKUP(L1028,[2]subacoes!$A$1:$H$2405,7,0)</f>
        <v>Unidade gestora mantida (unidade)</v>
      </c>
      <c r="T1028" t="str">
        <f>VLOOKUP(L1028,[2]subacoes!$A$1:$H$2405,3,0)</f>
        <v>Maior Valor</v>
      </c>
      <c r="U1028" s="10">
        <f>VLOOKUP(L1028,[2]subacoes!$A$1:$H$2405,6,0)</f>
        <v>1</v>
      </c>
      <c r="V1028" t="str">
        <f t="shared" si="49"/>
        <v>Aperfeiçoar a gestão das unidades prisionais visando reduzir os custos e aumentar os investimentos, melhorando assim, a qualidade dos serviços e aumentando o número de apenados e adolescentes trabalhando, estudando e reintegrados à sociedade.</v>
      </c>
      <c r="W1028" t="str">
        <f t="shared" si="50"/>
        <v>Pop. carcerária e adolescentes em sit. infracional</v>
      </c>
    </row>
    <row r="1029" spans="10:23" x14ac:dyDescent="0.25">
      <c r="J1029" s="11">
        <v>540096</v>
      </c>
      <c r="K1029" s="7">
        <v>14</v>
      </c>
      <c r="L1029">
        <v>11042</v>
      </c>
      <c r="M1029">
        <v>740</v>
      </c>
      <c r="N1029" s="8">
        <v>137190260.91</v>
      </c>
      <c r="O1029" s="8">
        <v>148043386.12</v>
      </c>
      <c r="P1029" s="9" t="str">
        <f>VLOOKUP(M1029,[1]programas!$A$1:$D$90,2,0)</f>
        <v>Gestão do Sistema Prisional e Socioeducativo</v>
      </c>
      <c r="Q1029" t="str">
        <f t="shared" si="48"/>
        <v>740 - Gestão do Sistema Prisional e Socioeducativo</v>
      </c>
      <c r="R1029" t="str">
        <f>VLOOKUP(L1029,[2]subacoes!$A$1:$H$2405,8,0)</f>
        <v>11042 - Gestão compartilhada dos sistemas prisional e socioeducativo</v>
      </c>
      <c r="S1029" t="str">
        <f>VLOOKUP(L1029,[2]subacoes!$A$1:$H$2405,7,0)</f>
        <v>Unidade prisional com gestão compartilhada (unidade)</v>
      </c>
      <c r="T1029" t="str">
        <f>VLOOKUP(L1029,[2]subacoes!$A$1:$H$2405,3,0)</f>
        <v>Maior Valor</v>
      </c>
      <c r="U1029" s="10">
        <f>VLOOKUP(L1029,[2]subacoes!$A$1:$H$2405,6,0)</f>
        <v>8</v>
      </c>
      <c r="V1029" t="str">
        <f t="shared" si="49"/>
        <v>Aperfeiçoar a gestão das unidades prisionais visando reduzir os custos e aumentar os investimentos, melhorando assim, a qualidade dos serviços e aumentando o número de apenados e adolescentes trabalhando, estudando e reintegrados à sociedade.</v>
      </c>
      <c r="W1029" t="str">
        <f t="shared" si="50"/>
        <v>Pop. carcerária e adolescentes em sit. infracional</v>
      </c>
    </row>
    <row r="1030" spans="10:23" x14ac:dyDescent="0.25">
      <c r="J1030" s="6">
        <v>480091</v>
      </c>
      <c r="K1030" s="7">
        <v>10</v>
      </c>
      <c r="L1030">
        <v>11328</v>
      </c>
      <c r="M1030">
        <v>430</v>
      </c>
      <c r="N1030" s="8">
        <v>137026778.46000001</v>
      </c>
      <c r="O1030" s="8">
        <v>167242665.18000001</v>
      </c>
      <c r="P1030" s="9" t="str">
        <f>VLOOKUP(M1030,[1]programas!$A$1:$D$90,2,0)</f>
        <v>Atenção de Média e Alta Complexidade Ambulatorial e Hospitalar</v>
      </c>
      <c r="Q1030" t="str">
        <f t="shared" si="48"/>
        <v>430 - Atenção de Média e Alta Complexidade Ambulatorial e Hospitalar</v>
      </c>
      <c r="R1030" t="str">
        <f>VLOOKUP(L1030,[2]subacoes!$A$1:$H$2405,8,0)</f>
        <v>11328 - Realização de convênios para ações de média e alta complexidade</v>
      </c>
      <c r="S1030" t="str">
        <f>VLOOKUP(L1030,[2]subacoes!$A$1:$H$2405,7,0)</f>
        <v>Município beneficiado (unidade)</v>
      </c>
      <c r="T1030" t="str">
        <f>VLOOKUP(L1030,[2]subacoes!$A$1:$H$2405,3,0)</f>
        <v>Soma</v>
      </c>
      <c r="U1030" s="10">
        <f>VLOOKUP(L1030,[2]subacoes!$A$1:$H$2405,6,0)</f>
        <v>55</v>
      </c>
      <c r="V1030" t="str">
        <f t="shared" si="49"/>
        <v>Ampliar o acesso da população aos serviços de Média e Alta Complexidade e promover a qualidade, integralidade, equidade e a humanização na atenção à saúde.</v>
      </c>
      <c r="W1030" t="str">
        <f t="shared" si="50"/>
        <v>Usuários do Sistema Único de Saúde</v>
      </c>
    </row>
    <row r="1031" spans="10:23" x14ac:dyDescent="0.25">
      <c r="J1031" s="6">
        <v>450001</v>
      </c>
      <c r="K1031" s="7">
        <v>12</v>
      </c>
      <c r="L1031">
        <v>10206</v>
      </c>
      <c r="M1031">
        <v>610</v>
      </c>
      <c r="N1031" s="8">
        <v>144869483.47999999</v>
      </c>
      <c r="O1031" s="8">
        <v>168058802.66</v>
      </c>
      <c r="P1031" s="9" t="str">
        <f>VLOOKUP(M1031,[1]programas!$A$1:$D$90,2,0)</f>
        <v>Educação Básica com Qualidade e Equidade</v>
      </c>
      <c r="Q1031" t="str">
        <f t="shared" si="48"/>
        <v>610 - Educação Básica com Qualidade e Equidade</v>
      </c>
      <c r="R1031" t="str">
        <f>VLOOKUP(L1031,[2]subacoes!$A$1:$H$2405,8,0)</f>
        <v>10206 - Alimentação escolar aos alunos da educação básica</v>
      </c>
      <c r="S1031" t="str">
        <f>VLOOKUP(L1031,[2]subacoes!$A$1:$H$2405,7,0)</f>
        <v>Aluno atendido (unidade)</v>
      </c>
      <c r="T1031" t="str">
        <f>VLOOKUP(L1031,[2]subacoes!$A$1:$H$2405,3,0)</f>
        <v>Maior Valor</v>
      </c>
      <c r="U1031" s="10">
        <f>VLOOKUP(L1031,[2]subacoes!$A$1:$H$2405,6,0)</f>
        <v>550000</v>
      </c>
      <c r="V1031" t="str">
        <f t="shared" si="49"/>
        <v>Oferecer educação básica com qualidade e equidade para todos os cidadãos catarinenses, assegurando o direito à aprendizagem neste nível de ensino, em idade adequada, promovendo a melhoria dos indicadores educacionais da rede estadual.</v>
      </c>
      <c r="W1031" t="str">
        <f t="shared" si="50"/>
        <v>Alunos</v>
      </c>
    </row>
    <row r="1032" spans="10:23" x14ac:dyDescent="0.25">
      <c r="J1032" s="7">
        <v>160091</v>
      </c>
      <c r="K1032" s="7">
        <v>6</v>
      </c>
      <c r="L1032">
        <v>6605</v>
      </c>
      <c r="M1032">
        <v>706</v>
      </c>
      <c r="N1032" s="8">
        <v>171298936.77000001</v>
      </c>
      <c r="O1032" s="8">
        <v>172658266.94</v>
      </c>
      <c r="P1032" s="9" t="str">
        <f>VLOOKUP(M1032,[1]programas!$A$1:$D$90,2,0)</f>
        <v>De Olho no Crime</v>
      </c>
      <c r="Q1032" t="str">
        <f t="shared" si="48"/>
        <v>706 - De Olho no Crime</v>
      </c>
      <c r="R1032" t="str">
        <f>VLOOKUP(L1032,[2]subacoes!$A$1:$H$2405,8,0)</f>
        <v>6605 - Administração de pessoal e encargos sociais - SSP</v>
      </c>
      <c r="S1032" t="str">
        <f>VLOOKUP(L1032,[2]subacoes!$A$1:$H$2405,7,0)</f>
        <v>Servidor remunerado (unidade)</v>
      </c>
      <c r="T1032" t="str">
        <f>VLOOKUP(L1032,[2]subacoes!$A$1:$H$2405,3,0)</f>
        <v>Maior Valor</v>
      </c>
      <c r="U1032" s="10">
        <f>VLOOKUP(L1032,[2]subacoes!$A$1:$H$2405,6,0)</f>
        <v>1189</v>
      </c>
      <c r="V1032" t="str">
        <f t="shared" si="49"/>
        <v>Reduzir os índices de criminalidade, violência e desordem e aumentar a sensação de segurança do cidadão.</v>
      </c>
      <c r="W1032" t="str">
        <f t="shared" si="50"/>
        <v>Sociedade e cidadão</v>
      </c>
    </row>
    <row r="1033" spans="10:23" x14ac:dyDescent="0.25">
      <c r="J1033" s="6">
        <v>450001</v>
      </c>
      <c r="K1033" s="7">
        <v>12</v>
      </c>
      <c r="L1033">
        <v>11567</v>
      </c>
      <c r="M1033">
        <v>610</v>
      </c>
      <c r="N1033" s="8">
        <v>143495909.03999999</v>
      </c>
      <c r="O1033" s="8">
        <v>174753291.56</v>
      </c>
      <c r="P1033" s="9" t="str">
        <f>VLOOKUP(M1033,[1]programas!$A$1:$D$90,2,0)</f>
        <v>Educação Básica com Qualidade e Equidade</v>
      </c>
      <c r="Q1033" t="str">
        <f t="shared" si="48"/>
        <v>610 - Educação Básica com Qualidade e Equidade</v>
      </c>
      <c r="R1033" t="str">
        <f>VLOOKUP(L1033,[2]subacoes!$A$1:$H$2405,8,0)</f>
        <v>11567 - Transporte escolar dos alunos da educação básica - SED</v>
      </c>
      <c r="S1033" t="str">
        <f>VLOOKUP(L1033,[2]subacoes!$A$1:$H$2405,7,0)</f>
        <v>Aluno atendido (unidade)</v>
      </c>
      <c r="T1033" t="str">
        <f>VLOOKUP(L1033,[2]subacoes!$A$1:$H$2405,3,0)</f>
        <v>Maior Valor</v>
      </c>
      <c r="U1033" s="10">
        <f>VLOOKUP(L1033,[2]subacoes!$A$1:$H$2405,6,0)</f>
        <v>150000</v>
      </c>
      <c r="V1033" t="str">
        <f t="shared" si="49"/>
        <v>Oferecer educação básica com qualidade e equidade para todos os cidadãos catarinenses, assegurando o direito à aprendizagem neste nível de ensino, em idade adequada, promovendo a melhoria dos indicadores educacionais da rede estadual.</v>
      </c>
      <c r="W1033" t="str">
        <f t="shared" si="50"/>
        <v>Alunos</v>
      </c>
    </row>
    <row r="1034" spans="10:23" x14ac:dyDescent="0.25">
      <c r="J1034" s="6">
        <v>520002</v>
      </c>
      <c r="K1034" s="7">
        <v>4</v>
      </c>
      <c r="L1034">
        <v>3096</v>
      </c>
      <c r="M1034">
        <v>900</v>
      </c>
      <c r="N1034" s="8">
        <v>179996143.38999999</v>
      </c>
      <c r="O1034" s="8">
        <v>181681070.40000001</v>
      </c>
      <c r="P1034" s="9" t="str">
        <f>VLOOKUP(M1034,[1]programas!$A$1:$D$90,2,0)</f>
        <v>Gestão Administrativa - Poder Executivo</v>
      </c>
      <c r="Q1034" t="str">
        <f t="shared" si="48"/>
        <v>900 - Gestão Administrativa - Poder Executivo</v>
      </c>
      <c r="R1034" t="str">
        <f>VLOOKUP(L1034,[2]subacoes!$A$1:$H$2405,8,0)</f>
        <v>3096 - Formação do patrimônio do servidor público - PASEP</v>
      </c>
      <c r="S1034" t="str">
        <f>VLOOKUP(L1034,[2]subacoes!$A$1:$H$2405,7,0)</f>
        <v>Servidor beneficiado (unidade)</v>
      </c>
      <c r="T1034" t="str">
        <f>VLOOKUP(L1034,[2]subacoes!$A$1:$H$2405,3,0)</f>
        <v>Maior Valor</v>
      </c>
      <c r="U1034" s="10">
        <f>VLOOKUP(L1034,[2]subacoes!$A$1:$H$2405,6,0)</f>
        <v>134000</v>
      </c>
      <c r="V1034" t="str">
        <f t="shared" si="49"/>
        <v>Gerir administrativa e financeiramente os órgãos do Poder Executivo do Estado.</v>
      </c>
      <c r="W1034" t="str">
        <f t="shared" si="50"/>
        <v>Órgãos do Poder Executivo</v>
      </c>
    </row>
    <row r="1035" spans="10:23" x14ac:dyDescent="0.25">
      <c r="J1035" s="6">
        <v>450021</v>
      </c>
      <c r="K1035" s="7">
        <v>12</v>
      </c>
      <c r="L1035">
        <v>8661</v>
      </c>
      <c r="M1035">
        <v>850</v>
      </c>
      <c r="N1035" s="8">
        <v>183970355.09</v>
      </c>
      <c r="O1035" s="8">
        <v>184095271.75</v>
      </c>
      <c r="P1035" s="9" t="str">
        <f>VLOOKUP(M1035,[1]programas!$A$1:$D$90,2,0)</f>
        <v>Gestão de Pessoas</v>
      </c>
      <c r="Q1035" t="str">
        <f t="shared" si="48"/>
        <v>850 - Gestão de Pessoas</v>
      </c>
      <c r="R1035" t="str">
        <f>VLOOKUP(L1035,[2]subacoes!$A$1:$H$2405,8,0)</f>
        <v>8661 - Administração de pessoal e encargos sociais - educação especial - FCEE</v>
      </c>
      <c r="S1035" t="str">
        <f>VLOOKUP(L1035,[2]subacoes!$A$1:$H$2405,7,0)</f>
        <v>Servidor remunerado (unidade)</v>
      </c>
      <c r="T1035" t="str">
        <f>VLOOKUP(L1035,[2]subacoes!$A$1:$H$2405,3,0)</f>
        <v>Maior Valor</v>
      </c>
      <c r="U1035" s="10">
        <f>VLOOKUP(L1035,[2]subacoes!$A$1:$H$2405,6,0)</f>
        <v>4000</v>
      </c>
      <c r="V1035" t="str">
        <f t="shared" si="49"/>
        <v>Desenvolver ações administrativas e financeiras visando garantir aos órgãos do Estado, pessoal qualificado, comprometido e motivado à execução das políticas públicas a cargo do Governo do Estado.</v>
      </c>
      <c r="W1035" t="str">
        <f t="shared" si="50"/>
        <v>Servidores públicos estaduais</v>
      </c>
    </row>
    <row r="1036" spans="10:23" x14ac:dyDescent="0.25">
      <c r="J1036" s="6">
        <v>440022</v>
      </c>
      <c r="K1036" s="7">
        <v>20</v>
      </c>
      <c r="L1036">
        <v>570</v>
      </c>
      <c r="M1036">
        <v>850</v>
      </c>
      <c r="N1036" s="8">
        <v>182152219.21000001</v>
      </c>
      <c r="O1036" s="8">
        <v>185700316.75</v>
      </c>
      <c r="P1036" s="9" t="str">
        <f>VLOOKUP(M1036,[1]programas!$A$1:$D$90,2,0)</f>
        <v>Gestão de Pessoas</v>
      </c>
      <c r="Q1036" t="str">
        <f t="shared" si="48"/>
        <v>850 - Gestão de Pessoas</v>
      </c>
      <c r="R1036" t="str">
        <f>VLOOKUP(L1036,[2]subacoes!$A$1:$H$2405,8,0)</f>
        <v>570 - Administração de pessoal e encargos sociais - CIDASC</v>
      </c>
      <c r="S1036" t="str">
        <f>VLOOKUP(L1036,[2]subacoes!$A$1:$H$2405,7,0)</f>
        <v>Servidor remunerado (unidade)</v>
      </c>
      <c r="T1036" t="str">
        <f>VLOOKUP(L1036,[2]subacoes!$A$1:$H$2405,3,0)</f>
        <v>Maior Valor</v>
      </c>
      <c r="U1036" s="10">
        <f>VLOOKUP(L1036,[2]subacoes!$A$1:$H$2405,6,0)</f>
        <v>1035</v>
      </c>
      <c r="V1036" t="str">
        <f t="shared" si="49"/>
        <v>Desenvolver ações administrativas e financeiras visando garantir aos órgãos do Estado, pessoal qualificado, comprometido e motivado à execução das políticas públicas a cargo do Governo do Estado.</v>
      </c>
      <c r="W1036" t="str">
        <f t="shared" si="50"/>
        <v>Servidores públicos estaduais</v>
      </c>
    </row>
    <row r="1037" spans="10:23" x14ac:dyDescent="0.25">
      <c r="J1037" s="6">
        <v>450001</v>
      </c>
      <c r="K1037" s="7">
        <v>12</v>
      </c>
      <c r="L1037">
        <v>12482</v>
      </c>
      <c r="M1037">
        <v>610</v>
      </c>
      <c r="N1037" s="8">
        <v>27723449.300000001</v>
      </c>
      <c r="O1037" s="8">
        <v>196747105.46000001</v>
      </c>
      <c r="P1037" s="9" t="str">
        <f>VLOOKUP(M1037,[1]programas!$A$1:$D$90,2,0)</f>
        <v>Educação Básica com Qualidade e Equidade</v>
      </c>
      <c r="Q1037" t="str">
        <f t="shared" si="48"/>
        <v>610 - Educação Básica com Qualidade e Equidade</v>
      </c>
      <c r="R1037" t="str">
        <f>VLOOKUP(L1037,[2]subacoes!$A$1:$H$2405,8,0)</f>
        <v>12482 - Manutenção e reforma das escolas de educação básica</v>
      </c>
      <c r="S1037" t="str">
        <f>VLOOKUP(L1037,[2]subacoes!$A$1:$H$2405,7,0)</f>
        <v>Escola atendida (unidade)</v>
      </c>
      <c r="T1037" t="str">
        <f>VLOOKUP(L1037,[2]subacoes!$A$1:$H$2405,3,0)</f>
        <v>Maior Valor</v>
      </c>
      <c r="U1037" s="10">
        <f>VLOOKUP(L1037,[2]subacoes!$A$1:$H$2405,6,0)</f>
        <v>1084</v>
      </c>
      <c r="V1037" t="str">
        <f t="shared" si="49"/>
        <v>Oferecer educação básica com qualidade e equidade para todos os cidadãos catarinenses, assegurando o direito à aprendizagem neste nível de ensino, em idade adequada, promovendo a melhoria dos indicadores educacionais da rede estadual.</v>
      </c>
      <c r="W1037" t="str">
        <f t="shared" si="50"/>
        <v>Alunos</v>
      </c>
    </row>
    <row r="1038" spans="10:23" x14ac:dyDescent="0.25">
      <c r="J1038" s="6">
        <v>480091</v>
      </c>
      <c r="K1038" s="7">
        <v>10</v>
      </c>
      <c r="L1038">
        <v>5429</v>
      </c>
      <c r="M1038">
        <v>430</v>
      </c>
      <c r="N1038" s="8">
        <v>253578091.13</v>
      </c>
      <c r="O1038" s="8">
        <v>307323216.11000001</v>
      </c>
      <c r="P1038" s="9" t="str">
        <f>VLOOKUP(M1038,[1]programas!$A$1:$D$90,2,0)</f>
        <v>Atenção de Média e Alta Complexidade Ambulatorial e Hospitalar</v>
      </c>
      <c r="Q1038" t="str">
        <f t="shared" si="48"/>
        <v>430 - Atenção de Média e Alta Complexidade Ambulatorial e Hospitalar</v>
      </c>
      <c r="R1038" t="str">
        <f>VLOOKUP(L1038,[2]subacoes!$A$1:$H$2405,8,0)</f>
        <v>5429 - Manutenção das unidades assistenciais sob administração da Secretaria de Estado da Saúde</v>
      </c>
      <c r="S1038" t="str">
        <f>VLOOKUP(L1038,[2]subacoes!$A$1:$H$2405,7,0)</f>
        <v>Paciente atendido (unidade)</v>
      </c>
      <c r="T1038" t="str">
        <f>VLOOKUP(L1038,[2]subacoes!$A$1:$H$2405,3,0)</f>
        <v>Soma</v>
      </c>
      <c r="U1038" s="10">
        <f>VLOOKUP(L1038,[2]subacoes!$A$1:$H$2405,6,0)</f>
        <v>750000</v>
      </c>
      <c r="V1038" t="str">
        <f t="shared" si="49"/>
        <v>Ampliar o acesso da população aos serviços de Média e Alta Complexidade e promover a qualidade, integralidade, equidade e a humanização na atenção à saúde.</v>
      </c>
      <c r="W1038" t="str">
        <f t="shared" si="50"/>
        <v>Usuários do Sistema Único de Saúde</v>
      </c>
    </row>
    <row r="1039" spans="10:23" x14ac:dyDescent="0.25">
      <c r="J1039" s="6">
        <v>440023</v>
      </c>
      <c r="K1039" s="7">
        <v>20</v>
      </c>
      <c r="L1039">
        <v>890</v>
      </c>
      <c r="M1039">
        <v>310</v>
      </c>
      <c r="N1039" s="8">
        <v>311849456.18000001</v>
      </c>
      <c r="O1039" s="8">
        <v>312559609.06</v>
      </c>
      <c r="P1039" s="9" t="str">
        <f>VLOOKUP(M1039,[1]programas!$A$1:$D$90,2,0)</f>
        <v>Agronegócio Competitivo</v>
      </c>
      <c r="Q1039" t="str">
        <f t="shared" si="48"/>
        <v>310 - Agronegócio Competitivo</v>
      </c>
      <c r="R1039" t="str">
        <f>VLOOKUP(L1039,[2]subacoes!$A$1:$H$2405,8,0)</f>
        <v>890 - Administração de pessoal e encargos sociais - EPAGRI</v>
      </c>
      <c r="S1039" t="str">
        <f>VLOOKUP(L1039,[2]subacoes!$A$1:$H$2405,7,0)</f>
        <v>Servidor remunerado (unidade)</v>
      </c>
      <c r="T1039" t="str">
        <f>VLOOKUP(L1039,[2]subacoes!$A$1:$H$2405,3,0)</f>
        <v>Maior Valor</v>
      </c>
      <c r="U1039" s="10">
        <f>VLOOKUP(L1039,[2]subacoes!$A$1:$H$2405,6,0)</f>
        <v>1758</v>
      </c>
      <c r="V1039" t="str">
        <f t="shared" si="49"/>
        <v>Incrementar a base de conhecimentos científicos e tecnológicos necessária para a manutenção e evolução da capacidade competitiva das cadeias produtivas do agronegócio catarinense, enfatizando as dimensões relacionadas à sustentabilidade ambiental, à quali</v>
      </c>
      <c r="W1039" t="str">
        <f t="shared" si="50"/>
        <v>Produtores rurais e Atores da Agroindústria</v>
      </c>
    </row>
    <row r="1040" spans="10:23" x14ac:dyDescent="0.25">
      <c r="J1040" s="6">
        <v>450001</v>
      </c>
      <c r="K1040" s="7">
        <v>12</v>
      </c>
      <c r="L1040">
        <v>1021</v>
      </c>
      <c r="M1040">
        <v>625</v>
      </c>
      <c r="N1040" s="8">
        <v>283191857.87</v>
      </c>
      <c r="O1040" s="8">
        <v>318651782.79000002</v>
      </c>
      <c r="P1040" s="9" t="str">
        <f>VLOOKUP(M1040,[1]programas!$A$1:$D$90,2,0)</f>
        <v>Valorização dos Profissionais da Educação</v>
      </c>
      <c r="Q1040" t="str">
        <f t="shared" si="48"/>
        <v>625 - Valorização dos Profissionais da Educação</v>
      </c>
      <c r="R1040" t="str">
        <f>VLOOKUP(L1040,[2]subacoes!$A$1:$H$2405,8,0)</f>
        <v>1021 - Administração de pessoal e encargos sociais - SED</v>
      </c>
      <c r="S1040" t="str">
        <f>VLOOKUP(L1040,[2]subacoes!$A$1:$H$2405,7,0)</f>
        <v>Servidor remunerado (unidade)</v>
      </c>
      <c r="T1040" t="str">
        <f>VLOOKUP(L1040,[2]subacoes!$A$1:$H$2405,3,0)</f>
        <v>Maior Valor</v>
      </c>
      <c r="U1040" s="10">
        <f>VLOOKUP(L1040,[2]subacoes!$A$1:$H$2405,6,0)</f>
        <v>640</v>
      </c>
      <c r="V1040" t="str">
        <f t="shared" si="49"/>
        <v>Valorizar os profissionais da educação básica e profissional de Santa Catarina, dando efetividade ao Plano de Carreira dos Profissionais do Magistério de Santa Catarina no que se refere ao estímulo para o exercício da docência por meio de remuneração, for</v>
      </c>
      <c r="W1040" t="str">
        <f t="shared" si="50"/>
        <v>Profissionais da educação básica e profissional</v>
      </c>
    </row>
    <row r="1041" spans="10:23" x14ac:dyDescent="0.25">
      <c r="J1041" s="6">
        <v>480091</v>
      </c>
      <c r="K1041" s="7">
        <v>10</v>
      </c>
      <c r="L1041">
        <v>11478</v>
      </c>
      <c r="M1041">
        <v>400</v>
      </c>
      <c r="N1041" s="8">
        <v>283158179.99000001</v>
      </c>
      <c r="O1041" s="8">
        <v>329180153.54000002</v>
      </c>
      <c r="P1041" s="9" t="str">
        <f>VLOOKUP(M1041,[1]programas!$A$1:$D$90,2,0)</f>
        <v>Gestão do SUS</v>
      </c>
      <c r="Q1041" t="str">
        <f t="shared" si="48"/>
        <v>400 - Gestão do SUS</v>
      </c>
      <c r="R1041" t="str">
        <f>VLOOKUP(L1041,[2]subacoes!$A$1:$H$2405,8,0)</f>
        <v>11478 - Atendimento das ações judiciais</v>
      </c>
      <c r="S1041" t="str">
        <f>VLOOKUP(L1041,[2]subacoes!$A$1:$H$2405,7,0)</f>
        <v>Solicitação atendida (unidade)</v>
      </c>
      <c r="T1041" t="str">
        <f>VLOOKUP(L1041,[2]subacoes!$A$1:$H$2405,3,0)</f>
        <v>Soma</v>
      </c>
      <c r="U1041" s="10">
        <f>VLOOKUP(L1041,[2]subacoes!$A$1:$H$2405,6,0)</f>
        <v>300000</v>
      </c>
      <c r="V1041" t="str">
        <f t="shared" si="49"/>
        <v>Fortalecer a gestão do SUS nas esferas de governo estadual e municipal e atuar de forma intersetorial para identificar e reduzir desigualdades e vulnerabilidades sociais.</v>
      </c>
      <c r="W1041" t="str">
        <f t="shared" si="50"/>
        <v>Profissionais do SUS</v>
      </c>
    </row>
    <row r="1042" spans="10:23" x14ac:dyDescent="0.25">
      <c r="J1042" s="6">
        <v>450022</v>
      </c>
      <c r="K1042" s="7">
        <v>12</v>
      </c>
      <c r="L1042">
        <v>7856</v>
      </c>
      <c r="M1042">
        <v>850</v>
      </c>
      <c r="N1042" s="8">
        <v>336802895.38999999</v>
      </c>
      <c r="O1042" s="8">
        <v>339155235.95999998</v>
      </c>
      <c r="P1042" s="9" t="str">
        <f>VLOOKUP(M1042,[1]programas!$A$1:$D$90,2,0)</f>
        <v>Gestão de Pessoas</v>
      </c>
      <c r="Q1042" t="str">
        <f t="shared" si="48"/>
        <v>850 - Gestão de Pessoas</v>
      </c>
      <c r="R1042" t="str">
        <f>VLOOKUP(L1042,[2]subacoes!$A$1:$H$2405,8,0)</f>
        <v>7856 - Administração de pessoal e encargos sociais - UDESC</v>
      </c>
      <c r="S1042" t="str">
        <f>VLOOKUP(L1042,[2]subacoes!$A$1:$H$2405,7,0)</f>
        <v>Servidor remunerado (unidade)</v>
      </c>
      <c r="T1042" t="str">
        <f>VLOOKUP(L1042,[2]subacoes!$A$1:$H$2405,3,0)</f>
        <v>Maior Valor</v>
      </c>
      <c r="U1042" s="10">
        <f>VLOOKUP(L1042,[2]subacoes!$A$1:$H$2405,6,0)</f>
        <v>2000</v>
      </c>
      <c r="V1042" t="str">
        <f t="shared" si="49"/>
        <v>Desenvolver ações administrativas e financeiras visando garantir aos órgãos do Estado, pessoal qualificado, comprometido e motivado à execução das políticas públicas a cargo do Governo do Estado.</v>
      </c>
      <c r="W1042" t="str">
        <f t="shared" si="50"/>
        <v>Servidores públicos estaduais</v>
      </c>
    </row>
    <row r="1043" spans="10:23" x14ac:dyDescent="0.25">
      <c r="J1043" s="7">
        <v>160085</v>
      </c>
      <c r="K1043" s="7">
        <v>6</v>
      </c>
      <c r="L1043">
        <v>4423</v>
      </c>
      <c r="M1043">
        <v>705</v>
      </c>
      <c r="N1043" s="8">
        <v>349072198.87</v>
      </c>
      <c r="O1043" s="8">
        <v>351801755.25</v>
      </c>
      <c r="P1043" s="9" t="str">
        <f>VLOOKUP(M1043,[1]programas!$A$1:$D$90,2,0)</f>
        <v>Segurança Cidadã</v>
      </c>
      <c r="Q1043" t="str">
        <f t="shared" si="48"/>
        <v>705 - Segurança Cidadã</v>
      </c>
      <c r="R1043" t="str">
        <f>VLOOKUP(L1043,[2]subacoes!$A$1:$H$2405,8,0)</f>
        <v>4423 - Administração de pessoal e encargos sociais - BM</v>
      </c>
      <c r="S1043" t="str">
        <f>VLOOKUP(L1043,[2]subacoes!$A$1:$H$2405,7,0)</f>
        <v>Servidor remunerado (unidade)</v>
      </c>
      <c r="T1043" t="str">
        <f>VLOOKUP(L1043,[2]subacoes!$A$1:$H$2405,3,0)</f>
        <v>Maior Valor</v>
      </c>
      <c r="U1043" s="10">
        <f>VLOOKUP(L1043,[2]subacoes!$A$1:$H$2405,6,0)</f>
        <v>2950</v>
      </c>
      <c r="V1043" t="str">
        <f t="shared" si="49"/>
        <v>Prestar serviços de proteção à vida, ao patrimônio e o meio ambiente, e estabelecer parcerias e proximidade com o cidadão na construção da segurança pública. Garantir o acesso a informação e a emissão de documentos ao cidadão.</v>
      </c>
      <c r="W1043" t="str">
        <f t="shared" si="50"/>
        <v>Sociedade e cidadão</v>
      </c>
    </row>
    <row r="1044" spans="10:23" x14ac:dyDescent="0.25">
      <c r="J1044" s="6">
        <v>450001</v>
      </c>
      <c r="K1044" s="7">
        <v>12</v>
      </c>
      <c r="L1044">
        <v>11562</v>
      </c>
      <c r="M1044">
        <v>610</v>
      </c>
      <c r="N1044" s="8">
        <v>207283033.03</v>
      </c>
      <c r="O1044" s="8">
        <v>361985287.94999999</v>
      </c>
      <c r="P1044" s="9" t="str">
        <f>VLOOKUP(M1044,[1]programas!$A$1:$D$90,2,0)</f>
        <v>Educação Básica com Qualidade e Equidade</v>
      </c>
      <c r="Q1044" t="str">
        <f t="shared" si="48"/>
        <v>610 - Educação Básica com Qualidade e Equidade</v>
      </c>
      <c r="R1044" t="str">
        <f>VLOOKUP(L1044,[2]subacoes!$A$1:$H$2405,8,0)</f>
        <v>11562 - Operacionalização da educação básica - SED</v>
      </c>
      <c r="S1044" t="str">
        <f>VLOOKUP(L1044,[2]subacoes!$A$1:$H$2405,7,0)</f>
        <v>Aluno atendido (unidade)</v>
      </c>
      <c r="T1044" t="str">
        <f>VLOOKUP(L1044,[2]subacoes!$A$1:$H$2405,3,0)</f>
        <v>Maior Valor</v>
      </c>
      <c r="U1044" s="10">
        <f>VLOOKUP(L1044,[2]subacoes!$A$1:$H$2405,6,0)</f>
        <v>550000</v>
      </c>
      <c r="V1044" t="str">
        <f t="shared" si="49"/>
        <v>Oferecer educação básica com qualidade e equidade para todos os cidadãos catarinenses, assegurando o direito à aprendizagem neste nível de ensino, em idade adequada, promovendo a melhoria dos indicadores educacionais da rede estadual.</v>
      </c>
      <c r="W1044" t="str">
        <f t="shared" si="50"/>
        <v>Alunos</v>
      </c>
    </row>
    <row r="1045" spans="10:23" x14ac:dyDescent="0.25">
      <c r="J1045" s="6">
        <v>520001</v>
      </c>
      <c r="K1045" s="7">
        <v>4</v>
      </c>
      <c r="L1045">
        <v>959</v>
      </c>
      <c r="M1045">
        <v>850</v>
      </c>
      <c r="N1045" s="8">
        <v>364433847.30000001</v>
      </c>
      <c r="O1045" s="8">
        <v>366580812.91000003</v>
      </c>
      <c r="P1045" s="9" t="str">
        <f>VLOOKUP(M1045,[1]programas!$A$1:$D$90,2,0)</f>
        <v>Gestão de Pessoas</v>
      </c>
      <c r="Q1045" t="str">
        <f t="shared" si="48"/>
        <v>850 - Gestão de Pessoas</v>
      </c>
      <c r="R1045" t="str">
        <f>VLOOKUP(L1045,[2]subacoes!$A$1:$H$2405,8,0)</f>
        <v>959 - Administração de pessoal e encargos sociais - SEF</v>
      </c>
      <c r="S1045" t="str">
        <f>VLOOKUP(L1045,[2]subacoes!$A$1:$H$2405,7,0)</f>
        <v>Servidor remunerado (unidade)</v>
      </c>
      <c r="T1045" t="str">
        <f>VLOOKUP(L1045,[2]subacoes!$A$1:$H$2405,3,0)</f>
        <v>Maior Valor</v>
      </c>
      <c r="U1045" s="10">
        <f>VLOOKUP(L1045,[2]subacoes!$A$1:$H$2405,6,0)</f>
        <v>915</v>
      </c>
      <c r="V1045" t="str">
        <f t="shared" si="49"/>
        <v>Desenvolver ações administrativas e financeiras visando garantir aos órgãos do Estado, pessoal qualificado, comprometido e motivado à execução das políticas públicas a cargo do Governo do Estado.</v>
      </c>
      <c r="W1045" t="str">
        <f t="shared" si="50"/>
        <v>Servidores públicos estaduais</v>
      </c>
    </row>
    <row r="1046" spans="10:23" x14ac:dyDescent="0.25">
      <c r="J1046" s="6">
        <v>520002</v>
      </c>
      <c r="K1046" s="7">
        <v>28</v>
      </c>
      <c r="L1046">
        <v>14252</v>
      </c>
      <c r="M1046">
        <v>900</v>
      </c>
      <c r="N1046" s="8">
        <v>409687034.73000002</v>
      </c>
      <c r="O1046" s="8">
        <v>409687034.75</v>
      </c>
      <c r="P1046" s="9" t="str">
        <f>VLOOKUP(M1046,[1]programas!$A$1:$D$90,2,0)</f>
        <v>Gestão Administrativa - Poder Executivo</v>
      </c>
      <c r="Q1046" t="str">
        <f t="shared" si="48"/>
        <v>900 - Gestão Administrativa - Poder Executivo</v>
      </c>
      <c r="R1046" t="str">
        <f>VLOOKUP(L1046,[2]subacoes!$A$1:$H$2405,8,0)</f>
        <v>14252 - Encargos com precatórios - EGE</v>
      </c>
      <c r="S1046" t="str">
        <f>VLOOKUP(L1046,[2]subacoes!$A$1:$H$2405,7,0)</f>
        <v>Precatório pago (unidade)</v>
      </c>
      <c r="T1046" t="str">
        <f>VLOOKUP(L1046,[2]subacoes!$A$1:$H$2405,3,0)</f>
        <v>Soma</v>
      </c>
      <c r="U1046" s="10">
        <f>VLOOKUP(L1046,[2]subacoes!$A$1:$H$2405,6,0)</f>
        <v>1</v>
      </c>
      <c r="V1046" t="str">
        <f t="shared" si="49"/>
        <v>Gerir administrativa e financeiramente os órgãos do Poder Executivo do Estado.</v>
      </c>
      <c r="W1046" t="str">
        <f t="shared" si="50"/>
        <v>Órgãos do Poder Executivo</v>
      </c>
    </row>
    <row r="1047" spans="10:23" x14ac:dyDescent="0.25">
      <c r="J1047" s="6">
        <v>480091</v>
      </c>
      <c r="K1047" s="7">
        <v>10</v>
      </c>
      <c r="L1047">
        <v>11441</v>
      </c>
      <c r="M1047">
        <v>430</v>
      </c>
      <c r="N1047" s="8">
        <v>417592095.75</v>
      </c>
      <c r="O1047" s="8">
        <v>429042438</v>
      </c>
      <c r="P1047" s="9" t="str">
        <f>VLOOKUP(M1047,[1]programas!$A$1:$D$90,2,0)</f>
        <v>Atenção de Média e Alta Complexidade Ambulatorial e Hospitalar</v>
      </c>
      <c r="Q1047" t="str">
        <f t="shared" si="48"/>
        <v>430 - Atenção de Média e Alta Complexidade Ambulatorial e Hospitalar</v>
      </c>
      <c r="R1047" t="str">
        <f>VLOOKUP(L1047,[2]subacoes!$A$1:$H$2405,8,0)</f>
        <v>11441 - Manutenção das unidades assistenciais administradas por organizações sociais</v>
      </c>
      <c r="S1047" t="str">
        <f>VLOOKUP(L1047,[2]subacoes!$A$1:$H$2405,7,0)</f>
        <v>Procedimentos realizados (unidade mil)</v>
      </c>
      <c r="T1047" t="str">
        <f>VLOOKUP(L1047,[2]subacoes!$A$1:$H$2405,3,0)</f>
        <v>Soma</v>
      </c>
      <c r="U1047" s="10">
        <f>VLOOKUP(L1047,[2]subacoes!$A$1:$H$2405,6,0)</f>
        <v>2200000</v>
      </c>
      <c r="V1047" t="str">
        <f t="shared" si="49"/>
        <v>Ampliar o acesso da população aos serviços de Média e Alta Complexidade e promover a qualidade, integralidade, equidade e a humanização na atenção à saúde.</v>
      </c>
      <c r="W1047" t="str">
        <f t="shared" si="50"/>
        <v>Usuários do Sistema Único de Saúde</v>
      </c>
    </row>
    <row r="1048" spans="10:23" x14ac:dyDescent="0.25">
      <c r="J1048" s="6">
        <v>480091</v>
      </c>
      <c r="K1048" s="7">
        <v>10</v>
      </c>
      <c r="L1048">
        <v>11320</v>
      </c>
      <c r="M1048">
        <v>430</v>
      </c>
      <c r="N1048" s="8">
        <v>300598422.89999998</v>
      </c>
      <c r="O1048" s="8">
        <v>433476291.10000002</v>
      </c>
      <c r="P1048" s="9" t="str">
        <f>VLOOKUP(M1048,[1]programas!$A$1:$D$90,2,0)</f>
        <v>Atenção de Média e Alta Complexidade Ambulatorial e Hospitalar</v>
      </c>
      <c r="Q1048" t="str">
        <f t="shared" si="48"/>
        <v>430 - Atenção de Média e Alta Complexidade Ambulatorial e Hospitalar</v>
      </c>
      <c r="R1048" t="str">
        <f>VLOOKUP(L1048,[2]subacoes!$A$1:$H$2405,8,0)</f>
        <v>11320 - Realização de procedimentos contemplados na programação pactuada e integrada (PPI)</v>
      </c>
      <c r="S1048" t="str">
        <f>VLOOKUP(L1048,[2]subacoes!$A$1:$H$2405,7,0)</f>
        <v>Procedimentos realizados (unidade mil)</v>
      </c>
      <c r="T1048" t="str">
        <f>VLOOKUP(L1048,[2]subacoes!$A$1:$H$2405,3,0)</f>
        <v>Soma</v>
      </c>
      <c r="U1048" s="10">
        <f>VLOOKUP(L1048,[2]subacoes!$A$1:$H$2405,6,0)</f>
        <v>11000000</v>
      </c>
      <c r="V1048" t="str">
        <f t="shared" si="49"/>
        <v>Ampliar o acesso da população aos serviços de Média e Alta Complexidade e promover a qualidade, integralidade, equidade e a humanização na atenção à saúde.</v>
      </c>
      <c r="W1048" t="str">
        <f t="shared" si="50"/>
        <v>Usuários do Sistema Único de Saúde</v>
      </c>
    </row>
    <row r="1049" spans="10:23" x14ac:dyDescent="0.25">
      <c r="J1049" s="6">
        <v>470076</v>
      </c>
      <c r="K1049" s="7">
        <v>9</v>
      </c>
      <c r="L1049">
        <v>9347</v>
      </c>
      <c r="M1049">
        <v>860</v>
      </c>
      <c r="N1049" s="8">
        <v>483484760.08999997</v>
      </c>
      <c r="O1049" s="8">
        <v>502733190.04000002</v>
      </c>
      <c r="P1049" s="9" t="str">
        <f>VLOOKUP(M1049,[1]programas!$A$1:$D$90,2,0)</f>
        <v>Gestão Previdenciária</v>
      </c>
      <c r="Q1049" t="str">
        <f t="shared" si="48"/>
        <v>860 - Gestão Previdenciária</v>
      </c>
      <c r="R1049" t="str">
        <f>VLOOKUP(L1049,[2]subacoes!$A$1:$H$2405,8,0)</f>
        <v>9347 - Encargos com inativos - SES - Fundo Financeiro</v>
      </c>
      <c r="S1049" t="str">
        <f>VLOOKUP(L1049,[2]subacoes!$A$1:$H$2405,7,0)</f>
        <v>Servidor inativo (unidade)</v>
      </c>
      <c r="T1049" t="str">
        <f>VLOOKUP(L1049,[2]subacoes!$A$1:$H$2405,3,0)</f>
        <v>Maior Valor</v>
      </c>
      <c r="U1049" s="10">
        <f>VLOOKUP(L1049,[2]subacoes!$A$1:$H$2405,6,0)</f>
        <v>7000</v>
      </c>
      <c r="V1049" t="str">
        <f t="shared" si="49"/>
        <v>Proporcionar o pagamento de aposentadorias, pensões e demais auxílios previdenciárias, com segurança, para os atuais e futuros beneficiários.</v>
      </c>
      <c r="W1049" t="str">
        <f t="shared" si="50"/>
        <v>Servidores públicos estaduais</v>
      </c>
    </row>
    <row r="1050" spans="10:23" x14ac:dyDescent="0.25">
      <c r="J1050" s="7">
        <v>160084</v>
      </c>
      <c r="K1050" s="7">
        <v>6</v>
      </c>
      <c r="L1050">
        <v>6750</v>
      </c>
      <c r="M1050">
        <v>706</v>
      </c>
      <c r="N1050" s="8">
        <v>588771963.42999995</v>
      </c>
      <c r="O1050" s="8">
        <v>589386214.98000002</v>
      </c>
      <c r="P1050" s="9" t="str">
        <f>VLOOKUP(M1050,[1]programas!$A$1:$D$90,2,0)</f>
        <v>De Olho no Crime</v>
      </c>
      <c r="Q1050" t="str">
        <f t="shared" si="48"/>
        <v>706 - De Olho no Crime</v>
      </c>
      <c r="R1050" t="str">
        <f>VLOOKUP(L1050,[2]subacoes!$A$1:$H$2405,8,0)</f>
        <v>6750 - Administração de pessoal e encargos sociais - PC</v>
      </c>
      <c r="S1050" t="str">
        <f>VLOOKUP(L1050,[2]subacoes!$A$1:$H$2405,7,0)</f>
        <v>Servidor remunerado (unidade)</v>
      </c>
      <c r="T1050" t="str">
        <f>VLOOKUP(L1050,[2]subacoes!$A$1:$H$2405,3,0)</f>
        <v>Maior Valor</v>
      </c>
      <c r="U1050" s="10">
        <f>VLOOKUP(L1050,[2]subacoes!$A$1:$H$2405,6,0)</f>
        <v>3500</v>
      </c>
      <c r="V1050" t="str">
        <f t="shared" si="49"/>
        <v>Reduzir os índices de criminalidade, violência e desordem e aumentar a sensação de segurança do cidadão.</v>
      </c>
      <c r="W1050" t="str">
        <f t="shared" si="50"/>
        <v>Sociedade e cidadão</v>
      </c>
    </row>
    <row r="1051" spans="10:23" x14ac:dyDescent="0.25">
      <c r="J1051" s="6">
        <v>540096</v>
      </c>
      <c r="K1051" s="7">
        <v>14</v>
      </c>
      <c r="L1051">
        <v>10926</v>
      </c>
      <c r="M1051">
        <v>740</v>
      </c>
      <c r="N1051" s="8">
        <v>593851408.87</v>
      </c>
      <c r="O1051" s="8">
        <v>594920089.37</v>
      </c>
      <c r="P1051" s="9" t="str">
        <f>VLOOKUP(M1051,[1]programas!$A$1:$D$90,2,0)</f>
        <v>Gestão do Sistema Prisional e Socioeducativo</v>
      </c>
      <c r="Q1051" t="str">
        <f t="shared" si="48"/>
        <v>740 - Gestão do Sistema Prisional e Socioeducativo</v>
      </c>
      <c r="R1051" t="str">
        <f>VLOOKUP(L1051,[2]subacoes!$A$1:$H$2405,8,0)</f>
        <v>10926 - Administração de pessoal e encargos sociais - SJC</v>
      </c>
      <c r="S1051" t="str">
        <f>VLOOKUP(L1051,[2]subacoes!$A$1:$H$2405,7,0)</f>
        <v>Servidor remunerado (unidade)</v>
      </c>
      <c r="T1051" t="str">
        <f>VLOOKUP(L1051,[2]subacoes!$A$1:$H$2405,3,0)</f>
        <v>Maior Valor</v>
      </c>
      <c r="U1051" s="10">
        <f>VLOOKUP(L1051,[2]subacoes!$A$1:$H$2405,6,0)</f>
        <v>4600</v>
      </c>
      <c r="V1051" t="str">
        <f t="shared" si="49"/>
        <v>Aperfeiçoar a gestão das unidades prisionais visando reduzir os custos e aumentar os investimentos, melhorando assim, a qualidade dos serviços e aumentando o número de apenados e adolescentes trabalhando, estudando e reintegrados à sociedade.</v>
      </c>
      <c r="W1051" t="str">
        <f t="shared" si="50"/>
        <v>Pop. carcerária e adolescentes em sit. infracional</v>
      </c>
    </row>
    <row r="1052" spans="10:23" x14ac:dyDescent="0.25">
      <c r="J1052" s="6">
        <v>520002</v>
      </c>
      <c r="K1052" s="7">
        <v>28</v>
      </c>
      <c r="L1052">
        <v>3368</v>
      </c>
      <c r="M1052">
        <v>990</v>
      </c>
      <c r="N1052" s="8">
        <v>636788202.47000003</v>
      </c>
      <c r="O1052" s="8">
        <v>704658960.88</v>
      </c>
      <c r="P1052" s="9" t="str">
        <f>VLOOKUP(M1052,[1]programas!$A$1:$D$90,2,0)</f>
        <v>Encargos Especiais</v>
      </c>
      <c r="Q1052" t="str">
        <f t="shared" si="48"/>
        <v>990 - Encargos Especiais</v>
      </c>
      <c r="R1052" t="str">
        <f>VLOOKUP(L1052,[2]subacoes!$A$1:$H$2405,8,0)</f>
        <v>3368 - Amortização e encargos de contratos de financiamentos externos - EGE</v>
      </c>
      <c r="S1052" t="str">
        <f>VLOOKUP(L1052,[2]subacoes!$A$1:$H$2405,7,0)</f>
        <v>Contrato assinado (unidade)</v>
      </c>
      <c r="T1052" t="str">
        <f>VLOOKUP(L1052,[2]subacoes!$A$1:$H$2405,3,0)</f>
        <v>Maior Valor</v>
      </c>
      <c r="U1052" s="10">
        <f>VLOOKUP(L1052,[2]subacoes!$A$1:$H$2405,6,0)</f>
        <v>13</v>
      </c>
      <c r="V1052" t="str">
        <f t="shared" si="49"/>
        <v>Prover recursos para os pagamentos dos encargos especiais, tais como dívida.</v>
      </c>
      <c r="W1052" t="str">
        <f t="shared" si="50"/>
        <v>Tesouro do Estado</v>
      </c>
    </row>
    <row r="1053" spans="10:23" x14ac:dyDescent="0.25">
      <c r="J1053" s="6">
        <v>450001</v>
      </c>
      <c r="K1053" s="7">
        <v>12</v>
      </c>
      <c r="L1053">
        <v>8662</v>
      </c>
      <c r="M1053">
        <v>625</v>
      </c>
      <c r="N1053" s="8">
        <v>738379726.74000001</v>
      </c>
      <c r="O1053" s="8">
        <v>742559421.79999995</v>
      </c>
      <c r="P1053" s="9" t="str">
        <f>VLOOKUP(M1053,[1]programas!$A$1:$D$90,2,0)</f>
        <v>Valorização dos Profissionais da Educação</v>
      </c>
      <c r="Q1053" t="str">
        <f t="shared" si="48"/>
        <v>625 - Valorização dos Profissionais da Educação</v>
      </c>
      <c r="R1053" t="str">
        <f>VLOOKUP(L1053,[2]subacoes!$A$1:$H$2405,8,0)</f>
        <v>8662 - Administração de pessoal e encargos sociais - ensino médio - SED</v>
      </c>
      <c r="S1053" t="str">
        <f>VLOOKUP(L1053,[2]subacoes!$A$1:$H$2405,7,0)</f>
        <v>Servidor remunerado (unidade)</v>
      </c>
      <c r="T1053" t="str">
        <f>VLOOKUP(L1053,[2]subacoes!$A$1:$H$2405,3,0)</f>
        <v>Maior Valor</v>
      </c>
      <c r="U1053" s="10">
        <f>VLOOKUP(L1053,[2]subacoes!$A$1:$H$2405,6,0)</f>
        <v>14214</v>
      </c>
      <c r="V1053" t="str">
        <f t="shared" si="49"/>
        <v>Valorizar os profissionais da educação básica e profissional de Santa Catarina, dando efetividade ao Plano de Carreira dos Profissionais do Magistério de Santa Catarina no que se refere ao estímulo para o exercício da docência por meio de remuneração, for</v>
      </c>
      <c r="W1053" t="str">
        <f t="shared" si="50"/>
        <v>Profissionais da educação básica e profissional</v>
      </c>
    </row>
    <row r="1054" spans="10:23" x14ac:dyDescent="0.25">
      <c r="J1054" s="6">
        <v>470092</v>
      </c>
      <c r="K1054" s="7">
        <v>4</v>
      </c>
      <c r="L1054">
        <v>3626</v>
      </c>
      <c r="M1054">
        <v>900</v>
      </c>
      <c r="N1054" s="8">
        <v>578912790.76999998</v>
      </c>
      <c r="O1054" s="8">
        <v>837421695.58000004</v>
      </c>
      <c r="P1054" s="9" t="str">
        <f>VLOOKUP(M1054,[1]programas!$A$1:$D$90,2,0)</f>
        <v>Gestão Administrativa - Poder Executivo</v>
      </c>
      <c r="Q1054" t="str">
        <f t="shared" si="48"/>
        <v>900 - Gestão Administrativa - Poder Executivo</v>
      </c>
      <c r="R1054" t="str">
        <f>VLOOKUP(L1054,[2]subacoes!$A$1:$H$2405,8,0)</f>
        <v>3626 - Assistência Médico-hospitalar: Santa Catarina Saúde - FPS - SEA</v>
      </c>
      <c r="S1054" t="str">
        <f>VLOOKUP(L1054,[2]subacoes!$A$1:$H$2405,7,0)</f>
        <v>Segurado/beneficiado (unidade)</v>
      </c>
      <c r="T1054" t="str">
        <f>VLOOKUP(L1054,[2]subacoes!$A$1:$H$2405,3,0)</f>
        <v>Maior Valor</v>
      </c>
      <c r="U1054" s="10">
        <f>VLOOKUP(L1054,[2]subacoes!$A$1:$H$2405,6,0)</f>
        <v>210000</v>
      </c>
      <c r="V1054" t="str">
        <f t="shared" si="49"/>
        <v>Gerir administrativa e financeiramente os órgãos do Poder Executivo do Estado.</v>
      </c>
      <c r="W1054" t="str">
        <f t="shared" si="50"/>
        <v>Órgãos do Poder Executivo</v>
      </c>
    </row>
    <row r="1055" spans="10:23" x14ac:dyDescent="0.25">
      <c r="J1055" s="6">
        <v>470076</v>
      </c>
      <c r="K1055" s="7">
        <v>9</v>
      </c>
      <c r="L1055">
        <v>9349</v>
      </c>
      <c r="M1055">
        <v>860</v>
      </c>
      <c r="N1055" s="8">
        <v>890639388.55999994</v>
      </c>
      <c r="O1055" s="8">
        <v>900742484.40999997</v>
      </c>
      <c r="P1055" s="9" t="str">
        <f>VLOOKUP(M1055,[1]programas!$A$1:$D$90,2,0)</f>
        <v>Gestão Previdenciária</v>
      </c>
      <c r="Q1055" t="str">
        <f t="shared" si="48"/>
        <v>860 - Gestão Previdenciária</v>
      </c>
      <c r="R1055" t="str">
        <f>VLOOKUP(L1055,[2]subacoes!$A$1:$H$2405,8,0)</f>
        <v>9349 - Encargos com inativos - Ensino Fundamental - Fundo Financeiro</v>
      </c>
      <c r="S1055" t="str">
        <f>VLOOKUP(L1055,[2]subacoes!$A$1:$H$2405,7,0)</f>
        <v>Servidor inativo (unidade)</v>
      </c>
      <c r="T1055" t="str">
        <f>VLOOKUP(L1055,[2]subacoes!$A$1:$H$2405,3,0)</f>
        <v>Maior Valor</v>
      </c>
      <c r="U1055" s="10">
        <f>VLOOKUP(L1055,[2]subacoes!$A$1:$H$2405,6,0)</f>
        <v>14000</v>
      </c>
      <c r="V1055" t="str">
        <f t="shared" si="49"/>
        <v>Proporcionar o pagamento de aposentadorias, pensões e demais auxílios previdenciárias, com segurança, para os atuais e futuros beneficiários.</v>
      </c>
      <c r="W1055" t="str">
        <f t="shared" si="50"/>
        <v>Servidores públicos estaduais</v>
      </c>
    </row>
    <row r="1056" spans="10:23" x14ac:dyDescent="0.25">
      <c r="J1056" s="6">
        <v>470076</v>
      </c>
      <c r="K1056" s="7">
        <v>9</v>
      </c>
      <c r="L1056">
        <v>9360</v>
      </c>
      <c r="M1056">
        <v>860</v>
      </c>
      <c r="N1056" s="8">
        <v>839588720.77999997</v>
      </c>
      <c r="O1056" s="8">
        <v>980525269.46000004</v>
      </c>
      <c r="P1056" s="9" t="str">
        <f>VLOOKUP(M1056,[1]programas!$A$1:$D$90,2,0)</f>
        <v>Gestão Previdenciária</v>
      </c>
      <c r="Q1056" t="str">
        <f t="shared" si="48"/>
        <v>860 - Gestão Previdenciária</v>
      </c>
      <c r="R1056" t="str">
        <f>VLOOKUP(L1056,[2]subacoes!$A$1:$H$2405,8,0)</f>
        <v>9360 - Pensões - Poder Executivo - Fundo Financeiro</v>
      </c>
      <c r="S1056" t="str">
        <f>VLOOKUP(L1056,[2]subacoes!$A$1:$H$2405,7,0)</f>
        <v>Segurado/beneficiado (unidade)</v>
      </c>
      <c r="T1056" t="str">
        <f>VLOOKUP(L1056,[2]subacoes!$A$1:$H$2405,3,0)</f>
        <v>Maior Valor</v>
      </c>
      <c r="U1056" s="10">
        <f>VLOOKUP(L1056,[2]subacoes!$A$1:$H$2405,6,0)</f>
        <v>13000</v>
      </c>
      <c r="V1056" t="str">
        <f t="shared" si="49"/>
        <v>Proporcionar o pagamento de aposentadorias, pensões e demais auxílios previdenciárias, com segurança, para os atuais e futuros beneficiários.</v>
      </c>
      <c r="W1056" t="str">
        <f t="shared" si="50"/>
        <v>Servidores públicos estaduais</v>
      </c>
    </row>
    <row r="1057" spans="10:23" x14ac:dyDescent="0.25">
      <c r="J1057" s="6">
        <v>450001</v>
      </c>
      <c r="K1057" s="7">
        <v>12</v>
      </c>
      <c r="L1057">
        <v>1172</v>
      </c>
      <c r="M1057">
        <v>625</v>
      </c>
      <c r="N1057" s="8">
        <v>1100909468.3599999</v>
      </c>
      <c r="O1057" s="8">
        <v>1101994081.4200001</v>
      </c>
      <c r="P1057" s="9" t="str">
        <f>VLOOKUP(M1057,[1]programas!$A$1:$D$90,2,0)</f>
        <v>Valorização dos Profissionais da Educação</v>
      </c>
      <c r="Q1057" t="str">
        <f t="shared" si="48"/>
        <v>625 - Valorização dos Profissionais da Educação</v>
      </c>
      <c r="R1057" t="str">
        <f>VLOOKUP(L1057,[2]subacoes!$A$1:$H$2405,8,0)</f>
        <v>1172 - Administração de pessoal e encargos sociais - ensino fundamental - SED</v>
      </c>
      <c r="S1057" t="str">
        <f>VLOOKUP(L1057,[2]subacoes!$A$1:$H$2405,7,0)</f>
        <v>Servidor remunerado (unidade)</v>
      </c>
      <c r="T1057" t="str">
        <f>VLOOKUP(L1057,[2]subacoes!$A$1:$H$2405,3,0)</f>
        <v>Maior Valor</v>
      </c>
      <c r="U1057" s="10">
        <f>VLOOKUP(L1057,[2]subacoes!$A$1:$H$2405,6,0)</f>
        <v>21880</v>
      </c>
      <c r="V1057" t="str">
        <f t="shared" si="49"/>
        <v>Valorizar os profissionais da educação básica e profissional de Santa Catarina, dando efetividade ao Plano de Carreira dos Profissionais do Magistério de Santa Catarina no que se refere ao estímulo para o exercício da docência por meio de remuneração, for</v>
      </c>
      <c r="W1057" t="str">
        <f t="shared" si="50"/>
        <v>Profissionais da educação básica e profissional</v>
      </c>
    </row>
    <row r="1058" spans="10:23" x14ac:dyDescent="0.25">
      <c r="J1058" s="6">
        <v>470076</v>
      </c>
      <c r="K1058" s="7">
        <v>9</v>
      </c>
      <c r="L1058">
        <v>9348</v>
      </c>
      <c r="M1058">
        <v>860</v>
      </c>
      <c r="N1058" s="8">
        <v>1085982881.46</v>
      </c>
      <c r="O1058" s="8">
        <v>1106245168.6700001</v>
      </c>
      <c r="P1058" s="9" t="str">
        <f>VLOOKUP(M1058,[1]programas!$A$1:$D$90,2,0)</f>
        <v>Gestão Previdenciária</v>
      </c>
      <c r="Q1058" t="str">
        <f t="shared" si="48"/>
        <v>860 - Gestão Previdenciária</v>
      </c>
      <c r="R1058" t="str">
        <f>VLOOKUP(L1058,[2]subacoes!$A$1:$H$2405,8,0)</f>
        <v>9348 - Encargos com inativos - Educação - Fundo Financeiro</v>
      </c>
      <c r="S1058" t="str">
        <f>VLOOKUP(L1058,[2]subacoes!$A$1:$H$2405,7,0)</f>
        <v>Servidor inativo (unidade)</v>
      </c>
      <c r="T1058" t="str">
        <f>VLOOKUP(L1058,[2]subacoes!$A$1:$H$2405,3,0)</f>
        <v>Maior Valor</v>
      </c>
      <c r="U1058" s="10">
        <f>VLOOKUP(L1058,[2]subacoes!$A$1:$H$2405,6,0)</f>
        <v>19300</v>
      </c>
      <c r="V1058" t="str">
        <f t="shared" si="49"/>
        <v>Proporcionar o pagamento de aposentadorias, pensões e demais auxílios previdenciárias, com segurança, para os atuais e futuros beneficiários.</v>
      </c>
      <c r="W1058" t="str">
        <f t="shared" si="50"/>
        <v>Servidores públicos estaduais</v>
      </c>
    </row>
    <row r="1059" spans="10:23" x14ac:dyDescent="0.25">
      <c r="J1059" s="6">
        <v>520002</v>
      </c>
      <c r="K1059" s="7">
        <v>28</v>
      </c>
      <c r="L1059">
        <v>3562</v>
      </c>
      <c r="M1059">
        <v>990</v>
      </c>
      <c r="N1059" s="8">
        <v>1147713350.78</v>
      </c>
      <c r="O1059" s="8">
        <v>1214587272.04</v>
      </c>
      <c r="P1059" s="9" t="str">
        <f>VLOOKUP(M1059,[1]programas!$A$1:$D$90,2,0)</f>
        <v>Encargos Especiais</v>
      </c>
      <c r="Q1059" t="str">
        <f t="shared" si="48"/>
        <v>990 - Encargos Especiais</v>
      </c>
      <c r="R1059" t="str">
        <f>VLOOKUP(L1059,[2]subacoes!$A$1:$H$2405,8,0)</f>
        <v>3562 - Amortização e encargos de contratos de financiamentos internos - EGE</v>
      </c>
      <c r="S1059" t="str">
        <f>VLOOKUP(L1059,[2]subacoes!$A$1:$H$2405,7,0)</f>
        <v>Contrato assinado (unidade)</v>
      </c>
      <c r="T1059" t="str">
        <f>VLOOKUP(L1059,[2]subacoes!$A$1:$H$2405,3,0)</f>
        <v>Maior Valor</v>
      </c>
      <c r="U1059" s="10">
        <f>VLOOKUP(L1059,[2]subacoes!$A$1:$H$2405,6,0)</f>
        <v>17</v>
      </c>
      <c r="V1059" t="str">
        <f t="shared" si="49"/>
        <v>Prover recursos para os pagamentos dos encargos especiais, tais como dívida.</v>
      </c>
      <c r="W1059" t="str">
        <f t="shared" si="50"/>
        <v>Tesouro do Estado</v>
      </c>
    </row>
    <row r="1060" spans="10:23" x14ac:dyDescent="0.25">
      <c r="J1060" s="6">
        <v>480091</v>
      </c>
      <c r="K1060" s="7">
        <v>10</v>
      </c>
      <c r="L1060">
        <v>1018</v>
      </c>
      <c r="M1060">
        <v>850</v>
      </c>
      <c r="N1060" s="8">
        <v>1230402228.8099999</v>
      </c>
      <c r="O1060" s="8">
        <v>1231089108.3299999</v>
      </c>
      <c r="P1060" s="9" t="str">
        <f>VLOOKUP(M1060,[1]programas!$A$1:$D$90,2,0)</f>
        <v>Gestão de Pessoas</v>
      </c>
      <c r="Q1060" t="str">
        <f t="shared" si="48"/>
        <v>850 - Gestão de Pessoas</v>
      </c>
      <c r="R1060" t="str">
        <f>VLOOKUP(L1060,[2]subacoes!$A$1:$H$2405,8,0)</f>
        <v>1018 - Administração de pessoal e encargos sociais - SES</v>
      </c>
      <c r="S1060" t="str">
        <f>VLOOKUP(L1060,[2]subacoes!$A$1:$H$2405,7,0)</f>
        <v>Servidor remunerado (unidade)</v>
      </c>
      <c r="T1060" t="str">
        <f>VLOOKUP(L1060,[2]subacoes!$A$1:$H$2405,3,0)</f>
        <v>Maior Valor</v>
      </c>
      <c r="U1060" s="10">
        <f>VLOOKUP(L1060,[2]subacoes!$A$1:$H$2405,6,0)</f>
        <v>12000</v>
      </c>
      <c r="V1060" t="str">
        <f t="shared" si="49"/>
        <v>Desenvolver ações administrativas e financeiras visando garantir aos órgãos do Estado, pessoal qualificado, comprometido e motivado à execução das políticas públicas a cargo do Governo do Estado.</v>
      </c>
      <c r="W1060" t="str">
        <f t="shared" si="50"/>
        <v>Servidores públicos estaduais</v>
      </c>
    </row>
    <row r="1061" spans="10:23" x14ac:dyDescent="0.25">
      <c r="J1061" s="7">
        <v>160097</v>
      </c>
      <c r="K1061" s="7">
        <v>6</v>
      </c>
      <c r="L1061">
        <v>686</v>
      </c>
      <c r="M1061">
        <v>706</v>
      </c>
      <c r="N1061" s="8">
        <v>1267590594.8099999</v>
      </c>
      <c r="O1061" s="8">
        <v>1270367232.74</v>
      </c>
      <c r="P1061" s="9" t="str">
        <f>VLOOKUP(M1061,[1]programas!$A$1:$D$90,2,0)</f>
        <v>De Olho no Crime</v>
      </c>
      <c r="Q1061" t="str">
        <f t="shared" si="48"/>
        <v>706 - De Olho no Crime</v>
      </c>
      <c r="R1061" t="str">
        <f>VLOOKUP(L1061,[2]subacoes!$A$1:$H$2405,8,0)</f>
        <v>686 - Administração de pessoal e encargos sociais - PM</v>
      </c>
      <c r="S1061" t="str">
        <f>VLOOKUP(L1061,[2]subacoes!$A$1:$H$2405,7,0)</f>
        <v>Servidor remunerado (unidade)</v>
      </c>
      <c r="T1061" t="str">
        <f>VLOOKUP(L1061,[2]subacoes!$A$1:$H$2405,3,0)</f>
        <v>Maior Valor</v>
      </c>
      <c r="U1061" s="10">
        <f>VLOOKUP(L1061,[2]subacoes!$A$1:$H$2405,6,0)</f>
        <v>12000</v>
      </c>
      <c r="V1061" t="str">
        <f t="shared" si="49"/>
        <v>Reduzir os índices de criminalidade, violência e desordem e aumentar a sensação de segurança do cidadão.</v>
      </c>
      <c r="W1061" t="str">
        <f t="shared" si="50"/>
        <v>Sociedade e cidadão</v>
      </c>
    </row>
    <row r="1062" spans="10:23" x14ac:dyDescent="0.25">
      <c r="J1062" s="6">
        <v>470076</v>
      </c>
      <c r="K1062" s="7">
        <v>9</v>
      </c>
      <c r="L1062">
        <v>9345</v>
      </c>
      <c r="M1062">
        <v>860</v>
      </c>
      <c r="N1062" s="8">
        <v>2366192259.77</v>
      </c>
      <c r="O1062" s="8">
        <v>2539444303.5100002</v>
      </c>
      <c r="P1062" s="9" t="str">
        <f>VLOOKUP(M1062,[1]programas!$A$1:$D$90,2,0)</f>
        <v>Gestão Previdenciária</v>
      </c>
      <c r="Q1062" t="str">
        <f t="shared" si="48"/>
        <v>860 - Gestão Previdenciária</v>
      </c>
      <c r="R1062" t="str">
        <f>VLOOKUP(L1062,[2]subacoes!$A$1:$H$2405,8,0)</f>
        <v>9345 - Encargos com inativos - Poder Executivo - Fundo Financeiro</v>
      </c>
      <c r="S1062" t="str">
        <f>VLOOKUP(L1062,[2]subacoes!$A$1:$H$2405,7,0)</f>
        <v>Servidor inativo (unidade)</v>
      </c>
      <c r="T1062" t="str">
        <f>VLOOKUP(L1062,[2]subacoes!$A$1:$H$2405,3,0)</f>
        <v>Maior Valor</v>
      </c>
      <c r="U1062" s="10">
        <f>VLOOKUP(L1062,[2]subacoes!$A$1:$H$2405,6,0)</f>
        <v>16000</v>
      </c>
      <c r="V1062" t="str">
        <f t="shared" si="49"/>
        <v>Proporcionar o pagamento de aposentadorias, pensões e demais auxílios previdenciárias, com segurança, para os atuais e futuros beneficiários.</v>
      </c>
      <c r="W1062" t="str">
        <f t="shared" si="50"/>
        <v>Servidores públicos estaduais</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Instruções</vt:lpstr>
      <vt:lpstr>3.1.1 Programas</vt:lpstr>
      <vt:lpstr>programas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Cruz</dc:creator>
  <cp:lastModifiedBy>Juliana  Cruz</cp:lastModifiedBy>
  <dcterms:created xsi:type="dcterms:W3CDTF">2020-01-23T20:49:02Z</dcterms:created>
  <dcterms:modified xsi:type="dcterms:W3CDTF">2020-01-24T16:52:52Z</dcterms:modified>
</cp:coreProperties>
</file>