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SEF-FS\dcog$\GEINC\5.5 - Relatório de Gestão (IN-20-2015 TCE)\2018\Relatórios\"/>
    </mc:Choice>
  </mc:AlternateContent>
  <bookViews>
    <workbookView xWindow="10305" yWindow="-15" windowWidth="10230" windowHeight="8115" tabRatio="910"/>
  </bookViews>
  <sheets>
    <sheet name="ADR - Araranguá" sheetId="2" r:id="rId1"/>
    <sheet name="ADR - Blumenau" sheetId="4" r:id="rId2"/>
    <sheet name="ADR - Braço do Norte" sheetId="5" r:id="rId3"/>
    <sheet name="ADR - Brusque" sheetId="6" r:id="rId4"/>
    <sheet name="ADR - Caçador" sheetId="3" r:id="rId5"/>
    <sheet name="ADR - Campos Novos" sheetId="7" r:id="rId6"/>
    <sheet name="ADR - Canoinhas" sheetId="9" r:id="rId7"/>
    <sheet name="ADR - Chapecó" sheetId="10" r:id="rId8"/>
    <sheet name="ADR - Concórdia" sheetId="11" r:id="rId9"/>
    <sheet name="ADR - Criciúma" sheetId="12" r:id="rId10"/>
    <sheet name="ADR - Curitibanos" sheetId="14" r:id="rId11"/>
    <sheet name="ADR - Dionísio Cerqueira" sheetId="37" r:id="rId12"/>
    <sheet name="ADR - Ibirama" sheetId="36" r:id="rId13"/>
    <sheet name="ADR - Itajaí" sheetId="35" r:id="rId14"/>
    <sheet name="ADR - Itapiranga" sheetId="34" r:id="rId15"/>
    <sheet name="ADR - Ituporanga" sheetId="33" r:id="rId16"/>
    <sheet name="ADR - Jaraguá do Sul" sheetId="32" r:id="rId17"/>
    <sheet name="ADR - Joaçaba" sheetId="31" r:id="rId18"/>
    <sheet name="ADR - Joinville" sheetId="30" r:id="rId19"/>
    <sheet name="ADR - Lages" sheetId="29" r:id="rId20"/>
    <sheet name="ADR - Laguna" sheetId="28" r:id="rId21"/>
    <sheet name="ADR - Mafra" sheetId="27" r:id="rId22"/>
    <sheet name="ADR - Maravilha" sheetId="26" r:id="rId23"/>
    <sheet name="ADR - Palmitos" sheetId="25" r:id="rId24"/>
    <sheet name="ADR - Quilombo" sheetId="24" r:id="rId25"/>
    <sheet name="ADR - Rio do Sul" sheetId="23" r:id="rId26"/>
    <sheet name="ADR - São Joaquim" sheetId="22" r:id="rId27"/>
    <sheet name="ADR - São Lourenço do Oeste" sheetId="21" r:id="rId28"/>
    <sheet name="ADR - São Miguel do Oeste" sheetId="20" r:id="rId29"/>
    <sheet name="ADR - Seara" sheetId="19" r:id="rId30"/>
    <sheet name="ADR - Taió" sheetId="18" r:id="rId31"/>
    <sheet name="ADR - Timbó" sheetId="17" r:id="rId32"/>
    <sheet name="ADR - Tubarão" sheetId="16" r:id="rId33"/>
    <sheet name="ADR - Videira" sheetId="15" r:id="rId34"/>
    <sheet name="ADR - Xanxerê" sheetId="13" r:id="rId35"/>
    <sheet name="SEA" sheetId="75" r:id="rId36"/>
    <sheet name="Fundo Mat. Pub. Imp. Oficiais" sheetId="79" r:id="rId37"/>
    <sheet name="Fundo Plano Saúde" sheetId="78" r:id="rId38"/>
    <sheet name="Fundo de Melhoria do Corpo Bomb" sheetId="81" r:id="rId39"/>
    <sheet name="SAR" sheetId="74" r:id="rId40"/>
    <sheet name="GVG" sheetId="80" r:id="rId41"/>
    <sheet name="SCC" sheetId="72" r:id="rId42"/>
    <sheet name="SAN" sheetId="71" r:id="rId43"/>
    <sheet name="SAI" sheetId="70" r:id="rId44"/>
    <sheet name="SECOM" sheetId="69" r:id="rId45"/>
    <sheet name="SDC" sheetId="68" r:id="rId46"/>
    <sheet name="FUNDO ESTADUAL DE REC. HÍDRICOS" sheetId="83" r:id="rId47"/>
    <sheet name="SDS" sheetId="67" r:id="rId48"/>
    <sheet name="SED" sheetId="66" r:id="rId49"/>
    <sheet name="SEF" sheetId="65" r:id="rId50"/>
    <sheet name="SIE" sheetId="64" r:id="rId51"/>
    <sheet name="SJC" sheetId="63" r:id="rId52"/>
    <sheet name="SPJ" sheetId="62" r:id="rId53"/>
    <sheet name="SES" sheetId="61" r:id="rId54"/>
    <sheet name="SSP - Fundo Melhoria Pol.Civil" sheetId="60" r:id="rId55"/>
    <sheet name="SSP Fundo Melhoria Pol.Militar" sheetId="76" r:id="rId56"/>
    <sheet name="SSP - Fundo Melhoria Seg. Pub." sheetId="77" r:id="rId57"/>
    <sheet name="SST" sheetId="86" r:id="rId58"/>
    <sheet name="SOL" sheetId="59" r:id="rId59"/>
    <sheet name="FUNDO ESP. ESTUDOS JURÍDICOS" sheetId="82" r:id="rId60"/>
    <sheet name="PGE" sheetId="58" r:id="rId61"/>
    <sheet name="ARESC" sheetId="57" r:id="rId62"/>
    <sheet name="APSFS" sheetId="56" r:id="rId63"/>
    <sheet name="COHAB" sheetId="54" r:id="rId64"/>
    <sheet name="CIDASC" sheetId="53" r:id="rId65"/>
    <sheet name="DEINFRA" sheetId="52" r:id="rId66"/>
    <sheet name="DETER" sheetId="51" r:id="rId67"/>
    <sheet name="ENA" sheetId="50" r:id="rId68"/>
    <sheet name="EPAGRI" sheetId="49" r:id="rId69"/>
    <sheet name="FAPESC" sheetId="48" r:id="rId70"/>
    <sheet name="FCC" sheetId="47" r:id="rId71"/>
    <sheet name="FESPORTE" sheetId="46" r:id="rId72"/>
    <sheet name="FCEE" sheetId="45" r:id="rId73"/>
    <sheet name="FATMA" sheetId="44" r:id="rId74"/>
    <sheet name="IPREV" sheetId="43" r:id="rId75"/>
    <sheet name="IMETRO" sheetId="42" r:id="rId76"/>
    <sheet name="JUCESC" sheetId="41" r:id="rId77"/>
    <sheet name="SANTUR" sheetId="39" r:id="rId78"/>
    <sheet name="DPE" sheetId="38" r:id="rId79"/>
    <sheet name="UDESC" sheetId="84" r:id="rId80"/>
    <sheet name="CONSOLIDADO" sheetId="1" r:id="rId81"/>
  </sheets>
  <definedNames>
    <definedName name="_xlnm.Print_Area" localSheetId="0">'ADR - Araranguá'!$A$2:$N$103</definedName>
    <definedName name="_xlnm.Print_Area" localSheetId="1">'ADR - Blumenau'!$A$2:$N$103</definedName>
    <definedName name="_xlnm.Print_Area" localSheetId="2">'ADR - Braço do Norte'!#REF!</definedName>
    <definedName name="_xlnm.Print_Area" localSheetId="3">'ADR - Brusque'!#REF!</definedName>
    <definedName name="_xlnm.Print_Area" localSheetId="4">'ADR - Caçador'!#REF!</definedName>
    <definedName name="_xlnm.Print_Area" localSheetId="5">'ADR - Campos Novos'!#REF!</definedName>
    <definedName name="_xlnm.Print_Area" localSheetId="6">'ADR - Canoinhas'!#REF!</definedName>
    <definedName name="_xlnm.Print_Area" localSheetId="7">'ADR - Chapecó'!#REF!</definedName>
    <definedName name="_xlnm.Print_Area" localSheetId="8">'ADR - Concórdia'!#REF!</definedName>
    <definedName name="_xlnm.Print_Area" localSheetId="9">'ADR - Criciúma'!#REF!</definedName>
    <definedName name="_xlnm.Print_Area" localSheetId="10">'ADR - Curitibanos'!#REF!</definedName>
    <definedName name="_xlnm.Print_Area" localSheetId="11">'ADR - Dionísio Cerqueira'!#REF!</definedName>
    <definedName name="_xlnm.Print_Area" localSheetId="12">'ADR - Ibirama'!#REF!</definedName>
    <definedName name="_xlnm.Print_Area" localSheetId="13">'ADR - Itajaí'!#REF!</definedName>
    <definedName name="_xlnm.Print_Area" localSheetId="14">'ADR - Itapiranga'!#REF!</definedName>
    <definedName name="_xlnm.Print_Area" localSheetId="15">'ADR - Ituporanga'!#REF!</definedName>
    <definedName name="_xlnm.Print_Area" localSheetId="16">'ADR - Jaraguá do Sul'!#REF!</definedName>
    <definedName name="_xlnm.Print_Area" localSheetId="17">'ADR - Joaçaba'!#REF!</definedName>
    <definedName name="_xlnm.Print_Area" localSheetId="18">'ADR - Joinville'!#REF!</definedName>
    <definedName name="_xlnm.Print_Area" localSheetId="19">'ADR - Lages'!#REF!</definedName>
    <definedName name="_xlnm.Print_Area" localSheetId="20">'ADR - Laguna'!#REF!</definedName>
    <definedName name="_xlnm.Print_Area" localSheetId="21">'ADR - Mafra'!#REF!</definedName>
    <definedName name="_xlnm.Print_Area" localSheetId="22">'ADR - Maravilha'!#REF!</definedName>
    <definedName name="_xlnm.Print_Area" localSheetId="23">'ADR - Palmitos'!#REF!</definedName>
    <definedName name="_xlnm.Print_Area" localSheetId="24">'ADR - Quilombo'!#REF!</definedName>
    <definedName name="_xlnm.Print_Area" localSheetId="25">'ADR - Rio do Sul'!#REF!</definedName>
    <definedName name="_xlnm.Print_Area" localSheetId="26">'ADR - São Joaquim'!#REF!</definedName>
    <definedName name="_xlnm.Print_Area" localSheetId="27">'ADR - São Lourenço do Oeste'!#REF!</definedName>
    <definedName name="_xlnm.Print_Area" localSheetId="28">'ADR - São Miguel do Oeste'!#REF!</definedName>
    <definedName name="_xlnm.Print_Area" localSheetId="29">'ADR - Seara'!#REF!</definedName>
    <definedName name="_xlnm.Print_Area" localSheetId="30">'ADR - Taió'!#REF!</definedName>
    <definedName name="_xlnm.Print_Area" localSheetId="31">'ADR - Timbó'!#REF!</definedName>
    <definedName name="_xlnm.Print_Area" localSheetId="32">'ADR - Tubarão'!#REF!</definedName>
    <definedName name="_xlnm.Print_Area" localSheetId="33">'ADR - Videira'!#REF!</definedName>
    <definedName name="_xlnm.Print_Area" localSheetId="34">'ADR - Xanxerê'!#REF!</definedName>
    <definedName name="_xlnm.Print_Area" localSheetId="62">APSFS!#REF!</definedName>
    <definedName name="_xlnm.Print_Area" localSheetId="61">ARESC!#REF!</definedName>
    <definedName name="_xlnm.Print_Area" localSheetId="64">CIDASC!#REF!</definedName>
    <definedName name="_xlnm.Print_Area" localSheetId="63">COHAB!#REF!</definedName>
    <definedName name="_xlnm.Print_Area" localSheetId="80">CONSOLIDADO!$A$1:$P$121</definedName>
    <definedName name="_xlnm.Print_Area" localSheetId="65">DEINFRA!#REF!</definedName>
    <definedName name="_xlnm.Print_Area" localSheetId="66">DETER!#REF!</definedName>
    <definedName name="_xlnm.Print_Area" localSheetId="78">DPE!#REF!</definedName>
    <definedName name="_xlnm.Print_Area" localSheetId="67">ENA!#REF!</definedName>
    <definedName name="_xlnm.Print_Area" localSheetId="68">EPAGRI!#REF!</definedName>
    <definedName name="_xlnm.Print_Area" localSheetId="69">FAPESC!#REF!</definedName>
    <definedName name="_xlnm.Print_Area" localSheetId="73">FATMA!#REF!</definedName>
    <definedName name="_xlnm.Print_Area" localSheetId="70">FCC!#REF!</definedName>
    <definedName name="_xlnm.Print_Area" localSheetId="72">FCEE!#REF!</definedName>
    <definedName name="_xlnm.Print_Area" localSheetId="71">FESPORTE!#REF!</definedName>
    <definedName name="_xlnm.Print_Area" localSheetId="38">'Fundo de Melhoria do Corpo Bomb'!$A$2:$N$103</definedName>
    <definedName name="_xlnm.Print_Area" localSheetId="37">'Fundo Plano Saúde'!#REF!</definedName>
    <definedName name="_xlnm.Print_Area" localSheetId="75">IMETRO!#REF!</definedName>
    <definedName name="_xlnm.Print_Area" localSheetId="74">IPREV!#REF!</definedName>
    <definedName name="_xlnm.Print_Area" localSheetId="76">JUCESC!#REF!</definedName>
    <definedName name="_xlnm.Print_Area" localSheetId="60">PGE!#REF!</definedName>
    <definedName name="_xlnm.Print_Area" localSheetId="43">SAI!#REF!</definedName>
    <definedName name="_xlnm.Print_Area" localSheetId="42">SAN!#REF!</definedName>
    <definedName name="_xlnm.Print_Area" localSheetId="77">SANTUR!#REF!</definedName>
    <definedName name="_xlnm.Print_Area" localSheetId="39">SAR!$A$2:$N$103</definedName>
    <definedName name="_xlnm.Print_Area" localSheetId="41">SCC!#REF!</definedName>
    <definedName name="_xlnm.Print_Area" localSheetId="45">SDC!#REF!</definedName>
    <definedName name="_xlnm.Print_Area" localSheetId="47">SDS!#REF!</definedName>
    <definedName name="_xlnm.Print_Area" localSheetId="35">SEA!$A$2:$N$103</definedName>
    <definedName name="_xlnm.Print_Area" localSheetId="44">SECOM!#REF!</definedName>
    <definedName name="_xlnm.Print_Area" localSheetId="48">SED!#REF!</definedName>
    <definedName name="_xlnm.Print_Area" localSheetId="49">SEF!#REF!</definedName>
    <definedName name="_xlnm.Print_Area" localSheetId="53">SES!#REF!</definedName>
    <definedName name="_xlnm.Print_Area" localSheetId="50">SIE!#REF!</definedName>
    <definedName name="_xlnm.Print_Area" localSheetId="51">SJC!#REF!</definedName>
    <definedName name="_xlnm.Print_Area" localSheetId="58">SOL!#REF!</definedName>
    <definedName name="_xlnm.Print_Area" localSheetId="52">SPJ!#REF!</definedName>
    <definedName name="_xlnm.Print_Area" localSheetId="54">'SSP - Fundo Melhoria Pol.Civil'!#REF!</definedName>
    <definedName name="_xlnm.Print_Area" localSheetId="56">'SSP - Fundo Melhoria Seg. Pub.'!#REF!</definedName>
    <definedName name="_xlnm.Print_Area" localSheetId="55">'SSP Fundo Melhoria Pol.Militar'!#REF!</definedName>
    <definedName name="_xlnm.Print_Titles" localSheetId="80">CONSOLIDADO!$1:$9</definedName>
  </definedNames>
  <calcPr calcId="162913"/>
</workbook>
</file>

<file path=xl/calcChain.xml><?xml version="1.0" encoding="utf-8"?>
<calcChain xmlns="http://schemas.openxmlformats.org/spreadsheetml/2006/main">
  <c r="P105" i="1" l="1"/>
  <c r="O105" i="1"/>
  <c r="N105" i="1"/>
  <c r="N101" i="72"/>
  <c r="N101" i="42"/>
  <c r="B103" i="1"/>
  <c r="C103" i="1"/>
  <c r="D103" i="1"/>
  <c r="E103" i="1"/>
  <c r="F103" i="1"/>
  <c r="G103" i="1"/>
  <c r="H103" i="1"/>
  <c r="I103" i="1"/>
  <c r="J103" i="1"/>
  <c r="K103" i="1"/>
  <c r="L103" i="1"/>
  <c r="M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B87" i="1"/>
  <c r="C87" i="1"/>
  <c r="D87" i="1"/>
  <c r="E87" i="1"/>
  <c r="F87" i="1"/>
  <c r="G87" i="1"/>
  <c r="H87" i="1"/>
  <c r="I87" i="1"/>
  <c r="J87" i="1"/>
  <c r="K87" i="1"/>
  <c r="L87" i="1"/>
  <c r="M87" i="1"/>
  <c r="B88" i="1"/>
  <c r="C88" i="1"/>
  <c r="D88" i="1"/>
  <c r="E88" i="1"/>
  <c r="F88" i="1"/>
  <c r="G88" i="1"/>
  <c r="H88" i="1"/>
  <c r="I88" i="1"/>
  <c r="J88" i="1"/>
  <c r="K88" i="1"/>
  <c r="L88" i="1"/>
  <c r="M88" i="1"/>
  <c r="B89" i="1"/>
  <c r="C89" i="1"/>
  <c r="D89" i="1"/>
  <c r="E89" i="1"/>
  <c r="F89" i="1"/>
  <c r="G89" i="1"/>
  <c r="H89" i="1"/>
  <c r="I89" i="1"/>
  <c r="J89" i="1"/>
  <c r="K89" i="1"/>
  <c r="L89" i="1"/>
  <c r="M89" i="1"/>
  <c r="B90" i="1"/>
  <c r="C90" i="1"/>
  <c r="D90" i="1"/>
  <c r="E90" i="1"/>
  <c r="F90" i="1"/>
  <c r="G90" i="1"/>
  <c r="H90" i="1"/>
  <c r="I90" i="1"/>
  <c r="J90" i="1"/>
  <c r="K90" i="1"/>
  <c r="L90" i="1"/>
  <c r="M90" i="1"/>
  <c r="B91" i="1"/>
  <c r="C91" i="1"/>
  <c r="D91" i="1"/>
  <c r="E91" i="1"/>
  <c r="F91" i="1"/>
  <c r="G91" i="1"/>
  <c r="H91" i="1"/>
  <c r="I91" i="1"/>
  <c r="J91" i="1"/>
  <c r="K91" i="1"/>
  <c r="L91" i="1"/>
  <c r="M91" i="1"/>
  <c r="B92" i="1"/>
  <c r="C92" i="1"/>
  <c r="D92" i="1"/>
  <c r="E92" i="1"/>
  <c r="F92" i="1"/>
  <c r="G92" i="1"/>
  <c r="H92" i="1"/>
  <c r="I92" i="1"/>
  <c r="J92" i="1"/>
  <c r="K92" i="1"/>
  <c r="L92" i="1"/>
  <c r="M92" i="1"/>
  <c r="B93" i="1"/>
  <c r="C93" i="1"/>
  <c r="D93" i="1"/>
  <c r="E93" i="1"/>
  <c r="F93" i="1"/>
  <c r="G93" i="1"/>
  <c r="H93" i="1"/>
  <c r="I93" i="1"/>
  <c r="J93" i="1"/>
  <c r="K93" i="1"/>
  <c r="L93" i="1"/>
  <c r="M93" i="1"/>
  <c r="B94" i="1"/>
  <c r="C94" i="1"/>
  <c r="D94" i="1"/>
  <c r="E94" i="1"/>
  <c r="F94" i="1"/>
  <c r="G94" i="1"/>
  <c r="H94" i="1"/>
  <c r="I94" i="1"/>
  <c r="J94" i="1"/>
  <c r="K94" i="1"/>
  <c r="L94" i="1"/>
  <c r="M94" i="1"/>
  <c r="B95" i="1"/>
  <c r="C95" i="1"/>
  <c r="D95" i="1"/>
  <c r="E95" i="1"/>
  <c r="F95" i="1"/>
  <c r="G95" i="1"/>
  <c r="H95" i="1"/>
  <c r="I95" i="1"/>
  <c r="J95" i="1"/>
  <c r="K95" i="1"/>
  <c r="L95" i="1"/>
  <c r="M95" i="1"/>
  <c r="B96" i="1"/>
  <c r="C96" i="1"/>
  <c r="D96" i="1"/>
  <c r="E96" i="1"/>
  <c r="F96" i="1"/>
  <c r="G96" i="1"/>
  <c r="H96" i="1"/>
  <c r="I96" i="1"/>
  <c r="J96" i="1"/>
  <c r="K96" i="1"/>
  <c r="L96" i="1"/>
  <c r="M96" i="1"/>
  <c r="B97" i="1"/>
  <c r="C97" i="1"/>
  <c r="D97" i="1"/>
  <c r="E97" i="1"/>
  <c r="F97" i="1"/>
  <c r="G97" i="1"/>
  <c r="H97" i="1"/>
  <c r="I97" i="1"/>
  <c r="J97" i="1"/>
  <c r="K97" i="1"/>
  <c r="L97" i="1"/>
  <c r="M97" i="1"/>
  <c r="B98" i="1"/>
  <c r="C98" i="1"/>
  <c r="D98" i="1"/>
  <c r="E98" i="1"/>
  <c r="F98" i="1"/>
  <c r="G98" i="1"/>
  <c r="H98" i="1"/>
  <c r="I98" i="1"/>
  <c r="J98" i="1"/>
  <c r="K98" i="1"/>
  <c r="L98" i="1"/>
  <c r="M98" i="1"/>
  <c r="B99" i="1"/>
  <c r="C99" i="1"/>
  <c r="D99" i="1"/>
  <c r="E99" i="1"/>
  <c r="F99" i="1"/>
  <c r="G99" i="1"/>
  <c r="H99" i="1"/>
  <c r="I99" i="1"/>
  <c r="J99" i="1"/>
  <c r="K99" i="1"/>
  <c r="L99" i="1"/>
  <c r="M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B75" i="1"/>
  <c r="C75" i="1"/>
  <c r="D75" i="1"/>
  <c r="E75" i="1"/>
  <c r="F75" i="1"/>
  <c r="G75" i="1"/>
  <c r="H75" i="1"/>
  <c r="I75" i="1"/>
  <c r="J75" i="1"/>
  <c r="K75" i="1"/>
  <c r="L75" i="1"/>
  <c r="M75" i="1"/>
  <c r="B76" i="1"/>
  <c r="C76" i="1"/>
  <c r="D76" i="1"/>
  <c r="E76" i="1"/>
  <c r="F76" i="1"/>
  <c r="G76" i="1"/>
  <c r="H76" i="1"/>
  <c r="I76" i="1"/>
  <c r="J76" i="1"/>
  <c r="K76" i="1"/>
  <c r="L76" i="1"/>
  <c r="M76" i="1"/>
  <c r="B77" i="1"/>
  <c r="C77" i="1"/>
  <c r="D77" i="1"/>
  <c r="E77" i="1"/>
  <c r="F77" i="1"/>
  <c r="G77" i="1"/>
  <c r="H77" i="1"/>
  <c r="I77" i="1"/>
  <c r="J77" i="1"/>
  <c r="K77" i="1"/>
  <c r="L77" i="1"/>
  <c r="M77" i="1"/>
  <c r="B78" i="1"/>
  <c r="C78" i="1"/>
  <c r="D78" i="1"/>
  <c r="E78" i="1"/>
  <c r="F78" i="1"/>
  <c r="G78" i="1"/>
  <c r="H78" i="1"/>
  <c r="I78" i="1"/>
  <c r="J78" i="1"/>
  <c r="K78" i="1"/>
  <c r="L78" i="1"/>
  <c r="M78" i="1"/>
  <c r="B79" i="1"/>
  <c r="C79" i="1"/>
  <c r="D79" i="1"/>
  <c r="E79" i="1"/>
  <c r="F79" i="1"/>
  <c r="G79" i="1"/>
  <c r="H79" i="1"/>
  <c r="I79" i="1"/>
  <c r="J79" i="1"/>
  <c r="K79" i="1"/>
  <c r="L79" i="1"/>
  <c r="M79" i="1"/>
  <c r="B80" i="1"/>
  <c r="C80" i="1"/>
  <c r="D80" i="1"/>
  <c r="E80" i="1"/>
  <c r="F80" i="1"/>
  <c r="G80" i="1"/>
  <c r="H80" i="1"/>
  <c r="I80" i="1"/>
  <c r="J80" i="1"/>
  <c r="K80" i="1"/>
  <c r="L80" i="1"/>
  <c r="M80" i="1"/>
  <c r="B81" i="1"/>
  <c r="C81" i="1"/>
  <c r="D81" i="1"/>
  <c r="E81" i="1"/>
  <c r="F81" i="1"/>
  <c r="G81" i="1"/>
  <c r="H81" i="1"/>
  <c r="I81" i="1"/>
  <c r="J81" i="1"/>
  <c r="K81" i="1"/>
  <c r="L81" i="1"/>
  <c r="M81" i="1"/>
  <c r="B82" i="1"/>
  <c r="C82" i="1"/>
  <c r="D82" i="1"/>
  <c r="E82" i="1"/>
  <c r="F82" i="1"/>
  <c r="G82" i="1"/>
  <c r="H82" i="1"/>
  <c r="I82" i="1"/>
  <c r="J82" i="1"/>
  <c r="K82" i="1"/>
  <c r="L82" i="1"/>
  <c r="M82" i="1"/>
  <c r="B83" i="1"/>
  <c r="C83" i="1"/>
  <c r="D83" i="1"/>
  <c r="E83" i="1"/>
  <c r="F83" i="1"/>
  <c r="G83" i="1"/>
  <c r="H83" i="1"/>
  <c r="I83" i="1"/>
  <c r="J83" i="1"/>
  <c r="K83" i="1"/>
  <c r="L83" i="1"/>
  <c r="M83" i="1"/>
  <c r="B84" i="1"/>
  <c r="C84" i="1"/>
  <c r="D84" i="1"/>
  <c r="E84" i="1"/>
  <c r="F84" i="1"/>
  <c r="G84" i="1"/>
  <c r="H84" i="1"/>
  <c r="I84" i="1"/>
  <c r="J84" i="1"/>
  <c r="K84" i="1"/>
  <c r="L84" i="1"/>
  <c r="M84" i="1"/>
  <c r="B85" i="1"/>
  <c r="C85" i="1"/>
  <c r="D85" i="1"/>
  <c r="E85" i="1"/>
  <c r="F85" i="1"/>
  <c r="G85" i="1"/>
  <c r="H85" i="1"/>
  <c r="I85" i="1"/>
  <c r="J85" i="1"/>
  <c r="K85" i="1"/>
  <c r="L85" i="1"/>
  <c r="M85" i="1"/>
  <c r="B86" i="1"/>
  <c r="C86" i="1"/>
  <c r="D86" i="1"/>
  <c r="E86" i="1"/>
  <c r="F86" i="1"/>
  <c r="G86" i="1"/>
  <c r="H86" i="1"/>
  <c r="I86" i="1"/>
  <c r="J86" i="1"/>
  <c r="K86" i="1"/>
  <c r="L86" i="1"/>
  <c r="M86" i="1"/>
  <c r="B55" i="1"/>
  <c r="C55" i="1"/>
  <c r="D55" i="1"/>
  <c r="E55" i="1"/>
  <c r="F55" i="1"/>
  <c r="G55" i="1"/>
  <c r="H55" i="1"/>
  <c r="I55" i="1"/>
  <c r="J55" i="1"/>
  <c r="K55" i="1"/>
  <c r="L55" i="1"/>
  <c r="M55" i="1"/>
  <c r="B56" i="1"/>
  <c r="C56" i="1"/>
  <c r="D56" i="1"/>
  <c r="E56" i="1"/>
  <c r="F56" i="1"/>
  <c r="G56" i="1"/>
  <c r="H56" i="1"/>
  <c r="I56" i="1"/>
  <c r="J56" i="1"/>
  <c r="K56" i="1"/>
  <c r="L56" i="1"/>
  <c r="M56" i="1"/>
  <c r="B57" i="1"/>
  <c r="C57" i="1"/>
  <c r="D57" i="1"/>
  <c r="E57" i="1"/>
  <c r="F57" i="1"/>
  <c r="G57" i="1"/>
  <c r="H57" i="1"/>
  <c r="I57" i="1"/>
  <c r="J57" i="1"/>
  <c r="K57" i="1"/>
  <c r="L57" i="1"/>
  <c r="M57" i="1"/>
  <c r="B58" i="1"/>
  <c r="C58" i="1"/>
  <c r="D58" i="1"/>
  <c r="E58" i="1"/>
  <c r="F58" i="1"/>
  <c r="G58" i="1"/>
  <c r="H58" i="1"/>
  <c r="I58" i="1"/>
  <c r="J58" i="1"/>
  <c r="K58" i="1"/>
  <c r="L58" i="1"/>
  <c r="M58" i="1"/>
  <c r="B59" i="1"/>
  <c r="C59" i="1"/>
  <c r="D59" i="1"/>
  <c r="E59" i="1"/>
  <c r="F59" i="1"/>
  <c r="G59" i="1"/>
  <c r="H59" i="1"/>
  <c r="I59" i="1"/>
  <c r="J59" i="1"/>
  <c r="K59" i="1"/>
  <c r="L59" i="1"/>
  <c r="M59" i="1"/>
  <c r="B60" i="1"/>
  <c r="C60" i="1"/>
  <c r="D60" i="1"/>
  <c r="E60" i="1"/>
  <c r="F60" i="1"/>
  <c r="G60" i="1"/>
  <c r="H60" i="1"/>
  <c r="I60" i="1"/>
  <c r="J60" i="1"/>
  <c r="K60" i="1"/>
  <c r="L60" i="1"/>
  <c r="M60" i="1"/>
  <c r="B61" i="1"/>
  <c r="C61" i="1"/>
  <c r="D61" i="1"/>
  <c r="E61" i="1"/>
  <c r="F61" i="1"/>
  <c r="G61" i="1"/>
  <c r="H61" i="1"/>
  <c r="I61" i="1"/>
  <c r="J61" i="1"/>
  <c r="K61" i="1"/>
  <c r="L61" i="1"/>
  <c r="M61" i="1"/>
  <c r="B62" i="1"/>
  <c r="C62" i="1"/>
  <c r="D62" i="1"/>
  <c r="E62" i="1"/>
  <c r="F62" i="1"/>
  <c r="G62" i="1"/>
  <c r="H62" i="1"/>
  <c r="I62" i="1"/>
  <c r="J62" i="1"/>
  <c r="K62" i="1"/>
  <c r="L62" i="1"/>
  <c r="M62" i="1"/>
  <c r="B63" i="1"/>
  <c r="C63" i="1"/>
  <c r="D63" i="1"/>
  <c r="E63" i="1"/>
  <c r="F63" i="1"/>
  <c r="G63" i="1"/>
  <c r="H63" i="1"/>
  <c r="I63" i="1"/>
  <c r="J63" i="1"/>
  <c r="K63" i="1"/>
  <c r="L63" i="1"/>
  <c r="M63" i="1"/>
  <c r="B64" i="1"/>
  <c r="C64" i="1"/>
  <c r="D64" i="1"/>
  <c r="E64" i="1"/>
  <c r="F64" i="1"/>
  <c r="G64" i="1"/>
  <c r="H64" i="1"/>
  <c r="I64" i="1"/>
  <c r="J64" i="1"/>
  <c r="K64" i="1"/>
  <c r="L64" i="1"/>
  <c r="M64" i="1"/>
  <c r="B65" i="1"/>
  <c r="C65" i="1"/>
  <c r="D65" i="1"/>
  <c r="E65" i="1"/>
  <c r="F65" i="1"/>
  <c r="G65" i="1"/>
  <c r="H65" i="1"/>
  <c r="I65" i="1"/>
  <c r="J65" i="1"/>
  <c r="K65" i="1"/>
  <c r="L65" i="1"/>
  <c r="M65" i="1"/>
  <c r="B66" i="1"/>
  <c r="C66" i="1"/>
  <c r="D66" i="1"/>
  <c r="E66" i="1"/>
  <c r="F66" i="1"/>
  <c r="G66" i="1"/>
  <c r="H66" i="1"/>
  <c r="I66" i="1"/>
  <c r="J66" i="1"/>
  <c r="K66" i="1"/>
  <c r="L66" i="1"/>
  <c r="M66" i="1"/>
  <c r="B67" i="1"/>
  <c r="C67" i="1"/>
  <c r="D67" i="1"/>
  <c r="E67" i="1"/>
  <c r="F67" i="1"/>
  <c r="G67" i="1"/>
  <c r="H67" i="1"/>
  <c r="I67" i="1"/>
  <c r="J67" i="1"/>
  <c r="K67" i="1"/>
  <c r="L67" i="1"/>
  <c r="M67" i="1"/>
  <c r="B68" i="1"/>
  <c r="C68" i="1"/>
  <c r="D68" i="1"/>
  <c r="E68" i="1"/>
  <c r="F68" i="1"/>
  <c r="G68" i="1"/>
  <c r="H68" i="1"/>
  <c r="I68" i="1"/>
  <c r="J68" i="1"/>
  <c r="K68" i="1"/>
  <c r="L68" i="1"/>
  <c r="M68" i="1"/>
  <c r="B69" i="1"/>
  <c r="C69" i="1"/>
  <c r="D69" i="1"/>
  <c r="E69" i="1"/>
  <c r="F69" i="1"/>
  <c r="G69" i="1"/>
  <c r="H69" i="1"/>
  <c r="I69" i="1"/>
  <c r="J69" i="1"/>
  <c r="K69" i="1"/>
  <c r="L69" i="1"/>
  <c r="M69" i="1"/>
  <c r="B70" i="1"/>
  <c r="C70" i="1"/>
  <c r="D70" i="1"/>
  <c r="E70" i="1"/>
  <c r="F70" i="1"/>
  <c r="G70" i="1"/>
  <c r="H70" i="1"/>
  <c r="I70" i="1"/>
  <c r="J70" i="1"/>
  <c r="K70" i="1"/>
  <c r="L70" i="1"/>
  <c r="M70" i="1"/>
  <c r="B71" i="1"/>
  <c r="C71" i="1"/>
  <c r="D71" i="1"/>
  <c r="E71" i="1"/>
  <c r="F71" i="1"/>
  <c r="G71" i="1"/>
  <c r="H71" i="1"/>
  <c r="I71" i="1"/>
  <c r="J71" i="1"/>
  <c r="K71" i="1"/>
  <c r="L71" i="1"/>
  <c r="M71" i="1"/>
  <c r="B72" i="1"/>
  <c r="C72" i="1"/>
  <c r="D72" i="1"/>
  <c r="E72" i="1"/>
  <c r="F72" i="1"/>
  <c r="G72" i="1"/>
  <c r="H72" i="1"/>
  <c r="I72" i="1"/>
  <c r="J72" i="1"/>
  <c r="K72" i="1"/>
  <c r="L72" i="1"/>
  <c r="M72" i="1"/>
  <c r="B73" i="1"/>
  <c r="C73" i="1"/>
  <c r="D73" i="1"/>
  <c r="E73" i="1"/>
  <c r="F73" i="1"/>
  <c r="G73" i="1"/>
  <c r="H73" i="1"/>
  <c r="I73" i="1"/>
  <c r="J73" i="1"/>
  <c r="K73" i="1"/>
  <c r="L73" i="1"/>
  <c r="M73" i="1"/>
  <c r="B74" i="1"/>
  <c r="C74" i="1"/>
  <c r="D74" i="1"/>
  <c r="E74" i="1"/>
  <c r="F74" i="1"/>
  <c r="G74" i="1"/>
  <c r="H74" i="1"/>
  <c r="I74" i="1"/>
  <c r="J74" i="1"/>
  <c r="K74" i="1"/>
  <c r="L74" i="1"/>
  <c r="M74" i="1"/>
  <c r="B42" i="1"/>
  <c r="C42" i="1"/>
  <c r="D42" i="1"/>
  <c r="E42" i="1"/>
  <c r="F42" i="1"/>
  <c r="G42" i="1"/>
  <c r="H42" i="1"/>
  <c r="I42" i="1"/>
  <c r="J42" i="1"/>
  <c r="K42" i="1"/>
  <c r="L42" i="1"/>
  <c r="M42" i="1"/>
  <c r="B43" i="1"/>
  <c r="C43" i="1"/>
  <c r="D43" i="1"/>
  <c r="E43" i="1"/>
  <c r="F43" i="1"/>
  <c r="G43" i="1"/>
  <c r="H43" i="1"/>
  <c r="I43" i="1"/>
  <c r="J43" i="1"/>
  <c r="K43" i="1"/>
  <c r="L43" i="1"/>
  <c r="M43" i="1"/>
  <c r="B44" i="1"/>
  <c r="C44" i="1"/>
  <c r="D44" i="1"/>
  <c r="E44" i="1"/>
  <c r="F44" i="1"/>
  <c r="G44" i="1"/>
  <c r="H44" i="1"/>
  <c r="I44" i="1"/>
  <c r="J44" i="1"/>
  <c r="K44" i="1"/>
  <c r="L44" i="1"/>
  <c r="M44" i="1"/>
  <c r="B45" i="1"/>
  <c r="C45" i="1"/>
  <c r="D45" i="1"/>
  <c r="E45" i="1"/>
  <c r="F45" i="1"/>
  <c r="G45" i="1"/>
  <c r="H45" i="1"/>
  <c r="I45" i="1"/>
  <c r="J45" i="1"/>
  <c r="K45" i="1"/>
  <c r="L45" i="1"/>
  <c r="M45" i="1"/>
  <c r="B46" i="1"/>
  <c r="C46" i="1"/>
  <c r="D46" i="1"/>
  <c r="E46" i="1"/>
  <c r="F46" i="1"/>
  <c r="G46" i="1"/>
  <c r="H46" i="1"/>
  <c r="I46" i="1"/>
  <c r="J46" i="1"/>
  <c r="K46" i="1"/>
  <c r="L46" i="1"/>
  <c r="M46" i="1"/>
  <c r="B47" i="1"/>
  <c r="C47" i="1"/>
  <c r="D47" i="1"/>
  <c r="E47" i="1"/>
  <c r="F47" i="1"/>
  <c r="G47" i="1"/>
  <c r="H47" i="1"/>
  <c r="I47" i="1"/>
  <c r="J47" i="1"/>
  <c r="K47" i="1"/>
  <c r="L47" i="1"/>
  <c r="M47" i="1"/>
  <c r="B48" i="1"/>
  <c r="C48" i="1"/>
  <c r="D48" i="1"/>
  <c r="E48" i="1"/>
  <c r="F48" i="1"/>
  <c r="G48" i="1"/>
  <c r="H48" i="1"/>
  <c r="I48" i="1"/>
  <c r="J48" i="1"/>
  <c r="K48" i="1"/>
  <c r="L48" i="1"/>
  <c r="M48" i="1"/>
  <c r="B49" i="1"/>
  <c r="C49" i="1"/>
  <c r="D49" i="1"/>
  <c r="E49" i="1"/>
  <c r="F49" i="1"/>
  <c r="G49" i="1"/>
  <c r="H49" i="1"/>
  <c r="I49" i="1"/>
  <c r="J49" i="1"/>
  <c r="K49" i="1"/>
  <c r="L49" i="1"/>
  <c r="M49" i="1"/>
  <c r="B50" i="1"/>
  <c r="C50" i="1"/>
  <c r="D50" i="1"/>
  <c r="E50" i="1"/>
  <c r="F50" i="1"/>
  <c r="G50" i="1"/>
  <c r="H50" i="1"/>
  <c r="I50" i="1"/>
  <c r="J50" i="1"/>
  <c r="K50" i="1"/>
  <c r="L50" i="1"/>
  <c r="M50" i="1"/>
  <c r="B51" i="1"/>
  <c r="C51" i="1"/>
  <c r="D51" i="1"/>
  <c r="E51" i="1"/>
  <c r="F51" i="1"/>
  <c r="G51" i="1"/>
  <c r="H51" i="1"/>
  <c r="I51" i="1"/>
  <c r="J51" i="1"/>
  <c r="K51" i="1"/>
  <c r="L51" i="1"/>
  <c r="M51" i="1"/>
  <c r="B52" i="1"/>
  <c r="C52" i="1"/>
  <c r="D52" i="1"/>
  <c r="E52" i="1"/>
  <c r="F52" i="1"/>
  <c r="G52" i="1"/>
  <c r="H52" i="1"/>
  <c r="I52" i="1"/>
  <c r="J52" i="1"/>
  <c r="K52" i="1"/>
  <c r="L52" i="1"/>
  <c r="M52" i="1"/>
  <c r="B53" i="1"/>
  <c r="C53" i="1"/>
  <c r="D53" i="1"/>
  <c r="E53" i="1"/>
  <c r="F53" i="1"/>
  <c r="G53" i="1"/>
  <c r="H53" i="1"/>
  <c r="I53" i="1"/>
  <c r="J53" i="1"/>
  <c r="K53" i="1"/>
  <c r="L53" i="1"/>
  <c r="M53" i="1"/>
  <c r="B54" i="1"/>
  <c r="C54" i="1"/>
  <c r="D54" i="1"/>
  <c r="E54" i="1"/>
  <c r="F54" i="1"/>
  <c r="G54" i="1"/>
  <c r="H54" i="1"/>
  <c r="I54" i="1"/>
  <c r="J54" i="1"/>
  <c r="K54" i="1"/>
  <c r="L54" i="1"/>
  <c r="M54" i="1"/>
  <c r="B25" i="1"/>
  <c r="C25" i="1"/>
  <c r="D25" i="1"/>
  <c r="E25" i="1"/>
  <c r="F25" i="1"/>
  <c r="G25" i="1"/>
  <c r="H25" i="1"/>
  <c r="I25" i="1"/>
  <c r="J25" i="1"/>
  <c r="K25" i="1"/>
  <c r="L25" i="1"/>
  <c r="M25" i="1"/>
  <c r="B26" i="1"/>
  <c r="C26" i="1"/>
  <c r="D26" i="1"/>
  <c r="E26" i="1"/>
  <c r="F26" i="1"/>
  <c r="G26" i="1"/>
  <c r="H26" i="1"/>
  <c r="I26" i="1"/>
  <c r="J26" i="1"/>
  <c r="K26" i="1"/>
  <c r="L26" i="1"/>
  <c r="M26" i="1"/>
  <c r="B27" i="1"/>
  <c r="C27" i="1"/>
  <c r="D27" i="1"/>
  <c r="E27" i="1"/>
  <c r="F27" i="1"/>
  <c r="G27" i="1"/>
  <c r="H27" i="1"/>
  <c r="I27" i="1"/>
  <c r="J27" i="1"/>
  <c r="K27" i="1"/>
  <c r="L27" i="1"/>
  <c r="M27" i="1"/>
  <c r="B28" i="1"/>
  <c r="C28" i="1"/>
  <c r="D28" i="1"/>
  <c r="E28" i="1"/>
  <c r="F28" i="1"/>
  <c r="G28" i="1"/>
  <c r="H28" i="1"/>
  <c r="I28" i="1"/>
  <c r="J28" i="1"/>
  <c r="K28" i="1"/>
  <c r="L28" i="1"/>
  <c r="M28" i="1"/>
  <c r="B29" i="1"/>
  <c r="C29" i="1"/>
  <c r="D29" i="1"/>
  <c r="E29" i="1"/>
  <c r="F29" i="1"/>
  <c r="G29" i="1"/>
  <c r="H29" i="1"/>
  <c r="I29" i="1"/>
  <c r="J29" i="1"/>
  <c r="K29" i="1"/>
  <c r="L29" i="1"/>
  <c r="M29" i="1"/>
  <c r="B30" i="1"/>
  <c r="C30" i="1"/>
  <c r="D30" i="1"/>
  <c r="E30" i="1"/>
  <c r="F30" i="1"/>
  <c r="G30" i="1"/>
  <c r="H30" i="1"/>
  <c r="I30" i="1"/>
  <c r="J30" i="1"/>
  <c r="K30" i="1"/>
  <c r="L30" i="1"/>
  <c r="M30" i="1"/>
  <c r="B31" i="1"/>
  <c r="C31" i="1"/>
  <c r="D31" i="1"/>
  <c r="E31" i="1"/>
  <c r="F31" i="1"/>
  <c r="G31" i="1"/>
  <c r="H31" i="1"/>
  <c r="I31" i="1"/>
  <c r="J31" i="1"/>
  <c r="K31" i="1"/>
  <c r="L31" i="1"/>
  <c r="M31" i="1"/>
  <c r="B32" i="1"/>
  <c r="C32" i="1"/>
  <c r="D32" i="1"/>
  <c r="E32" i="1"/>
  <c r="F32" i="1"/>
  <c r="G32" i="1"/>
  <c r="H32" i="1"/>
  <c r="I32" i="1"/>
  <c r="J32" i="1"/>
  <c r="K32" i="1"/>
  <c r="L32" i="1"/>
  <c r="M32" i="1"/>
  <c r="B33" i="1"/>
  <c r="C33" i="1"/>
  <c r="D33" i="1"/>
  <c r="E33" i="1"/>
  <c r="F33" i="1"/>
  <c r="G33" i="1"/>
  <c r="H33" i="1"/>
  <c r="I33" i="1"/>
  <c r="J33" i="1"/>
  <c r="K33" i="1"/>
  <c r="L33" i="1"/>
  <c r="M33" i="1"/>
  <c r="B34" i="1"/>
  <c r="C34" i="1"/>
  <c r="D34" i="1"/>
  <c r="E34" i="1"/>
  <c r="F34" i="1"/>
  <c r="G34" i="1"/>
  <c r="H34" i="1"/>
  <c r="I34" i="1"/>
  <c r="J34" i="1"/>
  <c r="K34" i="1"/>
  <c r="L34" i="1"/>
  <c r="M34" i="1"/>
  <c r="B35" i="1"/>
  <c r="C35" i="1"/>
  <c r="D35" i="1"/>
  <c r="E35" i="1"/>
  <c r="F35" i="1"/>
  <c r="G35" i="1"/>
  <c r="H35" i="1"/>
  <c r="I35" i="1"/>
  <c r="J35" i="1"/>
  <c r="K35" i="1"/>
  <c r="L35" i="1"/>
  <c r="M35" i="1"/>
  <c r="B36" i="1"/>
  <c r="C36" i="1"/>
  <c r="D36" i="1"/>
  <c r="E36" i="1"/>
  <c r="F36" i="1"/>
  <c r="G36" i="1"/>
  <c r="H36" i="1"/>
  <c r="I36" i="1"/>
  <c r="J36" i="1"/>
  <c r="K36" i="1"/>
  <c r="L36" i="1"/>
  <c r="M36" i="1"/>
  <c r="B37" i="1"/>
  <c r="C37" i="1"/>
  <c r="D37" i="1"/>
  <c r="E37" i="1"/>
  <c r="F37" i="1"/>
  <c r="G37" i="1"/>
  <c r="H37" i="1"/>
  <c r="I37" i="1"/>
  <c r="J37" i="1"/>
  <c r="K37" i="1"/>
  <c r="L37" i="1"/>
  <c r="M37" i="1"/>
  <c r="B38" i="1"/>
  <c r="C38" i="1"/>
  <c r="D38" i="1"/>
  <c r="E38" i="1"/>
  <c r="F38" i="1"/>
  <c r="G38" i="1"/>
  <c r="H38" i="1"/>
  <c r="I38" i="1"/>
  <c r="J38" i="1"/>
  <c r="K38" i="1"/>
  <c r="L38" i="1"/>
  <c r="M38" i="1"/>
  <c r="B39" i="1"/>
  <c r="C39" i="1"/>
  <c r="D39" i="1"/>
  <c r="E39" i="1"/>
  <c r="F39" i="1"/>
  <c r="G39" i="1"/>
  <c r="H39" i="1"/>
  <c r="I39" i="1"/>
  <c r="J39" i="1"/>
  <c r="K39" i="1"/>
  <c r="L39" i="1"/>
  <c r="M39" i="1"/>
  <c r="B40" i="1"/>
  <c r="C40" i="1"/>
  <c r="D40" i="1"/>
  <c r="E40" i="1"/>
  <c r="F40" i="1"/>
  <c r="G40" i="1"/>
  <c r="H40" i="1"/>
  <c r="I40" i="1"/>
  <c r="J40" i="1"/>
  <c r="K40" i="1"/>
  <c r="L40" i="1"/>
  <c r="M40" i="1"/>
  <c r="B41" i="1"/>
  <c r="C41" i="1"/>
  <c r="D41" i="1"/>
  <c r="E41" i="1"/>
  <c r="F41" i="1"/>
  <c r="G41" i="1"/>
  <c r="H41" i="1"/>
  <c r="I41" i="1"/>
  <c r="J41" i="1"/>
  <c r="K41" i="1"/>
  <c r="L41" i="1"/>
  <c r="M41" i="1"/>
  <c r="B11" i="1"/>
  <c r="C11" i="1"/>
  <c r="D11" i="1"/>
  <c r="E11" i="1"/>
  <c r="F11" i="1"/>
  <c r="G11" i="1"/>
  <c r="H11" i="1"/>
  <c r="I11" i="1"/>
  <c r="J11" i="1"/>
  <c r="K11" i="1"/>
  <c r="L11" i="1"/>
  <c r="M11" i="1"/>
  <c r="B12" i="1"/>
  <c r="C12" i="1"/>
  <c r="D12" i="1"/>
  <c r="E12" i="1"/>
  <c r="F12" i="1"/>
  <c r="G12" i="1"/>
  <c r="H12" i="1"/>
  <c r="I12" i="1"/>
  <c r="J12" i="1"/>
  <c r="K12" i="1"/>
  <c r="L12" i="1"/>
  <c r="M12" i="1"/>
  <c r="B13" i="1"/>
  <c r="C13" i="1"/>
  <c r="D13" i="1"/>
  <c r="E13" i="1"/>
  <c r="F13" i="1"/>
  <c r="G13" i="1"/>
  <c r="H13" i="1"/>
  <c r="I13" i="1"/>
  <c r="J13" i="1"/>
  <c r="K13" i="1"/>
  <c r="L13" i="1"/>
  <c r="M13" i="1"/>
  <c r="B14" i="1"/>
  <c r="C14" i="1"/>
  <c r="D14" i="1"/>
  <c r="E14" i="1"/>
  <c r="F14" i="1"/>
  <c r="G14" i="1"/>
  <c r="H14" i="1"/>
  <c r="I14" i="1"/>
  <c r="J14" i="1"/>
  <c r="K14" i="1"/>
  <c r="L14" i="1"/>
  <c r="M14" i="1"/>
  <c r="B15" i="1"/>
  <c r="C15" i="1"/>
  <c r="D15" i="1"/>
  <c r="E15" i="1"/>
  <c r="F15" i="1"/>
  <c r="G15" i="1"/>
  <c r="H15" i="1"/>
  <c r="I15" i="1"/>
  <c r="J15" i="1"/>
  <c r="K15" i="1"/>
  <c r="L15" i="1"/>
  <c r="M15" i="1"/>
  <c r="B16" i="1"/>
  <c r="C16" i="1"/>
  <c r="D16" i="1"/>
  <c r="E16" i="1"/>
  <c r="F16" i="1"/>
  <c r="G16" i="1"/>
  <c r="H16" i="1"/>
  <c r="I16" i="1"/>
  <c r="J16" i="1"/>
  <c r="K16" i="1"/>
  <c r="L16" i="1"/>
  <c r="M16" i="1"/>
  <c r="B17" i="1"/>
  <c r="C17" i="1"/>
  <c r="D17" i="1"/>
  <c r="E17" i="1"/>
  <c r="F17" i="1"/>
  <c r="G17" i="1"/>
  <c r="H17" i="1"/>
  <c r="I17" i="1"/>
  <c r="J17" i="1"/>
  <c r="K17" i="1"/>
  <c r="L17" i="1"/>
  <c r="M17" i="1"/>
  <c r="B18" i="1"/>
  <c r="C18" i="1"/>
  <c r="D18" i="1"/>
  <c r="E18" i="1"/>
  <c r="F18" i="1"/>
  <c r="G18" i="1"/>
  <c r="H18" i="1"/>
  <c r="I18" i="1"/>
  <c r="J18" i="1"/>
  <c r="K18" i="1"/>
  <c r="L18" i="1"/>
  <c r="M18" i="1"/>
  <c r="B19" i="1"/>
  <c r="C19" i="1"/>
  <c r="D19" i="1"/>
  <c r="E19" i="1"/>
  <c r="F19" i="1"/>
  <c r="G19" i="1"/>
  <c r="H19" i="1"/>
  <c r="I19" i="1"/>
  <c r="J19" i="1"/>
  <c r="K19" i="1"/>
  <c r="L19" i="1"/>
  <c r="M19" i="1"/>
  <c r="B20" i="1"/>
  <c r="C20" i="1"/>
  <c r="D20" i="1"/>
  <c r="E20" i="1"/>
  <c r="F20" i="1"/>
  <c r="G20" i="1"/>
  <c r="H20" i="1"/>
  <c r="I20" i="1"/>
  <c r="J20" i="1"/>
  <c r="K20" i="1"/>
  <c r="L20" i="1"/>
  <c r="M20" i="1"/>
  <c r="B21" i="1"/>
  <c r="C21" i="1"/>
  <c r="D21" i="1"/>
  <c r="E21" i="1"/>
  <c r="F21" i="1"/>
  <c r="G21" i="1"/>
  <c r="H21" i="1"/>
  <c r="I21" i="1"/>
  <c r="J21" i="1"/>
  <c r="K21" i="1"/>
  <c r="L21" i="1"/>
  <c r="M21" i="1"/>
  <c r="B22" i="1"/>
  <c r="C22" i="1"/>
  <c r="D22" i="1"/>
  <c r="E22" i="1"/>
  <c r="F22" i="1"/>
  <c r="G22" i="1"/>
  <c r="H22" i="1"/>
  <c r="I22" i="1"/>
  <c r="J22" i="1"/>
  <c r="K22" i="1"/>
  <c r="L22" i="1"/>
  <c r="M22" i="1"/>
  <c r="B23" i="1"/>
  <c r="C23" i="1"/>
  <c r="D23" i="1"/>
  <c r="E23" i="1"/>
  <c r="F23" i="1"/>
  <c r="G23" i="1"/>
  <c r="H23" i="1"/>
  <c r="I23" i="1"/>
  <c r="J23" i="1"/>
  <c r="K23" i="1"/>
  <c r="L23" i="1"/>
  <c r="M23" i="1"/>
  <c r="B24" i="1"/>
  <c r="C24" i="1"/>
  <c r="D24" i="1"/>
  <c r="E24" i="1"/>
  <c r="F24" i="1"/>
  <c r="G24" i="1"/>
  <c r="H24" i="1"/>
  <c r="I24" i="1"/>
  <c r="J24" i="1"/>
  <c r="K24" i="1"/>
  <c r="L24" i="1"/>
  <c r="M24" i="1"/>
  <c r="C10" i="1"/>
  <c r="D10" i="1"/>
  <c r="E10" i="1"/>
  <c r="F10" i="1"/>
  <c r="G10" i="1"/>
  <c r="H10" i="1"/>
  <c r="I10" i="1"/>
  <c r="J10" i="1"/>
  <c r="K10" i="1"/>
  <c r="L10" i="1"/>
  <c r="M10" i="1"/>
  <c r="B10" i="1"/>
  <c r="M101" i="84"/>
  <c r="L101" i="84"/>
  <c r="K101" i="84"/>
  <c r="J101" i="84"/>
  <c r="I101" i="84"/>
  <c r="H101" i="84"/>
  <c r="G101" i="84"/>
  <c r="F101" i="84"/>
  <c r="E101" i="84"/>
  <c r="D101" i="84"/>
  <c r="C101" i="84"/>
  <c r="B101" i="84"/>
  <c r="M101" i="38"/>
  <c r="L101" i="38"/>
  <c r="K101" i="38"/>
  <c r="J101" i="38"/>
  <c r="I101" i="38"/>
  <c r="H101" i="38"/>
  <c r="G101" i="38"/>
  <c r="F101" i="38"/>
  <c r="E101" i="38"/>
  <c r="D101" i="38"/>
  <c r="C101" i="38"/>
  <c r="B101" i="38"/>
  <c r="M101" i="39"/>
  <c r="L101" i="39"/>
  <c r="K101" i="39"/>
  <c r="J101" i="39"/>
  <c r="I101" i="39"/>
  <c r="H101" i="39"/>
  <c r="G101" i="39"/>
  <c r="F101" i="39"/>
  <c r="E101" i="39"/>
  <c r="D101" i="39"/>
  <c r="C101" i="39"/>
  <c r="B101" i="39"/>
  <c r="M101" i="41"/>
  <c r="L101" i="41"/>
  <c r="K101" i="41"/>
  <c r="J101" i="41"/>
  <c r="I101" i="41"/>
  <c r="H101" i="41"/>
  <c r="G101" i="41"/>
  <c r="F101" i="41"/>
  <c r="E101" i="41"/>
  <c r="D101" i="41"/>
  <c r="C101" i="41"/>
  <c r="B101" i="41"/>
  <c r="M101" i="42"/>
  <c r="L101" i="42"/>
  <c r="K101" i="42"/>
  <c r="J101" i="42"/>
  <c r="I101" i="42"/>
  <c r="H101" i="42"/>
  <c r="G101" i="42"/>
  <c r="F101" i="42"/>
  <c r="E101" i="42"/>
  <c r="D101" i="42"/>
  <c r="C101" i="42"/>
  <c r="B101" i="42"/>
  <c r="M101" i="43"/>
  <c r="L101" i="43"/>
  <c r="K101" i="43"/>
  <c r="J101" i="43"/>
  <c r="I101" i="43"/>
  <c r="H101" i="43"/>
  <c r="G101" i="43"/>
  <c r="F101" i="43"/>
  <c r="E101" i="43"/>
  <c r="D101" i="43"/>
  <c r="C101" i="43"/>
  <c r="B101" i="43"/>
  <c r="M101" i="44"/>
  <c r="L101" i="44"/>
  <c r="K101" i="44"/>
  <c r="J101" i="44"/>
  <c r="I101" i="44"/>
  <c r="H101" i="44"/>
  <c r="G101" i="44"/>
  <c r="F101" i="44"/>
  <c r="E101" i="44"/>
  <c r="D101" i="44"/>
  <c r="C101" i="44"/>
  <c r="B101" i="44"/>
  <c r="M101" i="45"/>
  <c r="L101" i="45"/>
  <c r="K101" i="45"/>
  <c r="J101" i="45"/>
  <c r="I101" i="45"/>
  <c r="H101" i="45"/>
  <c r="G101" i="45"/>
  <c r="F101" i="45"/>
  <c r="E101" i="45"/>
  <c r="D101" i="45"/>
  <c r="C101" i="45"/>
  <c r="B101" i="45"/>
  <c r="M101" i="46"/>
  <c r="L101" i="46"/>
  <c r="K101" i="46"/>
  <c r="J101" i="46"/>
  <c r="I101" i="46"/>
  <c r="H101" i="46"/>
  <c r="G101" i="46"/>
  <c r="F101" i="46"/>
  <c r="E101" i="46"/>
  <c r="D101" i="46"/>
  <c r="C101" i="46"/>
  <c r="B101" i="46"/>
  <c r="M101" i="47"/>
  <c r="L101" i="47"/>
  <c r="K101" i="47"/>
  <c r="J101" i="47"/>
  <c r="I101" i="47"/>
  <c r="H101" i="47"/>
  <c r="G101" i="47"/>
  <c r="F101" i="47"/>
  <c r="E101" i="47"/>
  <c r="D101" i="47"/>
  <c r="C101" i="47"/>
  <c r="B101" i="47"/>
  <c r="M101" i="48"/>
  <c r="L101" i="48"/>
  <c r="K101" i="48"/>
  <c r="J101" i="48"/>
  <c r="I101" i="48"/>
  <c r="H101" i="48"/>
  <c r="G101" i="48"/>
  <c r="F101" i="48"/>
  <c r="E101" i="48"/>
  <c r="D101" i="48"/>
  <c r="C101" i="48"/>
  <c r="B101" i="48"/>
  <c r="M101" i="49"/>
  <c r="L101" i="49"/>
  <c r="K101" i="49"/>
  <c r="J101" i="49"/>
  <c r="I101" i="49"/>
  <c r="H101" i="49"/>
  <c r="G101" i="49"/>
  <c r="F101" i="49"/>
  <c r="E101" i="49"/>
  <c r="D101" i="49"/>
  <c r="C101" i="49"/>
  <c r="B101" i="49"/>
  <c r="M101" i="50"/>
  <c r="L101" i="50"/>
  <c r="K101" i="50"/>
  <c r="J101" i="50"/>
  <c r="I101" i="50"/>
  <c r="H101" i="50"/>
  <c r="G101" i="50"/>
  <c r="F101" i="50"/>
  <c r="E101" i="50"/>
  <c r="D101" i="50"/>
  <c r="C101" i="50"/>
  <c r="B101" i="50"/>
  <c r="M101" i="51"/>
  <c r="L101" i="51"/>
  <c r="K101" i="51"/>
  <c r="J101" i="51"/>
  <c r="I101" i="51"/>
  <c r="H101" i="51"/>
  <c r="G101" i="51"/>
  <c r="F101" i="51"/>
  <c r="E101" i="51"/>
  <c r="D101" i="51"/>
  <c r="C101" i="51"/>
  <c r="B101" i="51"/>
  <c r="M101" i="52"/>
  <c r="L101" i="52"/>
  <c r="K101" i="52"/>
  <c r="J101" i="52"/>
  <c r="I101" i="52"/>
  <c r="H101" i="52"/>
  <c r="G101" i="52"/>
  <c r="F101" i="52"/>
  <c r="E101" i="52"/>
  <c r="D101" i="52"/>
  <c r="C101" i="52"/>
  <c r="B101" i="52"/>
  <c r="M101" i="53"/>
  <c r="L101" i="53"/>
  <c r="K101" i="53"/>
  <c r="J101" i="53"/>
  <c r="I101" i="53"/>
  <c r="H101" i="53"/>
  <c r="G101" i="53"/>
  <c r="F101" i="53"/>
  <c r="E101" i="53"/>
  <c r="D101" i="53"/>
  <c r="C101" i="53"/>
  <c r="B101" i="53"/>
  <c r="M101" i="54"/>
  <c r="L101" i="54"/>
  <c r="K101" i="54"/>
  <c r="J101" i="54"/>
  <c r="I101" i="54"/>
  <c r="H101" i="54"/>
  <c r="G101" i="54"/>
  <c r="F101" i="54"/>
  <c r="E101" i="54"/>
  <c r="D101" i="54"/>
  <c r="C101" i="54"/>
  <c r="B101" i="54"/>
  <c r="M101" i="57"/>
  <c r="L101" i="57"/>
  <c r="K101" i="57"/>
  <c r="J101" i="57"/>
  <c r="I101" i="57"/>
  <c r="H101" i="57"/>
  <c r="G101" i="57"/>
  <c r="F101" i="57"/>
  <c r="E101" i="57"/>
  <c r="D101" i="57"/>
  <c r="C101" i="57"/>
  <c r="B101" i="57"/>
  <c r="M101" i="58"/>
  <c r="L101" i="58"/>
  <c r="K101" i="58"/>
  <c r="J101" i="58"/>
  <c r="I101" i="58"/>
  <c r="H101" i="58"/>
  <c r="G101" i="58"/>
  <c r="F101" i="58"/>
  <c r="E101" i="58"/>
  <c r="D101" i="58"/>
  <c r="C101" i="58"/>
  <c r="B101" i="58"/>
  <c r="M101" i="82"/>
  <c r="L101" i="82"/>
  <c r="K101" i="82"/>
  <c r="J101" i="82"/>
  <c r="I101" i="82"/>
  <c r="H101" i="82"/>
  <c r="G101" i="82"/>
  <c r="F101" i="82"/>
  <c r="E101" i="82"/>
  <c r="D101" i="82"/>
  <c r="C101" i="82"/>
  <c r="B101" i="82"/>
  <c r="M101" i="59"/>
  <c r="L101" i="59"/>
  <c r="K101" i="59"/>
  <c r="J101" i="59"/>
  <c r="I101" i="59"/>
  <c r="H101" i="59"/>
  <c r="G101" i="59"/>
  <c r="F101" i="59"/>
  <c r="E101" i="59"/>
  <c r="D101" i="59"/>
  <c r="C101" i="59"/>
  <c r="B101" i="59"/>
  <c r="M101" i="86"/>
  <c r="L101" i="86"/>
  <c r="K101" i="86"/>
  <c r="J101" i="86"/>
  <c r="I101" i="86"/>
  <c r="H101" i="86"/>
  <c r="G101" i="86"/>
  <c r="F101" i="86"/>
  <c r="E101" i="86"/>
  <c r="D101" i="86"/>
  <c r="C101" i="86"/>
  <c r="B101" i="86"/>
  <c r="M101" i="77"/>
  <c r="L101" i="77"/>
  <c r="K101" i="77"/>
  <c r="J101" i="77"/>
  <c r="I101" i="77"/>
  <c r="H101" i="77"/>
  <c r="G101" i="77"/>
  <c r="F101" i="77"/>
  <c r="E101" i="77"/>
  <c r="D101" i="77"/>
  <c r="C101" i="77"/>
  <c r="B101" i="77"/>
  <c r="M101" i="76"/>
  <c r="L101" i="76"/>
  <c r="K101" i="76"/>
  <c r="J101" i="76"/>
  <c r="I101" i="76"/>
  <c r="H101" i="76"/>
  <c r="G101" i="76"/>
  <c r="F101" i="76"/>
  <c r="E101" i="76"/>
  <c r="D101" i="76"/>
  <c r="C101" i="76"/>
  <c r="B101" i="76"/>
  <c r="M101" i="60"/>
  <c r="L101" i="60"/>
  <c r="K101" i="60"/>
  <c r="J101" i="60"/>
  <c r="I101" i="60"/>
  <c r="H101" i="60"/>
  <c r="G101" i="60"/>
  <c r="F101" i="60"/>
  <c r="E101" i="60"/>
  <c r="D101" i="60"/>
  <c r="C101" i="60"/>
  <c r="B101" i="60"/>
  <c r="M101" i="61"/>
  <c r="L101" i="61"/>
  <c r="K101" i="61"/>
  <c r="J101" i="61"/>
  <c r="I101" i="61"/>
  <c r="H101" i="61"/>
  <c r="G101" i="61"/>
  <c r="F101" i="61"/>
  <c r="E101" i="61"/>
  <c r="D101" i="61"/>
  <c r="C101" i="61"/>
  <c r="B101" i="61"/>
  <c r="M101" i="62"/>
  <c r="L101" i="62"/>
  <c r="K101" i="62"/>
  <c r="J101" i="62"/>
  <c r="I101" i="62"/>
  <c r="H101" i="62"/>
  <c r="G101" i="62"/>
  <c r="F101" i="62"/>
  <c r="E101" i="62"/>
  <c r="D101" i="62"/>
  <c r="C101" i="62"/>
  <c r="B101" i="62"/>
  <c r="M101" i="63"/>
  <c r="L101" i="63"/>
  <c r="K101" i="63"/>
  <c r="J101" i="63"/>
  <c r="I101" i="63"/>
  <c r="H101" i="63"/>
  <c r="G101" i="63"/>
  <c r="F101" i="63"/>
  <c r="E101" i="63"/>
  <c r="D101" i="63"/>
  <c r="C101" i="63"/>
  <c r="B101" i="63"/>
  <c r="M101" i="64"/>
  <c r="L101" i="64"/>
  <c r="K101" i="64"/>
  <c r="J101" i="64"/>
  <c r="I101" i="64"/>
  <c r="H101" i="64"/>
  <c r="G101" i="64"/>
  <c r="F101" i="64"/>
  <c r="E101" i="64"/>
  <c r="D101" i="64"/>
  <c r="C101" i="64"/>
  <c r="B101" i="64"/>
  <c r="M101" i="65"/>
  <c r="L101" i="65"/>
  <c r="K101" i="65"/>
  <c r="J101" i="65"/>
  <c r="I101" i="65"/>
  <c r="H101" i="65"/>
  <c r="G101" i="65"/>
  <c r="F101" i="65"/>
  <c r="E101" i="65"/>
  <c r="D101" i="65"/>
  <c r="C101" i="65"/>
  <c r="B101" i="65"/>
  <c r="M101" i="66"/>
  <c r="L101" i="66"/>
  <c r="K101" i="66"/>
  <c r="J101" i="66"/>
  <c r="I101" i="66"/>
  <c r="H101" i="66"/>
  <c r="G101" i="66"/>
  <c r="F101" i="66"/>
  <c r="E101" i="66"/>
  <c r="D101" i="66"/>
  <c r="C101" i="66"/>
  <c r="B101" i="66"/>
  <c r="M101" i="67"/>
  <c r="L101" i="67"/>
  <c r="K101" i="67"/>
  <c r="J101" i="67"/>
  <c r="I101" i="67"/>
  <c r="H101" i="67"/>
  <c r="G101" i="67"/>
  <c r="F101" i="67"/>
  <c r="E101" i="67"/>
  <c r="D101" i="67"/>
  <c r="C101" i="67"/>
  <c r="B101" i="67"/>
  <c r="M101" i="83"/>
  <c r="L101" i="83"/>
  <c r="K101" i="83"/>
  <c r="J101" i="83"/>
  <c r="I101" i="83"/>
  <c r="H101" i="83"/>
  <c r="G101" i="83"/>
  <c r="F101" i="83"/>
  <c r="E101" i="83"/>
  <c r="D101" i="83"/>
  <c r="C101" i="83"/>
  <c r="B101" i="83"/>
  <c r="M101" i="68"/>
  <c r="L101" i="68"/>
  <c r="K101" i="68"/>
  <c r="J101" i="68"/>
  <c r="I101" i="68"/>
  <c r="H101" i="68"/>
  <c r="G101" i="68"/>
  <c r="F101" i="68"/>
  <c r="E101" i="68"/>
  <c r="D101" i="68"/>
  <c r="C101" i="68"/>
  <c r="B101" i="68"/>
  <c r="M101" i="69"/>
  <c r="L101" i="69"/>
  <c r="K101" i="69"/>
  <c r="J101" i="69"/>
  <c r="I101" i="69"/>
  <c r="H101" i="69"/>
  <c r="G101" i="69"/>
  <c r="F101" i="69"/>
  <c r="E101" i="69"/>
  <c r="D101" i="69"/>
  <c r="C101" i="69"/>
  <c r="B101" i="69"/>
  <c r="M101" i="70"/>
  <c r="L101" i="70"/>
  <c r="K101" i="70"/>
  <c r="J101" i="70"/>
  <c r="I101" i="70"/>
  <c r="H101" i="70"/>
  <c r="G101" i="70"/>
  <c r="F101" i="70"/>
  <c r="E101" i="70"/>
  <c r="D101" i="70"/>
  <c r="C101" i="70"/>
  <c r="B101" i="70"/>
  <c r="M101" i="71"/>
  <c r="L101" i="71"/>
  <c r="K101" i="71"/>
  <c r="J101" i="71"/>
  <c r="I101" i="71"/>
  <c r="H101" i="71"/>
  <c r="G101" i="71"/>
  <c r="F101" i="71"/>
  <c r="E101" i="71"/>
  <c r="D101" i="71"/>
  <c r="C101" i="71"/>
  <c r="B101" i="71"/>
  <c r="M101" i="72"/>
  <c r="L101" i="72"/>
  <c r="K101" i="72"/>
  <c r="J101" i="72"/>
  <c r="I101" i="72"/>
  <c r="H101" i="72"/>
  <c r="G101" i="72"/>
  <c r="F101" i="72"/>
  <c r="E101" i="72"/>
  <c r="D101" i="72"/>
  <c r="C101" i="72"/>
  <c r="B101" i="72"/>
  <c r="M101" i="80"/>
  <c r="L101" i="80"/>
  <c r="K101" i="80"/>
  <c r="J101" i="80"/>
  <c r="I101" i="80"/>
  <c r="H101" i="80"/>
  <c r="G101" i="80"/>
  <c r="F101" i="80"/>
  <c r="E101" i="80"/>
  <c r="D101" i="80"/>
  <c r="C101" i="80"/>
  <c r="B101" i="80"/>
  <c r="M101" i="74"/>
  <c r="L101" i="74"/>
  <c r="K101" i="74"/>
  <c r="J101" i="74"/>
  <c r="I101" i="74"/>
  <c r="H101" i="74"/>
  <c r="G101" i="74"/>
  <c r="F101" i="74"/>
  <c r="E101" i="74"/>
  <c r="D101" i="74"/>
  <c r="C101" i="74"/>
  <c r="B101" i="74"/>
  <c r="M101" i="81"/>
  <c r="L101" i="81"/>
  <c r="K101" i="81"/>
  <c r="J101" i="81"/>
  <c r="I101" i="81"/>
  <c r="H101" i="81"/>
  <c r="G101" i="81"/>
  <c r="F101" i="81"/>
  <c r="E101" i="81"/>
  <c r="D101" i="81"/>
  <c r="C101" i="81"/>
  <c r="B101" i="81"/>
  <c r="M101" i="78"/>
  <c r="L101" i="78"/>
  <c r="K101" i="78"/>
  <c r="J101" i="78"/>
  <c r="I101" i="78"/>
  <c r="H101" i="78"/>
  <c r="G101" i="78"/>
  <c r="F101" i="78"/>
  <c r="E101" i="78"/>
  <c r="D101" i="78"/>
  <c r="C101" i="78"/>
  <c r="B101" i="78"/>
  <c r="M101" i="79"/>
  <c r="L101" i="79"/>
  <c r="K101" i="79"/>
  <c r="J101" i="79"/>
  <c r="I101" i="79"/>
  <c r="H101" i="79"/>
  <c r="G101" i="79"/>
  <c r="F101" i="79"/>
  <c r="E101" i="79"/>
  <c r="D101" i="79"/>
  <c r="C101" i="79"/>
  <c r="B101" i="79"/>
  <c r="M101" i="75"/>
  <c r="L101" i="75"/>
  <c r="K101" i="75"/>
  <c r="J101" i="75"/>
  <c r="I101" i="75"/>
  <c r="H101" i="75"/>
  <c r="G101" i="75"/>
  <c r="F101" i="75"/>
  <c r="E101" i="75"/>
  <c r="D101" i="75"/>
  <c r="C101" i="75"/>
  <c r="B101" i="75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M101" i="15"/>
  <c r="L101" i="15"/>
  <c r="K101" i="15"/>
  <c r="J101" i="15"/>
  <c r="I101" i="15"/>
  <c r="H101" i="15"/>
  <c r="G101" i="15"/>
  <c r="F101" i="15"/>
  <c r="E101" i="15"/>
  <c r="D101" i="15"/>
  <c r="C101" i="15"/>
  <c r="B101" i="15"/>
  <c r="M101" i="16"/>
  <c r="L101" i="16"/>
  <c r="K101" i="16"/>
  <c r="J101" i="16"/>
  <c r="I101" i="16"/>
  <c r="H101" i="16"/>
  <c r="G101" i="16"/>
  <c r="F101" i="16"/>
  <c r="E101" i="16"/>
  <c r="D101" i="16"/>
  <c r="C101" i="16"/>
  <c r="B101" i="16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M101" i="18"/>
  <c r="L101" i="18"/>
  <c r="K101" i="18"/>
  <c r="J101" i="18"/>
  <c r="I101" i="18"/>
  <c r="H101" i="18"/>
  <c r="G101" i="18"/>
  <c r="F101" i="18"/>
  <c r="E101" i="18"/>
  <c r="D101" i="18"/>
  <c r="C101" i="18"/>
  <c r="B101" i="18"/>
  <c r="M101" i="19"/>
  <c r="L101" i="19"/>
  <c r="K101" i="19"/>
  <c r="J101" i="19"/>
  <c r="I101" i="19"/>
  <c r="H101" i="19"/>
  <c r="G101" i="19"/>
  <c r="F101" i="19"/>
  <c r="E101" i="19"/>
  <c r="D101" i="19"/>
  <c r="C101" i="19"/>
  <c r="B101" i="19"/>
  <c r="M101" i="20"/>
  <c r="L101" i="20"/>
  <c r="K101" i="20"/>
  <c r="J101" i="20"/>
  <c r="I101" i="20"/>
  <c r="H101" i="20"/>
  <c r="G101" i="20"/>
  <c r="F101" i="20"/>
  <c r="E101" i="20"/>
  <c r="D101" i="20"/>
  <c r="C101" i="20"/>
  <c r="B101" i="20"/>
  <c r="M101" i="21"/>
  <c r="L101" i="21"/>
  <c r="K101" i="21"/>
  <c r="J101" i="21"/>
  <c r="I101" i="21"/>
  <c r="H101" i="21"/>
  <c r="G101" i="21"/>
  <c r="F101" i="21"/>
  <c r="E101" i="21"/>
  <c r="D101" i="21"/>
  <c r="C101" i="21"/>
  <c r="B101" i="21"/>
  <c r="M101" i="22"/>
  <c r="L101" i="22"/>
  <c r="K101" i="22"/>
  <c r="J101" i="22"/>
  <c r="I101" i="22"/>
  <c r="H101" i="22"/>
  <c r="G101" i="22"/>
  <c r="F101" i="22"/>
  <c r="E101" i="22"/>
  <c r="D101" i="22"/>
  <c r="C101" i="22"/>
  <c r="B101" i="22"/>
  <c r="M101" i="23"/>
  <c r="L101" i="23"/>
  <c r="K101" i="23"/>
  <c r="J101" i="23"/>
  <c r="I101" i="23"/>
  <c r="H101" i="23"/>
  <c r="G101" i="23"/>
  <c r="F101" i="23"/>
  <c r="E101" i="23"/>
  <c r="D101" i="23"/>
  <c r="C101" i="23"/>
  <c r="B101" i="23"/>
  <c r="M101" i="24"/>
  <c r="L101" i="24"/>
  <c r="K101" i="24"/>
  <c r="J101" i="24"/>
  <c r="I101" i="24"/>
  <c r="H101" i="24"/>
  <c r="G101" i="24"/>
  <c r="F101" i="24"/>
  <c r="E101" i="24"/>
  <c r="D101" i="24"/>
  <c r="C101" i="24"/>
  <c r="B101" i="24"/>
  <c r="M101" i="25"/>
  <c r="L101" i="25"/>
  <c r="K101" i="25"/>
  <c r="J101" i="25"/>
  <c r="I101" i="25"/>
  <c r="H101" i="25"/>
  <c r="G101" i="25"/>
  <c r="F101" i="25"/>
  <c r="E101" i="25"/>
  <c r="D101" i="25"/>
  <c r="C101" i="25"/>
  <c r="B101" i="25"/>
  <c r="M101" i="26"/>
  <c r="L101" i="26"/>
  <c r="K101" i="26"/>
  <c r="J101" i="26"/>
  <c r="I101" i="26"/>
  <c r="H101" i="26"/>
  <c r="G101" i="26"/>
  <c r="F101" i="26"/>
  <c r="E101" i="26"/>
  <c r="D101" i="26"/>
  <c r="C101" i="26"/>
  <c r="B101" i="26"/>
  <c r="M101" i="27"/>
  <c r="L101" i="27"/>
  <c r="K101" i="27"/>
  <c r="J101" i="27"/>
  <c r="I101" i="27"/>
  <c r="H101" i="27"/>
  <c r="G101" i="27"/>
  <c r="F101" i="27"/>
  <c r="E101" i="27"/>
  <c r="D101" i="27"/>
  <c r="C101" i="27"/>
  <c r="B101" i="27"/>
  <c r="M101" i="28"/>
  <c r="L101" i="28"/>
  <c r="K101" i="28"/>
  <c r="J101" i="28"/>
  <c r="I101" i="28"/>
  <c r="H101" i="28"/>
  <c r="G101" i="28"/>
  <c r="F101" i="28"/>
  <c r="E101" i="28"/>
  <c r="D101" i="28"/>
  <c r="C101" i="28"/>
  <c r="B101" i="28"/>
  <c r="M101" i="29"/>
  <c r="L101" i="29"/>
  <c r="K101" i="29"/>
  <c r="J101" i="29"/>
  <c r="I101" i="29"/>
  <c r="H101" i="29"/>
  <c r="G101" i="29"/>
  <c r="F101" i="29"/>
  <c r="E101" i="29"/>
  <c r="D101" i="29"/>
  <c r="C101" i="29"/>
  <c r="B101" i="29"/>
  <c r="M101" i="30"/>
  <c r="L101" i="30"/>
  <c r="K101" i="30"/>
  <c r="J101" i="30"/>
  <c r="I101" i="30"/>
  <c r="H101" i="30"/>
  <c r="G101" i="30"/>
  <c r="F101" i="30"/>
  <c r="E101" i="30"/>
  <c r="D101" i="30"/>
  <c r="C101" i="30"/>
  <c r="B101" i="30"/>
  <c r="M101" i="31"/>
  <c r="L101" i="31"/>
  <c r="K101" i="31"/>
  <c r="J101" i="31"/>
  <c r="I101" i="31"/>
  <c r="H101" i="31"/>
  <c r="G101" i="31"/>
  <c r="F101" i="31"/>
  <c r="E101" i="31"/>
  <c r="D101" i="31"/>
  <c r="C101" i="31"/>
  <c r="B101" i="31"/>
  <c r="M101" i="32"/>
  <c r="L101" i="32"/>
  <c r="K101" i="32"/>
  <c r="J101" i="32"/>
  <c r="I101" i="32"/>
  <c r="H101" i="32"/>
  <c r="G101" i="32"/>
  <c r="F101" i="32"/>
  <c r="E101" i="32"/>
  <c r="D101" i="32"/>
  <c r="C101" i="32"/>
  <c r="B101" i="32"/>
  <c r="M101" i="33"/>
  <c r="L101" i="33"/>
  <c r="K101" i="33"/>
  <c r="J101" i="33"/>
  <c r="I101" i="33"/>
  <c r="H101" i="33"/>
  <c r="G101" i="33"/>
  <c r="F101" i="33"/>
  <c r="E101" i="33"/>
  <c r="D101" i="33"/>
  <c r="C101" i="33"/>
  <c r="B101" i="33"/>
  <c r="M101" i="34"/>
  <c r="L101" i="34"/>
  <c r="K101" i="34"/>
  <c r="J101" i="34"/>
  <c r="I101" i="34"/>
  <c r="H101" i="34"/>
  <c r="G101" i="34"/>
  <c r="F101" i="34"/>
  <c r="E101" i="34"/>
  <c r="D101" i="34"/>
  <c r="C101" i="34"/>
  <c r="B101" i="34"/>
  <c r="M101" i="35"/>
  <c r="L101" i="35"/>
  <c r="K101" i="35"/>
  <c r="J101" i="35"/>
  <c r="I101" i="35"/>
  <c r="H101" i="35"/>
  <c r="G101" i="35"/>
  <c r="F101" i="35"/>
  <c r="E101" i="35"/>
  <c r="D101" i="35"/>
  <c r="C101" i="35"/>
  <c r="B101" i="35"/>
  <c r="M101" i="36"/>
  <c r="L101" i="36"/>
  <c r="K101" i="36"/>
  <c r="J101" i="36"/>
  <c r="I101" i="36"/>
  <c r="H101" i="36"/>
  <c r="G101" i="36"/>
  <c r="F101" i="36"/>
  <c r="E101" i="36"/>
  <c r="D101" i="36"/>
  <c r="C101" i="36"/>
  <c r="B101" i="36"/>
  <c r="M101" i="37"/>
  <c r="L101" i="37"/>
  <c r="K101" i="37"/>
  <c r="J101" i="37"/>
  <c r="I101" i="37"/>
  <c r="H101" i="37"/>
  <c r="G101" i="37"/>
  <c r="F101" i="37"/>
  <c r="E101" i="37"/>
  <c r="D101" i="37"/>
  <c r="C101" i="37"/>
  <c r="B101" i="37"/>
  <c r="M101" i="14"/>
  <c r="L101" i="14"/>
  <c r="K101" i="14"/>
  <c r="J101" i="14"/>
  <c r="I101" i="14"/>
  <c r="H101" i="14"/>
  <c r="G101" i="14"/>
  <c r="F101" i="14"/>
  <c r="E101" i="14"/>
  <c r="D101" i="14"/>
  <c r="C101" i="14"/>
  <c r="B101" i="14"/>
  <c r="M101" i="12"/>
  <c r="L101" i="12"/>
  <c r="K101" i="12"/>
  <c r="J101" i="12"/>
  <c r="I101" i="12"/>
  <c r="H101" i="12"/>
  <c r="G101" i="12"/>
  <c r="F101" i="12"/>
  <c r="E101" i="12"/>
  <c r="D101" i="12"/>
  <c r="C101" i="12"/>
  <c r="B101" i="12"/>
  <c r="M101" i="11"/>
  <c r="L101" i="11"/>
  <c r="K101" i="11"/>
  <c r="J101" i="11"/>
  <c r="I101" i="11"/>
  <c r="H101" i="11"/>
  <c r="G101" i="11"/>
  <c r="F101" i="11"/>
  <c r="E101" i="11"/>
  <c r="D101" i="11"/>
  <c r="C101" i="11"/>
  <c r="B101" i="11"/>
  <c r="M101" i="10"/>
  <c r="L101" i="10"/>
  <c r="K101" i="10"/>
  <c r="J101" i="10"/>
  <c r="I101" i="10"/>
  <c r="H101" i="10"/>
  <c r="G101" i="10"/>
  <c r="F101" i="10"/>
  <c r="E101" i="10"/>
  <c r="D101" i="10"/>
  <c r="C101" i="10"/>
  <c r="B101" i="10"/>
  <c r="M101" i="9"/>
  <c r="L101" i="9"/>
  <c r="K101" i="9"/>
  <c r="J101" i="9"/>
  <c r="I101" i="9"/>
  <c r="H101" i="9"/>
  <c r="G101" i="9"/>
  <c r="F101" i="9"/>
  <c r="E101" i="9"/>
  <c r="D101" i="9"/>
  <c r="C101" i="9"/>
  <c r="B101" i="9"/>
  <c r="M101" i="7"/>
  <c r="L101" i="7"/>
  <c r="K101" i="7"/>
  <c r="J101" i="7"/>
  <c r="I101" i="7"/>
  <c r="H101" i="7"/>
  <c r="G101" i="7"/>
  <c r="F101" i="7"/>
  <c r="E101" i="7"/>
  <c r="D101" i="7"/>
  <c r="C101" i="7"/>
  <c r="B101" i="7"/>
  <c r="M101" i="3"/>
  <c r="L101" i="3"/>
  <c r="K101" i="3"/>
  <c r="J101" i="3"/>
  <c r="I101" i="3"/>
  <c r="H101" i="3"/>
  <c r="G101" i="3"/>
  <c r="F101" i="3"/>
  <c r="E101" i="3"/>
  <c r="D101" i="3"/>
  <c r="C101" i="3"/>
  <c r="B101" i="3"/>
  <c r="M101" i="6"/>
  <c r="L101" i="6"/>
  <c r="K101" i="6"/>
  <c r="J101" i="6"/>
  <c r="I101" i="6"/>
  <c r="H101" i="6"/>
  <c r="G101" i="6"/>
  <c r="F101" i="6"/>
  <c r="E101" i="6"/>
  <c r="D101" i="6"/>
  <c r="C101" i="6"/>
  <c r="B101" i="6"/>
  <c r="M101" i="5"/>
  <c r="L101" i="5"/>
  <c r="K101" i="5"/>
  <c r="J101" i="5"/>
  <c r="I101" i="5"/>
  <c r="H101" i="5"/>
  <c r="G101" i="5"/>
  <c r="F101" i="5"/>
  <c r="E101" i="5"/>
  <c r="D101" i="5"/>
  <c r="C101" i="5"/>
  <c r="B101" i="5"/>
  <c r="M101" i="4"/>
  <c r="L101" i="4"/>
  <c r="K101" i="4"/>
  <c r="J101" i="4"/>
  <c r="I101" i="4"/>
  <c r="H101" i="4"/>
  <c r="G101" i="4"/>
  <c r="F101" i="4"/>
  <c r="E101" i="4"/>
  <c r="D101" i="4"/>
  <c r="C101" i="4"/>
  <c r="B101" i="4"/>
  <c r="M101" i="2"/>
  <c r="L101" i="2"/>
  <c r="K101" i="2"/>
  <c r="J101" i="2"/>
  <c r="I101" i="2"/>
  <c r="H101" i="2"/>
  <c r="G101" i="2"/>
  <c r="F101" i="2"/>
  <c r="E101" i="2"/>
  <c r="D101" i="2"/>
  <c r="C101" i="2"/>
  <c r="B101" i="2"/>
  <c r="B105" i="1" l="1"/>
  <c r="C105" i="1"/>
  <c r="D105" i="1"/>
  <c r="E105" i="1"/>
  <c r="F105" i="1"/>
  <c r="G105" i="1"/>
  <c r="H105" i="1"/>
  <c r="I105" i="1"/>
  <c r="J105" i="1"/>
  <c r="K105" i="1"/>
  <c r="L105" i="1"/>
  <c r="M105" i="1"/>
</calcChain>
</file>

<file path=xl/sharedStrings.xml><?xml version="1.0" encoding="utf-8"?>
<sst xmlns="http://schemas.openxmlformats.org/spreadsheetml/2006/main" count="9488" uniqueCount="297">
  <si>
    <t>MÊS</t>
  </si>
  <si>
    <t>CONTRATOS DE TERCEIRIZAÇÃO DE SERVIÇOS COM DISPONIBILIZAÇÃO DE MÃO DE OBRA - CONSOLIDADO - TODAS AS UNIDADES (Anexo I, Item I, alínea "n")</t>
  </si>
  <si>
    <t>Exercício:</t>
  </si>
  <si>
    <t>Despesa Empenhada Anual</t>
  </si>
  <si>
    <t>Despesa Liquidada Anual</t>
  </si>
  <si>
    <t>Despesa Paga Anual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</si>
  <si>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</si>
  <si>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</si>
  <si>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</si>
  <si>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</si>
  <si>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</si>
  <si>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</si>
  <si>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</si>
  <si>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</si>
  <si>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</si>
  <si>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</si>
  <si>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</si>
  <si>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</si>
  <si>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DEMONSTRATIVO DE POSTOS DE TRABALHO NA UNIDADE GESTORA POR MEIO DE CONTRATOS DE TERCEIRIZAÇÃO DE SERVIÇOS (Anexo V, Item III, alínea “b”) </t>
  </si>
  <si>
    <t>Discriminação dos Postos de Trabalho (por Categorias/Funções) (56)</t>
  </si>
  <si>
    <t>MÊS/QUANTIDADE</t>
  </si>
  <si>
    <t>Despesa Liquidada  Anual</t>
  </si>
  <si>
    <t>Total</t>
  </si>
  <si>
    <t xml:space="preserve">NOTAS: </t>
  </si>
  <si>
    <t xml:space="preserve">(56) Refere-se à quantidade de Postos de Trabalho e não à quantidade de pessoas que ocupam esses postos. Exemplo: um posto de trabalho de vigilante poderá ser ocupado por mais de uma pessoa em função da jornada de trabalho, mas deve ser informado apenas como um posto.  Deve ser informada a posição do último dia de cada mês. Deve ser informado os postos de trabalho por categoria/função (atividade contratada). Exemplo: recepcionista, digitador, servente, copeira etc. Na Despesa Liquidada Anual preencher o somatório das despesas do exercício de todos os postos, sendo facultativo o preenchimento do valor anual de cada posto. </t>
  </si>
  <si>
    <t>ADR - ARARANGUÁ</t>
  </si>
  <si>
    <t>ADR -BLUMENAU</t>
  </si>
  <si>
    <t>ADR - BRAÇO DO NORTE</t>
  </si>
  <si>
    <t>ADR - BRUSQUE</t>
  </si>
  <si>
    <t>ADR - CAMPOS NOVOS</t>
  </si>
  <si>
    <t>ADR - CANOINHAS</t>
  </si>
  <si>
    <t>ADR - CHAPECÓ</t>
  </si>
  <si>
    <t>ADR - CONCÓRDIA</t>
  </si>
  <si>
    <t>ADR - CURITIBANOS</t>
  </si>
  <si>
    <t>ADR - DIONÍSIO CERQUEIRA</t>
  </si>
  <si>
    <t>ADR - CRICIUMA</t>
  </si>
  <si>
    <t>ADR - IBIRAMA</t>
  </si>
  <si>
    <t>ADR - ITAJAÍ</t>
  </si>
  <si>
    <t>ADR - ITAPIRANGA</t>
  </si>
  <si>
    <t>ADR - ITUPORANGA</t>
  </si>
  <si>
    <t>ADR -  JARAGUÁ DO SUL</t>
  </si>
  <si>
    <t>ADR - JOAÇABA</t>
  </si>
  <si>
    <t>ADR - JOINVILLE</t>
  </si>
  <si>
    <t>ADR - LAGES</t>
  </si>
  <si>
    <t>ADR -  LAGUNA</t>
  </si>
  <si>
    <t>ADR - MAFRA</t>
  </si>
  <si>
    <t>ADR - CAÇADOR</t>
  </si>
  <si>
    <t>ADR - MARAVILHA</t>
  </si>
  <si>
    <t>ADR - PALMITOS</t>
  </si>
  <si>
    <t>ADR - QUILOMBO</t>
  </si>
  <si>
    <t>ADR - RIO DO SUL</t>
  </si>
  <si>
    <t>ADR - SÃO JOAQUIM</t>
  </si>
  <si>
    <t>ADR -  SÃO LOURENÇO DO OESTE</t>
  </si>
  <si>
    <t>ADR -  SÃO MIGUEL DO OESTE</t>
  </si>
  <si>
    <t>ADR - SEARA</t>
  </si>
  <si>
    <t>ADR - TAIÓ</t>
  </si>
  <si>
    <t>ADR -TIMBÓ</t>
  </si>
  <si>
    <t>ADR - TUBARÃO</t>
  </si>
  <si>
    <t>ADR - VIDEIRA</t>
  </si>
  <si>
    <t>ADR - XANXERÊ</t>
  </si>
  <si>
    <t>SECRETARIA DE ESTADO DA ADMINISTRAÇÃO</t>
  </si>
  <si>
    <t>SECRETARIA DE ESTADO DA AGRICULTURA E DA PESCA</t>
  </si>
  <si>
    <t>440001 - 0001</t>
  </si>
  <si>
    <t>410001 - 0001</t>
  </si>
  <si>
    <t>SECRETARIA DE ESTADO DA CASA CIVIL</t>
  </si>
  <si>
    <t>SECRETARIA EXECUTIVA DA ARTICULAÇÃO NACIONAL</t>
  </si>
  <si>
    <t>410003 -0001</t>
  </si>
  <si>
    <t>410004 -0001</t>
  </si>
  <si>
    <t>SECRETARIA DE ESTADO DA COMUNICAÇÃO</t>
  </si>
  <si>
    <t>410005 - 0001</t>
  </si>
  <si>
    <t>SECRETARIA DE ESTADO DA DEFESA CIVIL</t>
  </si>
  <si>
    <t xml:space="preserve">270001 - 0001 </t>
  </si>
  <si>
    <t>SECRETARIA DE ESTADO DO DESENVOLVIMENTO ECONÔMICO SUSTENTÁVEL</t>
  </si>
  <si>
    <t>SECRETARIA DE ESTADO DA EDUCAÇÃO</t>
  </si>
  <si>
    <t>450001 - 0001</t>
  </si>
  <si>
    <t>SECRETARIA DE ESTADO DA FAZENDA</t>
  </si>
  <si>
    <t>520001 - 0001</t>
  </si>
  <si>
    <t xml:space="preserve">SECRETARIA DE ESTADO DA INFRAESTRUTURA </t>
  </si>
  <si>
    <t>530001 - 0001</t>
  </si>
  <si>
    <t xml:space="preserve">SECRETARIA DE ESTADO DA JUSTIÇA E CIDADANIA </t>
  </si>
  <si>
    <t>SECRETARIA DE ESTADO DO PLANEJAMENTO</t>
  </si>
  <si>
    <t>180001 - 00001</t>
  </si>
  <si>
    <t>SECRETARIA DE ESTADO DA SAÚDE</t>
  </si>
  <si>
    <t>480001 - 00001</t>
  </si>
  <si>
    <t>SECRETARIA DE ESTADO DA SEGURANÇA PÚBLICA</t>
  </si>
  <si>
    <t>SECRETARIA DE ESTADO DE TURISMO CULTURA E ESPORTE</t>
  </si>
  <si>
    <t>230001 - 00001</t>
  </si>
  <si>
    <t>410002 - 00001</t>
  </si>
  <si>
    <t>AGÊNCIA DE REGULAÇÃO DE SERVIÇOS PÚBLICOS DE SANTA CATARINA</t>
  </si>
  <si>
    <t>270029 - 00001</t>
  </si>
  <si>
    <t>ADMINISTRAÇÃO DO PORTO DE SÃO FRANCISCO DO SUL</t>
  </si>
  <si>
    <t>920021 - 00001</t>
  </si>
  <si>
    <t xml:space="preserve">260022 - 00001 </t>
  </si>
  <si>
    <t>COMPANHIA DE HABITAÇÃO DO ESTADO DE SANTA CATARINA</t>
  </si>
  <si>
    <t>COMPANHIA DE DESENVOLVIMENTO AGRÍCOLA DO ESTADO DE SANTA CATARINA</t>
  </si>
  <si>
    <t xml:space="preserve">440022 - 00001 </t>
  </si>
  <si>
    <t>DEPARTAMENTO ESTADUAL DE INFRAESTRUTURA</t>
  </si>
  <si>
    <t>530025 - 00001</t>
  </si>
  <si>
    <t>DEPARTAMENTO DE TRANSPORTES E TERMINAIS</t>
  </si>
  <si>
    <t>530023 - 00001</t>
  </si>
  <si>
    <t>FUNDAÇÃO ESCOLA DE GOVERNO - ENA</t>
  </si>
  <si>
    <t>520030 - 00001</t>
  </si>
  <si>
    <t>EMPRESA DE PESQUISA AGROPECUÁRIA E EXTENSÃO RURAL DE SANTA CATARINA</t>
  </si>
  <si>
    <t>440023 - 00001</t>
  </si>
  <si>
    <t>270024 - 00001</t>
  </si>
  <si>
    <t>FUNDAÇÃO DE AMPARO À PESQUISA E INOVAÇÃO DO ESTADO DE SANTA CATARINA</t>
  </si>
  <si>
    <t>230022 - 00001</t>
  </si>
  <si>
    <t>FUNDAÇÃO CATARINENSE DE CULTURA</t>
  </si>
  <si>
    <t xml:space="preserve">230021 - 00001 </t>
  </si>
  <si>
    <t>FUNDAÇÃO CATARINENSE DE ESPORTE</t>
  </si>
  <si>
    <t>FUNDAÇÃO CATARINENSE DE EDUCAÇÃO ESPECIAL</t>
  </si>
  <si>
    <t>450021 - 00001</t>
  </si>
  <si>
    <t>FUNDAÇÃO DO MEIO AMBIENTE</t>
  </si>
  <si>
    <t>270021 - 00001</t>
  </si>
  <si>
    <t>INSTITUTO DE PREVIDÊNCIA DO ESTADO DE SANTA CATARINA</t>
  </si>
  <si>
    <t>470022 - 00001</t>
  </si>
  <si>
    <t>270025 - 00001</t>
  </si>
  <si>
    <t>INSTITUTO DE METROLOGIA DE SANTA CATARINA</t>
  </si>
  <si>
    <t>270023 - 00001</t>
  </si>
  <si>
    <t>JUNTA COMERCIAL DO ESTADO DE SANTA CATARINA</t>
  </si>
  <si>
    <t xml:space="preserve">SANTA CATARINA TURISMO </t>
  </si>
  <si>
    <t>230023 - 00001</t>
  </si>
  <si>
    <t>DFENSORIA PÚBLICA DO ESTADO</t>
  </si>
  <si>
    <t>150001 - 00001</t>
  </si>
  <si>
    <t>MOTORISTA - 08 horas</t>
  </si>
  <si>
    <t>RECEPCIONISTA - 08 horas</t>
  </si>
  <si>
    <t>JARDINEIRO - 08 horas</t>
  </si>
  <si>
    <t>COPEIRA - 08 horas</t>
  </si>
  <si>
    <t>VIGILÂNCIA - 12 horas</t>
  </si>
  <si>
    <t>ENCARREGADO NÍVEL II - 08 horas</t>
  </si>
  <si>
    <t>ENCARREGADO NÍVEL II - 24 horas</t>
  </si>
  <si>
    <t>VIGILÂNCIA - 08 horas</t>
  </si>
  <si>
    <t>SERVENTE - 06 horas</t>
  </si>
  <si>
    <t>DIGITADOR - 06 horas</t>
  </si>
  <si>
    <t>OFFICE BOY - 06 horas</t>
  </si>
  <si>
    <t>VIGILÂNCIA ARMADA - 12 horas</t>
  </si>
  <si>
    <t>VIGILÂNCIA ARMADA - 24 horas</t>
  </si>
  <si>
    <t>CAMAREIRA - 08 horas</t>
  </si>
  <si>
    <t>VIGILÂNCIA ARMADA - 08  horas</t>
  </si>
  <si>
    <t>OFFICE BOY - 08 horas</t>
  </si>
  <si>
    <t>ZELADOR - 06 horas</t>
  </si>
  <si>
    <t>TELEFONISTA - 06 horas</t>
  </si>
  <si>
    <t>JARDINEIRO - 06 horas</t>
  </si>
  <si>
    <t>COPEIRA - 06 horas</t>
  </si>
  <si>
    <t>RECEPCIONISTA - 06 horas</t>
  </si>
  <si>
    <t>JARDINEIRO - 04 horas</t>
  </si>
  <si>
    <t>ENCARREGADO NÍVEL I - 06 horas</t>
  </si>
  <si>
    <t>INSTRUTOR DE INFORMÁTICA - 06 horas</t>
  </si>
  <si>
    <t>RECEPCIONISTA 12 X 36 horas</t>
  </si>
  <si>
    <t xml:space="preserve">VIGILÂNCIA - 24 horas </t>
  </si>
  <si>
    <t xml:space="preserve">ZELADOR - 08 horas </t>
  </si>
  <si>
    <t>TÉCNICO DE INFORMÁTICA - 06 horas</t>
  </si>
  <si>
    <t>GARÇOM - 10 horas</t>
  </si>
  <si>
    <t>INSTRUTOR INFORMÁTICA - 06 horas</t>
  </si>
  <si>
    <t>TÉCNICO DE INFORMÁTICA - 08 horas</t>
  </si>
  <si>
    <t>550091-55091</t>
  </si>
  <si>
    <t>DIGITADOR - 08 horas</t>
  </si>
  <si>
    <t>MOTORISTA EXECUTIVO - 08 horas</t>
  </si>
  <si>
    <t>ZELADOR - 12 horas</t>
  </si>
  <si>
    <t>RECEPCIONISTA - 12 horas</t>
  </si>
  <si>
    <t>GARÇOM - 12 horas</t>
  </si>
  <si>
    <t>SERVIÇOS DE ZELADORIA</t>
  </si>
  <si>
    <t>SERVIÇOS DE LIMPEZA</t>
  </si>
  <si>
    <t>SERVIÇOS DE JARDINAGEM</t>
  </si>
  <si>
    <t>SERVIÇOS DE GARÇONAGEM</t>
  </si>
  <si>
    <t>SERVIÇOS DE COZINHA</t>
  </si>
  <si>
    <t>SERVIÇOS DE COPEIRAGEM</t>
  </si>
  <si>
    <t>AUXILIAR SERVIÇOS GERAIS - 06 horas</t>
  </si>
  <si>
    <t>GARÇOM - 06 horas</t>
  </si>
  <si>
    <t xml:space="preserve">SERVENTE - 04 horas </t>
  </si>
  <si>
    <t xml:space="preserve">SERVENTE - 08 horas </t>
  </si>
  <si>
    <t>ELETROTÉCNICO - 08 horas</t>
  </si>
  <si>
    <t>IMPRESSOR GRÁFICO - 08 horas</t>
  </si>
  <si>
    <t>INSTRUTOR DE INFORMÁTICA - 08 horas</t>
  </si>
  <si>
    <t>MENSAGEIRO - 06 horas</t>
  </si>
  <si>
    <t>MERENDEIRA - 08 horas</t>
  </si>
  <si>
    <t xml:space="preserve">ELETRICISTA - 08  horas </t>
  </si>
  <si>
    <t>VIGILÂNCIA - 06 horas</t>
  </si>
  <si>
    <t xml:space="preserve">COPEIRA - 12 horas </t>
  </si>
  <si>
    <t>COZINHEIRA - 08  horas</t>
  </si>
  <si>
    <t>COZINHEIRA - 12  horas</t>
  </si>
  <si>
    <t>SERVENTE - 12 horas</t>
  </si>
  <si>
    <t>TELEFONISTA - 12 horas</t>
  </si>
  <si>
    <t>LÍDER GRUPO - 08  horas</t>
  </si>
  <si>
    <t>ENCARREGADO NÍVEL I - 08 horas</t>
  </si>
  <si>
    <t>COZINHEIRA - 06 horas</t>
  </si>
  <si>
    <t>160097 - 16097</t>
  </si>
  <si>
    <t>160091 - 16091</t>
  </si>
  <si>
    <t>MECÂNICO - 8 horas</t>
  </si>
  <si>
    <t>GARÇOM - 08 horas</t>
  </si>
  <si>
    <t>AUXILIAR ADMINISTRATIVO - 08 horas</t>
  </si>
  <si>
    <t>ENCARREGADO NÍVEL II - 06 horas</t>
  </si>
  <si>
    <t>VIGILÂNCIA - 16 horas</t>
  </si>
  <si>
    <t>Quantidade de Postos de Trabalho (18)</t>
  </si>
  <si>
    <t>SECRETARIA EXECUTIVA DE ARTICULAÇÃO INTERNACIONAL</t>
  </si>
  <si>
    <t xml:space="preserve">Estado de Santa Catarina </t>
  </si>
  <si>
    <t>Secretaria de Estado da Administração</t>
  </si>
  <si>
    <t>Diretoria de Gestão de Materiais e Serviços</t>
  </si>
  <si>
    <t>Gerência de Contratos / Gerência de Mão de Obra Locada</t>
  </si>
  <si>
    <t>470001 - 00001</t>
  </si>
  <si>
    <t>SECRETARIA DE ESTADO DA ADMINISTRAÇÃO - Fundo de Materiais, Publicação e Impressos Oficiais</t>
  </si>
  <si>
    <t>470091 - 47091</t>
  </si>
  <si>
    <t>470092 - 47092</t>
  </si>
  <si>
    <t>SECRETARIA DE ESTADO DA ADMINISTRAÇÃO - Fundo do Plano de Saúde dos Servidores Públicos Estaduais</t>
  </si>
  <si>
    <t>GABINETE DO VICE GOVERNADOR</t>
  </si>
  <si>
    <t>MOTORISTA - 12 horas</t>
  </si>
  <si>
    <t>160085-16085</t>
  </si>
  <si>
    <t>FUNDO DE MELHORIA DO CORPO DE BOMBEIRO MILITAR</t>
  </si>
  <si>
    <t>FUNDO ESPECIAL DE ESTUDOS JURÍDICOS E DE REAPARELHAMENTO</t>
  </si>
  <si>
    <t>FUNDO ESTADUAL DE REURSOS HÍDRICOS</t>
  </si>
  <si>
    <t>270092 - 27092</t>
  </si>
  <si>
    <t>410032-00001</t>
  </si>
  <si>
    <t>410033-00001</t>
  </si>
  <si>
    <t>410034-00001</t>
  </si>
  <si>
    <t>410035-00001</t>
  </si>
  <si>
    <t>410036-00001</t>
  </si>
  <si>
    <t>410037-00001</t>
  </si>
  <si>
    <t>410038-00001</t>
  </si>
  <si>
    <t>410039-00001</t>
  </si>
  <si>
    <t>410040-00001</t>
  </si>
  <si>
    <t>410041-00001</t>
  </si>
  <si>
    <t>410042-00001</t>
  </si>
  <si>
    <t>410043-00001</t>
  </si>
  <si>
    <t>410044-00001</t>
  </si>
  <si>
    <t>410045-00001</t>
  </si>
  <si>
    <t>410046-00001</t>
  </si>
  <si>
    <t>410047-00001</t>
  </si>
  <si>
    <t>410048-00001</t>
  </si>
  <si>
    <t>410049-00001</t>
  </si>
  <si>
    <t>410050-00001</t>
  </si>
  <si>
    <t>410051-00001</t>
  </si>
  <si>
    <t>410052-00001</t>
  </si>
  <si>
    <t>410053-00001</t>
  </si>
  <si>
    <t>410054-00001</t>
  </si>
  <si>
    <t>410055-00001</t>
  </si>
  <si>
    <t>410056-00001</t>
  </si>
  <si>
    <t>410058-00001</t>
  </si>
  <si>
    <t>410059-00001</t>
  </si>
  <si>
    <t>410060-00001</t>
  </si>
  <si>
    <t>410061-00001</t>
  </si>
  <si>
    <t>410062-00001</t>
  </si>
  <si>
    <t>410063-00001</t>
  </si>
  <si>
    <t>410064-00001</t>
  </si>
  <si>
    <t>410065-00001</t>
  </si>
  <si>
    <t xml:space="preserve">410057-00001 </t>
  </si>
  <si>
    <t xml:space="preserve">410031-00001 </t>
  </si>
  <si>
    <t>OPERADOR DE SOM - 08 horas</t>
  </si>
  <si>
    <t>ENCARREGADO GERAL -08 horas</t>
  </si>
  <si>
    <t>540096 - 54096 -  Fundo Penitenciário</t>
  </si>
  <si>
    <t>160084 - 16084 - Fundo Melhoria Polícia Civil</t>
  </si>
  <si>
    <t>OPERADOR DE EMPILHADEIRA - 08 horas</t>
  </si>
  <si>
    <t>VIGILÂNCIA ARMADA - 12x36 Horas</t>
  </si>
  <si>
    <t>410091 41091</t>
  </si>
  <si>
    <t>MOTORISTA - 06 horas</t>
  </si>
  <si>
    <t>RECEPCIONISTA - 04 horas</t>
  </si>
  <si>
    <t>RECEPCIONISTA EXECUTIVA - 06 horas</t>
  </si>
  <si>
    <t>RECEPCIONISTA EXECUTIVA - 08 horas</t>
  </si>
  <si>
    <t>260001 - 00001</t>
  </si>
  <si>
    <t>SECRETARIA DE ESTADO DA  ASSISTENCIA SOCIAL, TRABALHO E HABITAÇÃO</t>
  </si>
  <si>
    <t>AUXILIAR DE CAMPO - TRATOR 44 horas semanais</t>
  </si>
  <si>
    <t>UDESC</t>
  </si>
  <si>
    <t xml:space="preserve">VIGILÂNCIA - 15 horas </t>
  </si>
  <si>
    <t>AUXILIAR DE CAMPO - TRATOR 44 h/sem</t>
  </si>
  <si>
    <t>AUXILIAR DE CAMPO NO SETOR AGROPECUÁRIO - 44 h/sem</t>
  </si>
  <si>
    <t>AUXILIAR DE SERVIÇOS GERAIS - 20 h/sem</t>
  </si>
  <si>
    <t>AUXILIAR SERVIÇOS GERAIS - 40 h/sem</t>
  </si>
  <si>
    <t>COPEIRA - 40 h/sem</t>
  </si>
  <si>
    <t>ENCARREGADO - 40h/sem</t>
  </si>
  <si>
    <t>JARDINEIRO - 40 h/sem</t>
  </si>
  <si>
    <t>OPERADOR DE EQUIPAMENTOS - 40 h/sem</t>
  </si>
  <si>
    <t>PORTEIRO - 30 h/sem</t>
  </si>
  <si>
    <t>SERVENTE - 40 h/sem</t>
  </si>
  <si>
    <t>SERVENTE - 44 h/sem</t>
  </si>
  <si>
    <t>TRATORISTA - 40 h/sem</t>
  </si>
  <si>
    <t>ZELADOR - 40 h/sem</t>
  </si>
  <si>
    <t>ZELADOR - 44 h/sem</t>
  </si>
  <si>
    <t>PROCURADORIA GERAL DO ESTADO</t>
  </si>
  <si>
    <t>ACABAMENTO GRÁFICO - 08 horas</t>
  </si>
  <si>
    <t>AUXILIAR ADMINISTRATIVO - 06 horas</t>
  </si>
  <si>
    <t>AUXILIAR SERVIÇOS GERAIS - 08 horas</t>
  </si>
  <si>
    <t>MECÂNICO - 08 horas</t>
  </si>
  <si>
    <t>MOTORISTA - 44 h/sem</t>
  </si>
  <si>
    <t>RECEPCIONISTA BILÍNGUE - 08 horas</t>
  </si>
  <si>
    <t>VIGILÂNCIA - 12x24 horas</t>
  </si>
  <si>
    <t>AUXILIAR DE SERVIÇOS GERAIS - 20  h/sem</t>
  </si>
  <si>
    <t>* contrato subrogado para ADR rio do Sul em 27/03/2018.</t>
  </si>
  <si>
    <t>* contrato subrogado para ADR São Lourenço do Oeste 08/06/2018</t>
  </si>
  <si>
    <t>* contrato subrogado para ADR Lages 22/08/2018</t>
  </si>
  <si>
    <t>Obs 2: Os valores são referentea a execução orçamentária de 2018.</t>
  </si>
  <si>
    <t>Obs 3: Contratos da Casa Civil foram empenhados também nos elementos de despesa 33.90.39.46 / 33.90.39.78 / 33.90.39.79 / 33.90.39.78</t>
  </si>
  <si>
    <t>Obs 4: Contratos do IMETRO - Instituto de Metrologia/SC foram empenhados também no elemento de despesa 33.90.39.77</t>
  </si>
  <si>
    <r>
      <t>NOTAS</t>
    </r>
    <r>
      <rPr>
        <sz val="10"/>
        <rFont val="Arial"/>
        <family val="2"/>
      </rPr>
      <t xml:space="preserve">:(18) Refere-se à quantidade de Postos de Trabalho e não à quantidade de pessoas que ocupam esses postos. Exemplo: um posto de trabalho de vigilante poderá ser ocupado por mais de uma pessoa em função da jornada de trabalho, mas deve ser informado apenas como um posto. Deve ser informada a posição do último dia de cada mês. </t>
    </r>
  </si>
  <si>
    <t>Obs 1: Para o cálculo dos valores foram utilizados o elemento de despesa 33.90.37 ( Locação de Mão-de-Obra), o subelemento 33.90.92.37 (Despesas de Exercícios Anteriores - Locação de mão-de-obra) e os subelementos 33.90.39.XX conforme observação 3 e 4</t>
  </si>
  <si>
    <t>Karen Sabrina Bayestorff Duarte</t>
  </si>
  <si>
    <t>Diretora de Gestão de Materiais e Serviços</t>
  </si>
  <si>
    <t>NOTAS: Fundo vinculado à Procuradoria Geral do Estado - PGE</t>
  </si>
  <si>
    <t>NOTAS: Utilizado parcialmente valores do Fundo Especial de Estudos Jurídicos e Reaparelhamento, vinculado à PGE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</si>
</sst>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color indexed="8"/>
      <name val="Calibri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55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8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Fill="1"/>
    <xf numFmtId="0" fontId="4" fillId="0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6" xfId="0" applyFont="1" applyFill="1" applyBorder="1" applyAlignment="1">
      <alignment horizontal="center" vertical="center" wrapText="1"/>
    </xf>
    <xf numFmtId="44" fontId="2" fillId="2" borderId="17" xfId="1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" fontId="0" fillId="0" borderId="0" xfId="0" applyNumberFormat="1"/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4" borderId="1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/>
    <xf numFmtId="0" fontId="5" fillId="0" borderId="0" xfId="0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44" fontId="5" fillId="2" borderId="32" xfId="1" applyFont="1" applyFill="1" applyBorder="1" applyAlignment="1">
      <alignment horizontal="center" vertical="top" wrapText="1"/>
    </xf>
    <xf numFmtId="44" fontId="2" fillId="2" borderId="32" xfId="1" applyFont="1" applyFill="1" applyBorder="1"/>
    <xf numFmtId="0" fontId="8" fillId="5" borderId="9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9" fillId="0" borderId="37" xfId="0" applyFont="1" applyBorder="1" applyAlignment="1">
      <alignment horizontal="justify" vertical="center" wrapText="1"/>
    </xf>
    <xf numFmtId="0" fontId="9" fillId="0" borderId="35" xfId="0" applyFont="1" applyBorder="1" applyAlignment="1">
      <alignment horizontal="justify" vertical="center" wrapText="1"/>
    </xf>
    <xf numFmtId="0" fontId="9" fillId="0" borderId="34" xfId="0" applyFont="1" applyBorder="1" applyAlignment="1">
      <alignment horizontal="justify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/>
    </xf>
    <xf numFmtId="0" fontId="1" fillId="5" borderId="4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5" borderId="9" xfId="0" applyFont="1" applyFill="1" applyBorder="1"/>
    <xf numFmtId="0" fontId="8" fillId="5" borderId="9" xfId="0" applyNumberFormat="1" applyFont="1" applyFill="1" applyBorder="1" applyAlignment="1">
      <alignment wrapText="1"/>
    </xf>
    <xf numFmtId="0" fontId="8" fillId="5" borderId="4" xfId="0" applyFont="1" applyFill="1" applyBorder="1" applyAlignment="1">
      <alignment vertical="center" wrapText="1"/>
    </xf>
    <xf numFmtId="0" fontId="0" fillId="5" borderId="0" xfId="0" applyFill="1"/>
    <xf numFmtId="44" fontId="0" fillId="0" borderId="0" xfId="0" applyNumberFormat="1"/>
    <xf numFmtId="44" fontId="13" fillId="5" borderId="0" xfId="0" applyNumberFormat="1" applyFont="1" applyFill="1"/>
    <xf numFmtId="0" fontId="1" fillId="5" borderId="54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top" wrapText="1"/>
    </xf>
    <xf numFmtId="0" fontId="8" fillId="5" borderId="21" xfId="0" applyNumberFormat="1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164" fontId="6" fillId="8" borderId="30" xfId="1" applyNumberFormat="1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8" fillId="5" borderId="8" xfId="0" applyFont="1" applyFill="1" applyBorder="1" applyAlignment="1">
      <alignment horizontal="center" vertical="top" wrapText="1"/>
    </xf>
    <xf numFmtId="0" fontId="8" fillId="5" borderId="31" xfId="0" applyFont="1" applyFill="1" applyBorder="1" applyAlignment="1">
      <alignment horizontal="center" vertical="top" wrapText="1"/>
    </xf>
    <xf numFmtId="0" fontId="5" fillId="0" borderId="20" xfId="0" applyFont="1" applyBorder="1"/>
    <xf numFmtId="0" fontId="5" fillId="0" borderId="20" xfId="0" applyFont="1" applyBorder="1" applyAlignment="1">
      <alignment horizontal="right"/>
    </xf>
    <xf numFmtId="0" fontId="1" fillId="5" borderId="8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5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4" fillId="0" borderId="2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5" fillId="0" borderId="59" xfId="0" applyFont="1" applyBorder="1"/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5" fillId="0" borderId="42" xfId="0" applyFont="1" applyBorder="1" applyAlignment="1">
      <alignment horizontal="right"/>
    </xf>
    <xf numFmtId="0" fontId="5" fillId="0" borderId="6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51" xfId="0" applyFont="1" applyBorder="1"/>
    <xf numFmtId="0" fontId="3" fillId="0" borderId="2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58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0" fillId="0" borderId="0" xfId="0" applyBorder="1"/>
    <xf numFmtId="0" fontId="1" fillId="5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9" fillId="0" borderId="65" xfId="0" applyFont="1" applyBorder="1" applyAlignment="1">
      <alignment vertical="center" wrapText="1"/>
    </xf>
    <xf numFmtId="164" fontId="6" fillId="8" borderId="17" xfId="1" applyNumberFormat="1" applyFont="1" applyFill="1" applyBorder="1"/>
    <xf numFmtId="0" fontId="9" fillId="0" borderId="0" xfId="0" applyFont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9" fillId="0" borderId="66" xfId="0" applyFont="1" applyBorder="1" applyAlignment="1">
      <alignment vertical="center" wrapText="1"/>
    </xf>
    <xf numFmtId="0" fontId="2" fillId="0" borderId="17" xfId="0" applyFont="1" applyBorder="1"/>
    <xf numFmtId="0" fontId="2" fillId="0" borderId="17" xfId="0" applyFont="1" applyBorder="1" applyAlignment="1">
      <alignment horizontal="center" wrapText="1"/>
    </xf>
    <xf numFmtId="0" fontId="0" fillId="0" borderId="1" xfId="0" applyBorder="1"/>
    <xf numFmtId="0" fontId="8" fillId="3" borderId="58" xfId="0" applyFont="1" applyFill="1" applyBorder="1" applyAlignment="1">
      <alignment horizontal="center" vertical="top" wrapText="1"/>
    </xf>
    <xf numFmtId="0" fontId="0" fillId="0" borderId="21" xfId="0" applyBorder="1"/>
    <xf numFmtId="0" fontId="4" fillId="0" borderId="6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0" fontId="1" fillId="5" borderId="61" xfId="0" applyFont="1" applyFill="1" applyBorder="1" applyAlignment="1">
      <alignment horizontal="left" vertical="center" wrapText="1"/>
    </xf>
    <xf numFmtId="0" fontId="1" fillId="5" borderId="57" xfId="0" applyFont="1" applyFill="1" applyBorder="1" applyAlignment="1">
      <alignment horizontal="left" vertical="center" wrapText="1"/>
    </xf>
    <xf numFmtId="0" fontId="1" fillId="5" borderId="57" xfId="0" applyFont="1" applyFill="1" applyBorder="1" applyAlignment="1">
      <alignment vertical="center"/>
    </xf>
    <xf numFmtId="0" fontId="8" fillId="5" borderId="57" xfId="0" applyFont="1" applyFill="1" applyBorder="1" applyAlignment="1">
      <alignment vertical="center" wrapText="1"/>
    </xf>
    <xf numFmtId="0" fontId="8" fillId="5" borderId="57" xfId="0" applyFont="1" applyFill="1" applyBorder="1" applyAlignment="1">
      <alignment horizontal="left" vertical="top" wrapText="1"/>
    </xf>
    <xf numFmtId="0" fontId="1" fillId="7" borderId="57" xfId="0" applyFont="1" applyFill="1" applyBorder="1" applyAlignment="1">
      <alignment vertical="center" wrapText="1"/>
    </xf>
    <xf numFmtId="0" fontId="1" fillId="5" borderId="57" xfId="0" applyFont="1" applyFill="1" applyBorder="1"/>
    <xf numFmtId="0" fontId="1" fillId="6" borderId="57" xfId="0" applyFont="1" applyFill="1" applyBorder="1" applyAlignment="1">
      <alignment horizontal="left" vertical="center"/>
    </xf>
    <xf numFmtId="0" fontId="8" fillId="5" borderId="57" xfId="0" applyNumberFormat="1" applyFont="1" applyFill="1" applyBorder="1" applyAlignment="1">
      <alignment wrapText="1"/>
    </xf>
    <xf numFmtId="0" fontId="1" fillId="5" borderId="57" xfId="0" applyFont="1" applyFill="1" applyBorder="1" applyAlignment="1">
      <alignment vertical="center" wrapText="1"/>
    </xf>
    <xf numFmtId="0" fontId="8" fillId="5" borderId="57" xfId="0" applyFont="1" applyFill="1" applyBorder="1" applyAlignment="1">
      <alignment wrapText="1"/>
    </xf>
    <xf numFmtId="0" fontId="8" fillId="5" borderId="69" xfId="0" applyFont="1" applyFill="1" applyBorder="1" applyAlignment="1">
      <alignment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44" fontId="5" fillId="5" borderId="12" xfId="1" applyFont="1" applyFill="1" applyBorder="1" applyAlignment="1">
      <alignment horizontal="center" vertical="top" wrapText="1"/>
    </xf>
    <xf numFmtId="0" fontId="15" fillId="5" borderId="43" xfId="0" applyFont="1" applyFill="1" applyBorder="1" applyAlignment="1">
      <alignment horizontal="center" vertical="top" wrapText="1"/>
    </xf>
    <xf numFmtId="164" fontId="6" fillId="5" borderId="14" xfId="1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164" fontId="5" fillId="8" borderId="17" xfId="1" applyNumberFormat="1" applyFont="1" applyFill="1" applyBorder="1"/>
    <xf numFmtId="44" fontId="5" fillId="9" borderId="17" xfId="0" applyNumberFormat="1" applyFont="1" applyFill="1" applyBorder="1"/>
    <xf numFmtId="44" fontId="5" fillId="9" borderId="17" xfId="1" applyFont="1" applyFill="1" applyBorder="1"/>
    <xf numFmtId="164" fontId="5" fillId="9" borderId="17" xfId="1" applyNumberFormat="1" applyFont="1" applyFill="1" applyBorder="1"/>
    <xf numFmtId="0" fontId="10" fillId="0" borderId="50" xfId="0" applyFont="1" applyBorder="1"/>
    <xf numFmtId="0" fontId="10" fillId="0" borderId="13" xfId="0" applyFont="1" applyBorder="1"/>
    <xf numFmtId="0" fontId="1" fillId="5" borderId="0" xfId="0" applyFont="1" applyFill="1"/>
    <xf numFmtId="44" fontId="5" fillId="8" borderId="30" xfId="1" applyFont="1" applyFill="1" applyBorder="1"/>
    <xf numFmtId="44" fontId="5" fillId="8" borderId="25" xfId="1" applyFont="1" applyFill="1" applyBorder="1"/>
    <xf numFmtId="44" fontId="5" fillId="8" borderId="39" xfId="1" applyFont="1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14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10" fillId="0" borderId="50" xfId="0" applyFont="1" applyBorder="1"/>
    <xf numFmtId="0" fontId="10" fillId="0" borderId="51" xfId="0" applyFont="1" applyBorder="1"/>
    <xf numFmtId="0" fontId="10" fillId="0" borderId="68" xfId="0" applyFont="1" applyBorder="1"/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0" borderId="55" xfId="0" applyFont="1" applyBorder="1" applyAlignment="1">
      <alignment horizontal="center" wrapText="1"/>
    </xf>
    <xf numFmtId="0" fontId="5" fillId="0" borderId="56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2" fillId="2" borderId="4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44" fontId="15" fillId="0" borderId="35" xfId="1" applyFont="1" applyBorder="1" applyAlignment="1">
      <alignment horizontal="center"/>
    </xf>
    <xf numFmtId="44" fontId="15" fillId="0" borderId="46" xfId="1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1" fillId="0" borderId="37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8" fillId="2" borderId="3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1" fillId="5" borderId="35" xfId="0" applyFont="1" applyFill="1" applyBorder="1" applyAlignment="1">
      <alignment horizontal="center"/>
    </xf>
    <xf numFmtId="0" fontId="11" fillId="5" borderId="46" xfId="0" applyFont="1" applyFill="1" applyBorder="1" applyAlignment="1">
      <alignment horizontal="center"/>
    </xf>
    <xf numFmtId="0" fontId="11" fillId="0" borderId="55" xfId="0" applyFont="1" applyFill="1" applyBorder="1" applyAlignment="1">
      <alignment horizontal="center"/>
    </xf>
    <xf numFmtId="0" fontId="11" fillId="0" borderId="56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0" fontId="11" fillId="5" borderId="55" xfId="0" applyFont="1" applyFill="1" applyBorder="1" applyAlignment="1">
      <alignment horizontal="center"/>
    </xf>
    <xf numFmtId="0" fontId="11" fillId="5" borderId="56" xfId="0" applyFont="1" applyFill="1" applyBorder="1" applyAlignment="1">
      <alignment horizontal="center"/>
    </xf>
    <xf numFmtId="0" fontId="11" fillId="5" borderId="44" xfId="0" applyFont="1" applyFill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11" fillId="5" borderId="34" xfId="0" applyFont="1" applyFill="1" applyBorder="1" applyAlignment="1">
      <alignment horizontal="center"/>
    </xf>
    <xf numFmtId="0" fontId="0" fillId="0" borderId="52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164" fontId="6" fillId="5" borderId="52" xfId="1" applyNumberFormat="1" applyFont="1" applyFill="1" applyBorder="1" applyAlignment="1">
      <alignment horizontal="center"/>
    </xf>
    <xf numFmtId="164" fontId="6" fillId="5" borderId="53" xfId="1" applyNumberFormat="1" applyFont="1" applyFill="1" applyBorder="1" applyAlignment="1">
      <alignment horizontal="center"/>
    </xf>
    <xf numFmtId="164" fontId="6" fillId="5" borderId="32" xfId="1" applyNumberFormat="1" applyFont="1" applyFill="1" applyBorder="1" applyAlignment="1">
      <alignment horizontal="center"/>
    </xf>
    <xf numFmtId="0" fontId="15" fillId="0" borderId="55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tabSelected="1" view="pageBreakPreview" zoomScale="90" zoomScaleSheetLayoutView="90" workbookViewId="0">
      <selection activeCell="H35" sqref="H35"/>
    </sheetView>
  </sheetViews>
  <sheetFormatPr defaultRowHeight="12.75" x14ac:dyDescent="0.2"/>
  <cols>
    <col min="1" max="1" width="56.5703125" customWidth="1"/>
    <col min="13" max="13" width="10" bestFit="1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6" t="s">
        <v>244</v>
      </c>
      <c r="B3" s="240" t="s">
        <v>25</v>
      </c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115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112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6">
        <v>3</v>
      </c>
      <c r="C23" s="26">
        <v>3</v>
      </c>
      <c r="D23" s="26">
        <v>3</v>
      </c>
      <c r="E23" s="26">
        <v>3</v>
      </c>
      <c r="F23" s="26">
        <v>3</v>
      </c>
      <c r="G23" s="26">
        <v>2</v>
      </c>
      <c r="H23" s="26">
        <v>2</v>
      </c>
      <c r="I23" s="26">
        <v>3</v>
      </c>
      <c r="J23" s="26">
        <v>3</v>
      </c>
      <c r="K23" s="26">
        <v>3</v>
      </c>
      <c r="L23" s="26">
        <v>3</v>
      </c>
      <c r="M23" s="112">
        <v>3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26">
        <v>3</v>
      </c>
      <c r="C50" s="26">
        <v>3</v>
      </c>
      <c r="D50" s="26">
        <v>3</v>
      </c>
      <c r="E50" s="26">
        <v>3</v>
      </c>
      <c r="F50" s="26">
        <v>3</v>
      </c>
      <c r="G50" s="26">
        <v>3</v>
      </c>
      <c r="H50" s="26">
        <v>3</v>
      </c>
      <c r="I50" s="26">
        <v>3</v>
      </c>
      <c r="J50" s="26">
        <v>3</v>
      </c>
      <c r="K50" s="26">
        <v>3</v>
      </c>
      <c r="L50" s="26">
        <v>3</v>
      </c>
      <c r="M50" s="112">
        <v>3</v>
      </c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26">
        <v>1</v>
      </c>
      <c r="C61" s="26">
        <v>1</v>
      </c>
      <c r="D61" s="26">
        <v>1</v>
      </c>
      <c r="E61" s="26">
        <v>1</v>
      </c>
      <c r="F61" s="26">
        <v>1</v>
      </c>
      <c r="G61" s="26">
        <v>1</v>
      </c>
      <c r="H61" s="26">
        <v>1</v>
      </c>
      <c r="I61" s="26">
        <v>1</v>
      </c>
      <c r="J61" s="26">
        <v>1</v>
      </c>
      <c r="K61" s="26">
        <v>1</v>
      </c>
      <c r="L61" s="26">
        <v>1</v>
      </c>
      <c r="M61" s="112">
        <v>1</v>
      </c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6">
        <v>2</v>
      </c>
      <c r="C70" s="26">
        <v>2</v>
      </c>
      <c r="D70" s="26">
        <v>2</v>
      </c>
      <c r="E70" s="26">
        <v>2</v>
      </c>
      <c r="F70" s="26">
        <v>2</v>
      </c>
      <c r="G70" s="26">
        <v>2</v>
      </c>
      <c r="H70" s="26">
        <v>2</v>
      </c>
      <c r="I70" s="26">
        <v>2</v>
      </c>
      <c r="J70" s="26">
        <v>2</v>
      </c>
      <c r="K70" s="26">
        <v>2</v>
      </c>
      <c r="L70" s="26">
        <v>2</v>
      </c>
      <c r="M70" s="112">
        <v>2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26">
        <v>1</v>
      </c>
      <c r="C82" s="26">
        <v>1</v>
      </c>
      <c r="D82" s="26">
        <v>1</v>
      </c>
      <c r="E82" s="26">
        <v>1</v>
      </c>
      <c r="F82" s="26">
        <v>1</v>
      </c>
      <c r="G82" s="26">
        <v>1</v>
      </c>
      <c r="H82" s="26">
        <v>1</v>
      </c>
      <c r="I82" s="26">
        <v>1</v>
      </c>
      <c r="J82" s="26">
        <v>1</v>
      </c>
      <c r="K82" s="26">
        <v>1</v>
      </c>
      <c r="L82" s="26">
        <v>1</v>
      </c>
      <c r="M82" s="112">
        <v>1</v>
      </c>
      <c r="N82" s="235"/>
    </row>
    <row r="83" spans="1:14" x14ac:dyDescent="0.2">
      <c r="A83" s="64" t="s">
        <v>182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4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10</v>
      </c>
      <c r="C101" s="24">
        <f t="shared" si="0"/>
        <v>10</v>
      </c>
      <c r="D101" s="24">
        <f t="shared" si="0"/>
        <v>10</v>
      </c>
      <c r="E101" s="24">
        <f t="shared" si="0"/>
        <v>10</v>
      </c>
      <c r="F101" s="24">
        <f t="shared" si="0"/>
        <v>10</v>
      </c>
      <c r="G101" s="24">
        <f t="shared" si="0"/>
        <v>9</v>
      </c>
      <c r="H101" s="24">
        <f t="shared" si="0"/>
        <v>9</v>
      </c>
      <c r="I101" s="24">
        <f t="shared" si="0"/>
        <v>10</v>
      </c>
      <c r="J101" s="24">
        <f t="shared" si="0"/>
        <v>10</v>
      </c>
      <c r="K101" s="24">
        <f t="shared" si="0"/>
        <v>10</v>
      </c>
      <c r="L101" s="24">
        <f t="shared" si="0"/>
        <v>10</v>
      </c>
      <c r="M101" s="25">
        <f t="shared" si="0"/>
        <v>10</v>
      </c>
      <c r="N101" s="62">
        <v>205724.59</v>
      </c>
    </row>
    <row r="102" spans="1:14" x14ac:dyDescent="0.2">
      <c r="A102" s="231" t="s">
        <v>23</v>
      </c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3"/>
    </row>
    <row r="103" spans="1:14" ht="38.2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A103:N103"/>
    <mergeCell ref="A102:N102"/>
    <mergeCell ref="N6:N100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zoomScaleSheetLayoutView="100" workbookViewId="0">
      <selection activeCell="M98" sqref="M98"/>
    </sheetView>
  </sheetViews>
  <sheetFormatPr defaultRowHeight="12.75" x14ac:dyDescent="0.2"/>
  <cols>
    <col min="1" max="1" width="56.28515625" customWidth="1"/>
    <col min="13" max="13" width="10" bestFit="1" customWidth="1"/>
    <col min="14" max="14" width="18.42578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6" t="s">
        <v>230</v>
      </c>
      <c r="B3" s="240" t="s">
        <v>26</v>
      </c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115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20"/>
      <c r="N18" s="235"/>
    </row>
    <row r="19" spans="1:14" x14ac:dyDescent="0.2">
      <c r="A19" s="80" t="s">
        <v>127</v>
      </c>
      <c r="B19" s="52">
        <v>1</v>
      </c>
      <c r="C19" s="52">
        <v>1</v>
      </c>
      <c r="D19" s="52">
        <v>1</v>
      </c>
      <c r="E19" s="52">
        <v>1</v>
      </c>
      <c r="F19" s="52">
        <v>1</v>
      </c>
      <c r="G19" s="52">
        <v>1</v>
      </c>
      <c r="H19" s="52">
        <v>1</v>
      </c>
      <c r="I19" s="52">
        <v>1</v>
      </c>
      <c r="J19" s="52">
        <v>1</v>
      </c>
      <c r="K19" s="52">
        <v>1</v>
      </c>
      <c r="L19" s="52">
        <v>1</v>
      </c>
      <c r="M19" s="57">
        <v>1</v>
      </c>
      <c r="N19" s="235"/>
    </row>
    <row r="20" spans="1:14" x14ac:dyDescent="0.2">
      <c r="A20" s="64" t="s">
        <v>185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52">
        <v>8</v>
      </c>
      <c r="C23" s="52">
        <v>8</v>
      </c>
      <c r="D23" s="52">
        <v>8</v>
      </c>
      <c r="E23" s="52">
        <v>8</v>
      </c>
      <c r="F23" s="52">
        <v>8</v>
      </c>
      <c r="G23" s="52">
        <v>8</v>
      </c>
      <c r="H23" s="52">
        <v>8</v>
      </c>
      <c r="I23" s="52">
        <v>8</v>
      </c>
      <c r="J23" s="52">
        <v>8</v>
      </c>
      <c r="K23" s="52">
        <v>8</v>
      </c>
      <c r="L23" s="52">
        <v>8</v>
      </c>
      <c r="M23" s="57">
        <v>8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52">
        <v>1</v>
      </c>
      <c r="C43" s="52">
        <v>1</v>
      </c>
      <c r="D43" s="52">
        <v>1</v>
      </c>
      <c r="E43" s="52">
        <v>1</v>
      </c>
      <c r="F43" s="52">
        <v>1</v>
      </c>
      <c r="G43" s="52">
        <v>1</v>
      </c>
      <c r="H43" s="52">
        <v>1</v>
      </c>
      <c r="I43" s="52">
        <v>1</v>
      </c>
      <c r="J43" s="52">
        <v>1</v>
      </c>
      <c r="K43" s="52">
        <v>1</v>
      </c>
      <c r="L43" s="52">
        <v>1</v>
      </c>
      <c r="M43" s="57">
        <v>1</v>
      </c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52">
        <v>2</v>
      </c>
      <c r="C61" s="52">
        <v>2</v>
      </c>
      <c r="D61" s="52">
        <v>2</v>
      </c>
      <c r="E61" s="52">
        <v>2</v>
      </c>
      <c r="F61" s="52">
        <v>2</v>
      </c>
      <c r="G61" s="52">
        <v>2</v>
      </c>
      <c r="H61" s="52">
        <v>2</v>
      </c>
      <c r="I61" s="52">
        <v>2</v>
      </c>
      <c r="J61" s="52">
        <v>2</v>
      </c>
      <c r="K61" s="52">
        <v>2</v>
      </c>
      <c r="L61" s="52">
        <v>2</v>
      </c>
      <c r="M61" s="57">
        <v>2</v>
      </c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52">
        <v>7</v>
      </c>
      <c r="C70" s="52">
        <v>7</v>
      </c>
      <c r="D70" s="52">
        <v>7</v>
      </c>
      <c r="E70" s="52">
        <v>7</v>
      </c>
      <c r="F70" s="52">
        <v>7</v>
      </c>
      <c r="G70" s="52">
        <v>7</v>
      </c>
      <c r="H70" s="52">
        <v>7</v>
      </c>
      <c r="I70" s="52">
        <v>7</v>
      </c>
      <c r="J70" s="52">
        <v>7</v>
      </c>
      <c r="K70" s="52">
        <v>7</v>
      </c>
      <c r="L70" s="52">
        <v>7</v>
      </c>
      <c r="M70" s="57">
        <v>7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52">
        <v>2</v>
      </c>
      <c r="C80" s="52">
        <v>2</v>
      </c>
      <c r="D80" s="52">
        <v>2</v>
      </c>
      <c r="E80" s="52">
        <v>2</v>
      </c>
      <c r="F80" s="52">
        <v>2</v>
      </c>
      <c r="G80" s="52">
        <v>2</v>
      </c>
      <c r="H80" s="52">
        <v>2</v>
      </c>
      <c r="I80" s="52">
        <v>2</v>
      </c>
      <c r="J80" s="52">
        <v>2</v>
      </c>
      <c r="K80" s="52">
        <v>2</v>
      </c>
      <c r="L80" s="52">
        <v>2</v>
      </c>
      <c r="M80" s="57">
        <v>2</v>
      </c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52">
        <v>1</v>
      </c>
      <c r="C82" s="52">
        <v>1</v>
      </c>
      <c r="D82" s="52">
        <v>1</v>
      </c>
      <c r="E82" s="52">
        <v>1</v>
      </c>
      <c r="F82" s="52">
        <v>1</v>
      </c>
      <c r="G82" s="52">
        <v>1</v>
      </c>
      <c r="H82" s="52">
        <v>1</v>
      </c>
      <c r="I82" s="52">
        <v>1</v>
      </c>
      <c r="J82" s="52">
        <v>1</v>
      </c>
      <c r="K82" s="52">
        <v>1</v>
      </c>
      <c r="L82" s="52">
        <v>1</v>
      </c>
      <c r="M82" s="57">
        <v>1</v>
      </c>
      <c r="N82" s="235"/>
    </row>
    <row r="83" spans="1:14" x14ac:dyDescent="0.2">
      <c r="A83" s="64" t="s">
        <v>182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4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22</v>
      </c>
      <c r="C101" s="24">
        <f t="shared" si="0"/>
        <v>22</v>
      </c>
      <c r="D101" s="24">
        <f t="shared" si="0"/>
        <v>22</v>
      </c>
      <c r="E101" s="24">
        <f t="shared" si="0"/>
        <v>22</v>
      </c>
      <c r="F101" s="24">
        <f t="shared" si="0"/>
        <v>22</v>
      </c>
      <c r="G101" s="24">
        <f t="shared" si="0"/>
        <v>22</v>
      </c>
      <c r="H101" s="24">
        <f t="shared" si="0"/>
        <v>22</v>
      </c>
      <c r="I101" s="24">
        <f t="shared" si="0"/>
        <v>22</v>
      </c>
      <c r="J101" s="24">
        <f t="shared" si="0"/>
        <v>22</v>
      </c>
      <c r="K101" s="24">
        <f t="shared" si="0"/>
        <v>22</v>
      </c>
      <c r="L101" s="24">
        <f t="shared" si="0"/>
        <v>22</v>
      </c>
      <c r="M101" s="25">
        <f t="shared" si="0"/>
        <v>22</v>
      </c>
      <c r="N101" s="62">
        <v>599148.86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39.7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B73" zoomScaleSheetLayoutView="100" workbookViewId="0">
      <selection activeCell="G87" sqref="G87"/>
    </sheetView>
  </sheetViews>
  <sheetFormatPr defaultRowHeight="12.75" x14ac:dyDescent="0.2"/>
  <cols>
    <col min="1" max="1" width="56" customWidth="1"/>
    <col min="13" max="13" width="10" bestFit="1" customWidth="1"/>
    <col min="14" max="14" width="18.855468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215</v>
      </c>
      <c r="B3" s="240" t="s">
        <v>27</v>
      </c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115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2"/>
      <c r="N22" s="235"/>
    </row>
    <row r="23" spans="1:14" x14ac:dyDescent="0.2">
      <c r="A23" s="75" t="s">
        <v>133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209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09"/>
    </row>
    <row r="70" spans="1:14" x14ac:dyDescent="0.2">
      <c r="A70" s="80" t="s">
        <v>170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8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0</v>
      </c>
      <c r="C101" s="24">
        <f t="shared" si="0"/>
        <v>0</v>
      </c>
      <c r="D101" s="24">
        <f t="shared" si="0"/>
        <v>0</v>
      </c>
      <c r="E101" s="24">
        <f t="shared" si="0"/>
        <v>0</v>
      </c>
      <c r="F101" s="24">
        <f t="shared" si="0"/>
        <v>0</v>
      </c>
      <c r="G101" s="24">
        <f t="shared" si="0"/>
        <v>0</v>
      </c>
      <c r="H101" s="24">
        <f t="shared" si="0"/>
        <v>0</v>
      </c>
      <c r="I101" s="24">
        <f t="shared" si="0"/>
        <v>0</v>
      </c>
      <c r="J101" s="24">
        <f t="shared" si="0"/>
        <v>0</v>
      </c>
      <c r="K101" s="24">
        <f t="shared" si="0"/>
        <v>0</v>
      </c>
      <c r="L101" s="24">
        <f t="shared" si="0"/>
        <v>0</v>
      </c>
      <c r="M101" s="25">
        <f t="shared" si="0"/>
        <v>0</v>
      </c>
      <c r="N101" s="62"/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39.7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1" zoomScaleSheetLayoutView="100" workbookViewId="0">
      <selection activeCell="B98" sqref="B98"/>
    </sheetView>
  </sheetViews>
  <sheetFormatPr defaultRowHeight="12.75" x14ac:dyDescent="0.2"/>
  <cols>
    <col min="1" max="1" width="56.85546875" customWidth="1"/>
    <col min="13" max="13" width="10" bestFit="1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231</v>
      </c>
      <c r="B3" s="247" t="s">
        <v>28</v>
      </c>
      <c r="C3" s="247"/>
      <c r="D3" s="247"/>
      <c r="E3" s="247"/>
      <c r="F3" s="247"/>
      <c r="G3" s="247"/>
      <c r="H3" s="247"/>
      <c r="I3" s="247"/>
      <c r="J3" s="247"/>
      <c r="K3" s="247"/>
      <c r="L3" s="248"/>
      <c r="M3" s="115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3.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2"/>
      <c r="N22" s="235"/>
    </row>
    <row r="23" spans="1:14" x14ac:dyDescent="0.2">
      <c r="A23" s="75" t="s">
        <v>133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24"/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2">
        <v>4</v>
      </c>
      <c r="C40" s="2">
        <v>4</v>
      </c>
      <c r="D40" s="2">
        <v>4</v>
      </c>
      <c r="E40" s="2">
        <v>4</v>
      </c>
      <c r="F40" s="2">
        <v>4</v>
      </c>
      <c r="G40" s="2">
        <v>4</v>
      </c>
      <c r="H40" s="2"/>
      <c r="I40" s="2"/>
      <c r="J40" s="2"/>
      <c r="K40" s="2"/>
      <c r="L40" s="2"/>
      <c r="M40" s="124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">
        <v>1</v>
      </c>
      <c r="C70" s="2">
        <v>1</v>
      </c>
      <c r="D70" s="2">
        <v>1</v>
      </c>
      <c r="E70" s="2">
        <v>1</v>
      </c>
      <c r="F70" s="2">
        <v>1</v>
      </c>
      <c r="G70" s="2">
        <v>1</v>
      </c>
      <c r="H70" s="2"/>
      <c r="I70" s="2"/>
      <c r="J70" s="2"/>
      <c r="K70" s="2"/>
      <c r="L70" s="2"/>
      <c r="M70" s="124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5</v>
      </c>
      <c r="C101" s="24">
        <f t="shared" si="0"/>
        <v>5</v>
      </c>
      <c r="D101" s="24">
        <f t="shared" si="0"/>
        <v>5</v>
      </c>
      <c r="E101" s="24">
        <f t="shared" si="0"/>
        <v>5</v>
      </c>
      <c r="F101" s="24">
        <f t="shared" si="0"/>
        <v>5</v>
      </c>
      <c r="G101" s="24">
        <f t="shared" si="0"/>
        <v>5</v>
      </c>
      <c r="H101" s="24">
        <f t="shared" si="0"/>
        <v>0</v>
      </c>
      <c r="I101" s="24">
        <f t="shared" si="0"/>
        <v>0</v>
      </c>
      <c r="J101" s="24">
        <f t="shared" si="0"/>
        <v>0</v>
      </c>
      <c r="K101" s="24">
        <f t="shared" si="0"/>
        <v>0</v>
      </c>
      <c r="L101" s="24">
        <f t="shared" si="0"/>
        <v>0</v>
      </c>
      <c r="M101" s="25">
        <f t="shared" si="0"/>
        <v>0</v>
      </c>
      <c r="N101" s="62">
        <v>55059.4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3.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2" zoomScaleSheetLayoutView="100" workbookViewId="0">
      <selection activeCell="D86" sqref="D86"/>
    </sheetView>
  </sheetViews>
  <sheetFormatPr defaultRowHeight="12.75" x14ac:dyDescent="0.2"/>
  <cols>
    <col min="1" max="1" width="54" customWidth="1"/>
    <col min="14" max="14" width="18.42578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225</v>
      </c>
      <c r="B3" s="240" t="s">
        <v>46</v>
      </c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115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3.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2"/>
      <c r="N22" s="235"/>
    </row>
    <row r="23" spans="1:14" x14ac:dyDescent="0.2">
      <c r="A23" s="75" t="s">
        <v>133</v>
      </c>
      <c r="B23" s="2">
        <v>2</v>
      </c>
      <c r="C23" s="2">
        <v>2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124">
        <v>2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">
        <v>2</v>
      </c>
      <c r="C70" s="2">
        <v>2</v>
      </c>
      <c r="D70" s="2">
        <v>2</v>
      </c>
      <c r="E70" s="2">
        <v>2</v>
      </c>
      <c r="F70" s="2">
        <v>2</v>
      </c>
      <c r="G70" s="2">
        <v>2</v>
      </c>
      <c r="H70" s="2">
        <v>2</v>
      </c>
      <c r="I70" s="2">
        <v>2</v>
      </c>
      <c r="J70" s="2">
        <v>2</v>
      </c>
      <c r="K70" s="2">
        <v>2</v>
      </c>
      <c r="L70" s="2">
        <v>2</v>
      </c>
      <c r="M70" s="124">
        <v>2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2">
        <v>1</v>
      </c>
      <c r="C82" s="2">
        <v>1</v>
      </c>
      <c r="D82" s="2">
        <v>1</v>
      </c>
      <c r="E82" s="2">
        <v>1</v>
      </c>
      <c r="F82" s="2">
        <v>1</v>
      </c>
      <c r="G82" s="2">
        <v>1</v>
      </c>
      <c r="H82" s="2">
        <v>1</v>
      </c>
      <c r="I82" s="2">
        <v>1</v>
      </c>
      <c r="J82" s="2">
        <v>1</v>
      </c>
      <c r="K82" s="2">
        <v>1</v>
      </c>
      <c r="L82" s="2">
        <v>1</v>
      </c>
      <c r="M82" s="124">
        <v>1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52">
        <v>1</v>
      </c>
      <c r="C97" s="52">
        <v>1</v>
      </c>
      <c r="D97" s="52">
        <v>1</v>
      </c>
      <c r="E97" s="52">
        <v>1</v>
      </c>
      <c r="F97" s="52">
        <v>1</v>
      </c>
      <c r="G97" s="52">
        <v>1</v>
      </c>
      <c r="H97" s="52">
        <v>1</v>
      </c>
      <c r="I97" s="52">
        <v>1</v>
      </c>
      <c r="J97" s="52">
        <v>1</v>
      </c>
      <c r="K97" s="52">
        <v>1</v>
      </c>
      <c r="L97" s="52">
        <v>1</v>
      </c>
      <c r="M97" s="57">
        <v>1</v>
      </c>
      <c r="N97" s="235"/>
    </row>
    <row r="98" spans="1:14" x14ac:dyDescent="0.2">
      <c r="A98" s="80" t="s">
        <v>158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8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6</v>
      </c>
      <c r="C101" s="24">
        <f t="shared" si="0"/>
        <v>6</v>
      </c>
      <c r="D101" s="24">
        <f t="shared" si="0"/>
        <v>6</v>
      </c>
      <c r="E101" s="24">
        <f t="shared" si="0"/>
        <v>6</v>
      </c>
      <c r="F101" s="24">
        <f t="shared" si="0"/>
        <v>6</v>
      </c>
      <c r="G101" s="24">
        <f t="shared" si="0"/>
        <v>6</v>
      </c>
      <c r="H101" s="24">
        <f t="shared" si="0"/>
        <v>6</v>
      </c>
      <c r="I101" s="24">
        <f t="shared" si="0"/>
        <v>6</v>
      </c>
      <c r="J101" s="24">
        <f t="shared" si="0"/>
        <v>6</v>
      </c>
      <c r="K101" s="24">
        <f t="shared" si="0"/>
        <v>6</v>
      </c>
      <c r="L101" s="24">
        <f t="shared" si="0"/>
        <v>6</v>
      </c>
      <c r="M101" s="25">
        <f t="shared" si="0"/>
        <v>6</v>
      </c>
      <c r="N101" s="62">
        <v>24456.49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8.7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6" zoomScaleSheetLayoutView="100" workbookViewId="0">
      <selection activeCell="D88" sqref="D88"/>
    </sheetView>
  </sheetViews>
  <sheetFormatPr defaultRowHeight="12.75" x14ac:dyDescent="0.2"/>
  <cols>
    <col min="1" max="1" width="5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5" t="s">
        <v>223</v>
      </c>
      <c r="B3" s="249" t="s">
        <v>29</v>
      </c>
      <c r="C3" s="250"/>
      <c r="D3" s="250"/>
      <c r="E3" s="250"/>
      <c r="F3" s="250"/>
      <c r="G3" s="250"/>
      <c r="H3" s="250"/>
      <c r="I3" s="250"/>
      <c r="J3" s="250"/>
      <c r="K3" s="250"/>
      <c r="L3" s="251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2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124">
        <v>1</v>
      </c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">
        <v>2</v>
      </c>
      <c r="C23" s="2">
        <v>2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124">
        <v>2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2">
        <v>2</v>
      </c>
      <c r="C69" s="2">
        <v>2</v>
      </c>
      <c r="D69" s="2">
        <v>2</v>
      </c>
      <c r="E69" s="2">
        <v>2</v>
      </c>
      <c r="F69" s="2">
        <v>2</v>
      </c>
      <c r="G69" s="2">
        <v>2</v>
      </c>
      <c r="H69" s="2">
        <v>2</v>
      </c>
      <c r="I69" s="2">
        <v>2</v>
      </c>
      <c r="J69" s="2">
        <v>2</v>
      </c>
      <c r="K69" s="2">
        <v>2</v>
      </c>
      <c r="L69" s="2">
        <v>2</v>
      </c>
      <c r="M69" s="124">
        <v>2</v>
      </c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52">
        <v>1</v>
      </c>
      <c r="C82" s="52">
        <v>1</v>
      </c>
      <c r="D82" s="52">
        <v>1</v>
      </c>
      <c r="E82" s="52">
        <v>1</v>
      </c>
      <c r="F82" s="52">
        <v>1</v>
      </c>
      <c r="G82" s="52">
        <v>1</v>
      </c>
      <c r="H82" s="52">
        <v>1</v>
      </c>
      <c r="I82" s="52">
        <v>1</v>
      </c>
      <c r="J82" s="52">
        <v>1</v>
      </c>
      <c r="K82" s="52">
        <v>1</v>
      </c>
      <c r="L82" s="52">
        <v>1</v>
      </c>
      <c r="M82" s="57">
        <v>1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6</v>
      </c>
      <c r="C101" s="24">
        <f t="shared" si="0"/>
        <v>6</v>
      </c>
      <c r="D101" s="24">
        <f t="shared" si="0"/>
        <v>6</v>
      </c>
      <c r="E101" s="24">
        <f t="shared" si="0"/>
        <v>6</v>
      </c>
      <c r="F101" s="24">
        <f t="shared" si="0"/>
        <v>6</v>
      </c>
      <c r="G101" s="24">
        <f t="shared" si="0"/>
        <v>6</v>
      </c>
      <c r="H101" s="24">
        <f t="shared" si="0"/>
        <v>6</v>
      </c>
      <c r="I101" s="24">
        <f t="shared" si="0"/>
        <v>6</v>
      </c>
      <c r="J101" s="24">
        <f t="shared" si="0"/>
        <v>6</v>
      </c>
      <c r="K101" s="24">
        <f t="shared" si="0"/>
        <v>6</v>
      </c>
      <c r="L101" s="24">
        <f t="shared" si="0"/>
        <v>6</v>
      </c>
      <c r="M101" s="25">
        <f t="shared" si="0"/>
        <v>6</v>
      </c>
      <c r="N101" s="62">
        <v>178994.6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9" zoomScaleSheetLayoutView="100" workbookViewId="0">
      <selection activeCell="H94" sqref="H94"/>
    </sheetView>
  </sheetViews>
  <sheetFormatPr defaultRowHeight="12.75" x14ac:dyDescent="0.2"/>
  <cols>
    <col min="1" max="1" width="55.4257812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239</v>
      </c>
      <c r="B3" s="252" t="s">
        <v>30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2"/>
      <c r="N22" s="235"/>
    </row>
    <row r="23" spans="1:14" x14ac:dyDescent="0.2">
      <c r="A23" s="75" t="s">
        <v>133</v>
      </c>
      <c r="B23" s="2">
        <v>6</v>
      </c>
      <c r="C23" s="2">
        <v>6</v>
      </c>
      <c r="D23" s="2">
        <v>6</v>
      </c>
      <c r="E23" s="2">
        <v>6</v>
      </c>
      <c r="F23" s="2">
        <v>6</v>
      </c>
      <c r="G23" s="2">
        <v>6</v>
      </c>
      <c r="H23" s="2">
        <v>6</v>
      </c>
      <c r="I23" s="2">
        <v>6</v>
      </c>
      <c r="J23" s="2">
        <v>6</v>
      </c>
      <c r="K23" s="2">
        <v>6</v>
      </c>
      <c r="L23" s="2">
        <v>6</v>
      </c>
      <c r="M23" s="124">
        <v>6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2">
        <v>1</v>
      </c>
      <c r="C69" s="2">
        <v>1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>
        <v>1</v>
      </c>
      <c r="K69" s="2">
        <v>1</v>
      </c>
      <c r="L69" s="2">
        <v>1</v>
      </c>
      <c r="M69" s="124">
        <v>1</v>
      </c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52">
        <v>1</v>
      </c>
      <c r="C82" s="52">
        <v>1</v>
      </c>
      <c r="D82" s="52">
        <v>1</v>
      </c>
      <c r="E82" s="52">
        <v>1</v>
      </c>
      <c r="F82" s="52">
        <v>1</v>
      </c>
      <c r="G82" s="52">
        <v>1</v>
      </c>
      <c r="H82" s="52">
        <v>1</v>
      </c>
      <c r="I82" s="52">
        <v>1</v>
      </c>
      <c r="J82" s="52">
        <v>1</v>
      </c>
      <c r="K82" s="52">
        <v>1</v>
      </c>
      <c r="L82" s="52">
        <v>1</v>
      </c>
      <c r="M82" s="57">
        <v>1</v>
      </c>
      <c r="N82" s="235"/>
    </row>
    <row r="83" spans="1:14" x14ac:dyDescent="0.2">
      <c r="A83" s="64" t="s">
        <v>182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4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8</v>
      </c>
      <c r="C101" s="24">
        <f t="shared" si="0"/>
        <v>8</v>
      </c>
      <c r="D101" s="24">
        <f t="shared" si="0"/>
        <v>8</v>
      </c>
      <c r="E101" s="24">
        <f t="shared" si="0"/>
        <v>8</v>
      </c>
      <c r="F101" s="24">
        <f t="shared" si="0"/>
        <v>8</v>
      </c>
      <c r="G101" s="24">
        <f t="shared" si="0"/>
        <v>8</v>
      </c>
      <c r="H101" s="24">
        <f t="shared" si="0"/>
        <v>8</v>
      </c>
      <c r="I101" s="24">
        <f t="shared" si="0"/>
        <v>8</v>
      </c>
      <c r="J101" s="24">
        <f t="shared" si="0"/>
        <v>8</v>
      </c>
      <c r="K101" s="24">
        <f t="shared" si="0"/>
        <v>8</v>
      </c>
      <c r="L101" s="24">
        <f t="shared" si="0"/>
        <v>8</v>
      </c>
      <c r="M101" s="25">
        <f t="shared" si="0"/>
        <v>8</v>
      </c>
      <c r="N101" s="62">
        <v>23849.77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2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2" zoomScaleSheetLayoutView="100" workbookViewId="0">
      <selection activeCell="D98" sqref="D98"/>
    </sheetView>
  </sheetViews>
  <sheetFormatPr defaultRowHeight="12.75" x14ac:dyDescent="0.2"/>
  <cols>
    <col min="1" max="1" width="55.710937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219</v>
      </c>
      <c r="B3" s="240" t="s">
        <v>31</v>
      </c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115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5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7">
        <v>2</v>
      </c>
      <c r="C23" s="27">
        <v>2</v>
      </c>
      <c r="D23" s="27">
        <v>2</v>
      </c>
      <c r="E23" s="27">
        <v>2</v>
      </c>
      <c r="F23" s="27">
        <v>2</v>
      </c>
      <c r="G23" s="27">
        <v>2</v>
      </c>
      <c r="H23" s="27">
        <v>2</v>
      </c>
      <c r="I23" s="27">
        <v>2</v>
      </c>
      <c r="J23" s="27">
        <v>2</v>
      </c>
      <c r="K23" s="27">
        <v>2</v>
      </c>
      <c r="L23" s="27">
        <v>2</v>
      </c>
      <c r="M23" s="127">
        <v>2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27">
        <v>1</v>
      </c>
      <c r="C61" s="27">
        <v>1</v>
      </c>
      <c r="D61" s="27">
        <v>1</v>
      </c>
      <c r="E61" s="27">
        <v>1</v>
      </c>
      <c r="F61" s="27">
        <v>1</v>
      </c>
      <c r="G61" s="27">
        <v>1</v>
      </c>
      <c r="H61" s="27">
        <v>1</v>
      </c>
      <c r="I61" s="27">
        <v>1</v>
      </c>
      <c r="J61" s="27">
        <v>1</v>
      </c>
      <c r="K61" s="27">
        <v>1</v>
      </c>
      <c r="L61" s="27">
        <v>1</v>
      </c>
      <c r="M61" s="127">
        <v>1</v>
      </c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7">
        <v>3</v>
      </c>
      <c r="C70" s="27">
        <v>3</v>
      </c>
      <c r="D70" s="27">
        <v>3</v>
      </c>
      <c r="E70" s="27">
        <v>3</v>
      </c>
      <c r="F70" s="27">
        <v>3</v>
      </c>
      <c r="G70" s="27">
        <v>3</v>
      </c>
      <c r="H70" s="27">
        <v>3</v>
      </c>
      <c r="I70" s="27">
        <v>3</v>
      </c>
      <c r="J70" s="27">
        <v>3</v>
      </c>
      <c r="K70" s="27">
        <v>3</v>
      </c>
      <c r="L70" s="27">
        <v>3</v>
      </c>
      <c r="M70" s="127">
        <v>3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27">
        <v>1</v>
      </c>
      <c r="C82" s="27">
        <v>1</v>
      </c>
      <c r="D82" s="27">
        <v>1</v>
      </c>
      <c r="E82" s="27">
        <v>1</v>
      </c>
      <c r="F82" s="27">
        <v>1</v>
      </c>
      <c r="G82" s="27">
        <v>1</v>
      </c>
      <c r="H82" s="27">
        <v>1</v>
      </c>
      <c r="I82" s="27">
        <v>1</v>
      </c>
      <c r="J82" s="27">
        <v>1</v>
      </c>
      <c r="K82" s="27">
        <v>1</v>
      </c>
      <c r="L82" s="27">
        <v>1</v>
      </c>
      <c r="M82" s="127">
        <v>1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29">
        <v>1</v>
      </c>
      <c r="C87" s="29">
        <v>1</v>
      </c>
      <c r="D87" s="29">
        <v>1</v>
      </c>
      <c r="E87" s="29">
        <v>1</v>
      </c>
      <c r="F87" s="29">
        <v>1</v>
      </c>
      <c r="G87" s="29">
        <v>1</v>
      </c>
      <c r="H87" s="29">
        <v>1</v>
      </c>
      <c r="I87" s="29">
        <v>1</v>
      </c>
      <c r="J87" s="29">
        <v>1</v>
      </c>
      <c r="K87" s="29">
        <v>1</v>
      </c>
      <c r="L87" s="29">
        <v>1</v>
      </c>
      <c r="M87" s="128">
        <v>1</v>
      </c>
      <c r="N87" s="235"/>
    </row>
    <row r="88" spans="1:14" x14ac:dyDescent="0.2">
      <c r="A88" s="64" t="s">
        <v>283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128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8</v>
      </c>
      <c r="C101" s="24">
        <f t="shared" si="0"/>
        <v>8</v>
      </c>
      <c r="D101" s="24">
        <f t="shared" si="0"/>
        <v>8</v>
      </c>
      <c r="E101" s="24">
        <f t="shared" si="0"/>
        <v>8</v>
      </c>
      <c r="F101" s="24">
        <f t="shared" si="0"/>
        <v>8</v>
      </c>
      <c r="G101" s="24">
        <f t="shared" si="0"/>
        <v>8</v>
      </c>
      <c r="H101" s="24">
        <f t="shared" si="0"/>
        <v>8</v>
      </c>
      <c r="I101" s="24">
        <f t="shared" si="0"/>
        <v>8</v>
      </c>
      <c r="J101" s="24">
        <f t="shared" si="0"/>
        <v>8</v>
      </c>
      <c r="K101" s="24">
        <f t="shared" si="0"/>
        <v>8</v>
      </c>
      <c r="L101" s="24">
        <f t="shared" si="0"/>
        <v>8</v>
      </c>
      <c r="M101" s="25">
        <f t="shared" si="0"/>
        <v>8</v>
      </c>
      <c r="N101" s="62">
        <v>464413.54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9" zoomScaleSheetLayoutView="100" workbookViewId="0">
      <selection activeCell="M97" sqref="M97"/>
    </sheetView>
  </sheetViews>
  <sheetFormatPr defaultRowHeight="12.75" x14ac:dyDescent="0.2"/>
  <cols>
    <col min="1" max="1" width="55.710937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221</v>
      </c>
      <c r="B3" s="252" t="s">
        <v>32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99"/>
      <c r="N6" s="234"/>
    </row>
    <row r="7" spans="1:14" ht="13.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4.2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40">
        <v>4</v>
      </c>
      <c r="C23" s="40">
        <v>4</v>
      </c>
      <c r="D23" s="40">
        <v>4</v>
      </c>
      <c r="E23" s="40">
        <v>4</v>
      </c>
      <c r="F23" s="40">
        <v>4</v>
      </c>
      <c r="G23" s="40">
        <v>4</v>
      </c>
      <c r="H23" s="40">
        <v>4</v>
      </c>
      <c r="I23" s="40">
        <v>4</v>
      </c>
      <c r="J23" s="40">
        <v>4</v>
      </c>
      <c r="K23" s="40">
        <v>4</v>
      </c>
      <c r="L23" s="40">
        <v>4</v>
      </c>
      <c r="M23" s="129">
        <v>4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40">
        <v>3</v>
      </c>
      <c r="C50" s="40">
        <v>3</v>
      </c>
      <c r="D50" s="40">
        <v>3</v>
      </c>
      <c r="E50" s="40">
        <v>3</v>
      </c>
      <c r="F50" s="40">
        <v>3</v>
      </c>
      <c r="G50" s="40">
        <v>3</v>
      </c>
      <c r="H50" s="40">
        <v>3</v>
      </c>
      <c r="I50" s="40">
        <v>3</v>
      </c>
      <c r="J50" s="40">
        <v>3</v>
      </c>
      <c r="K50" s="40">
        <v>3</v>
      </c>
      <c r="L50" s="40">
        <v>3</v>
      </c>
      <c r="M50" s="129">
        <v>3</v>
      </c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40">
        <v>2</v>
      </c>
      <c r="C70" s="40">
        <v>2</v>
      </c>
      <c r="D70" s="40">
        <v>2</v>
      </c>
      <c r="E70" s="40">
        <v>2</v>
      </c>
      <c r="F70" s="40">
        <v>2</v>
      </c>
      <c r="G70" s="40">
        <v>2</v>
      </c>
      <c r="H70" s="40">
        <v>2</v>
      </c>
      <c r="I70" s="40">
        <v>2</v>
      </c>
      <c r="J70" s="40">
        <v>2</v>
      </c>
      <c r="K70" s="40">
        <v>2</v>
      </c>
      <c r="L70" s="40">
        <v>2</v>
      </c>
      <c r="M70" s="129">
        <v>2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4.2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4.25" customHeight="1" x14ac:dyDescent="0.2">
      <c r="A81" s="80" t="s">
        <v>154</v>
      </c>
      <c r="B81" s="40">
        <v>2</v>
      </c>
      <c r="C81" s="40">
        <v>2</v>
      </c>
      <c r="D81" s="40">
        <v>2</v>
      </c>
      <c r="E81" s="40">
        <v>2</v>
      </c>
      <c r="F81" s="40">
        <v>2</v>
      </c>
      <c r="G81" s="40">
        <v>2</v>
      </c>
      <c r="H81" s="40">
        <v>2</v>
      </c>
      <c r="I81" s="40">
        <v>2</v>
      </c>
      <c r="J81" s="40">
        <v>2</v>
      </c>
      <c r="K81" s="40">
        <v>2</v>
      </c>
      <c r="L81" s="40">
        <v>2</v>
      </c>
      <c r="M81" s="129">
        <v>2</v>
      </c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100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11</v>
      </c>
      <c r="C101" s="24">
        <f t="shared" si="0"/>
        <v>11</v>
      </c>
      <c r="D101" s="24">
        <f t="shared" si="0"/>
        <v>11</v>
      </c>
      <c r="E101" s="24">
        <f t="shared" si="0"/>
        <v>11</v>
      </c>
      <c r="F101" s="24">
        <f t="shared" si="0"/>
        <v>11</v>
      </c>
      <c r="G101" s="24">
        <f t="shared" si="0"/>
        <v>11</v>
      </c>
      <c r="H101" s="24">
        <f t="shared" si="0"/>
        <v>11</v>
      </c>
      <c r="I101" s="24">
        <f t="shared" si="0"/>
        <v>11</v>
      </c>
      <c r="J101" s="24">
        <f t="shared" si="0"/>
        <v>11</v>
      </c>
      <c r="K101" s="24">
        <f t="shared" si="0"/>
        <v>11</v>
      </c>
      <c r="L101" s="24">
        <f t="shared" si="0"/>
        <v>11</v>
      </c>
      <c r="M101" s="25">
        <f t="shared" si="0"/>
        <v>11</v>
      </c>
      <c r="N101" s="62">
        <v>335584.29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0.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9" zoomScaleSheetLayoutView="100" workbookViewId="0">
      <selection activeCell="M98" sqref="M98"/>
    </sheetView>
  </sheetViews>
  <sheetFormatPr defaultRowHeight="12.75" x14ac:dyDescent="0.2"/>
  <cols>
    <col min="1" max="1" width="55.42578125" customWidth="1"/>
    <col min="13" max="13" width="10" bestFit="1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5" t="s">
        <v>235</v>
      </c>
      <c r="B3" s="252" t="s">
        <v>35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6">
        <v>3</v>
      </c>
      <c r="C23" s="26">
        <v>3</v>
      </c>
      <c r="D23" s="26">
        <v>3</v>
      </c>
      <c r="E23" s="26">
        <v>3</v>
      </c>
      <c r="F23" s="26">
        <v>3</v>
      </c>
      <c r="G23" s="26">
        <v>3</v>
      </c>
      <c r="H23" s="26">
        <v>3</v>
      </c>
      <c r="I23" s="26">
        <v>3</v>
      </c>
      <c r="J23" s="26">
        <v>3</v>
      </c>
      <c r="K23" s="26">
        <v>3</v>
      </c>
      <c r="L23" s="26">
        <v>3</v>
      </c>
      <c r="M23" s="112">
        <v>3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26">
        <v>1</v>
      </c>
      <c r="C49" s="26">
        <v>1</v>
      </c>
      <c r="D49" s="26">
        <v>1</v>
      </c>
      <c r="E49" s="26">
        <v>1</v>
      </c>
      <c r="F49" s="26">
        <v>1</v>
      </c>
      <c r="G49" s="26">
        <v>1</v>
      </c>
      <c r="H49" s="26">
        <v>1</v>
      </c>
      <c r="I49" s="26">
        <v>1</v>
      </c>
      <c r="J49" s="26">
        <v>1</v>
      </c>
      <c r="K49" s="26">
        <v>1</v>
      </c>
      <c r="L49" s="26">
        <v>1</v>
      </c>
      <c r="M49" s="112">
        <v>1</v>
      </c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26">
        <v>1</v>
      </c>
      <c r="C61" s="26">
        <v>1</v>
      </c>
      <c r="D61" s="26">
        <v>1</v>
      </c>
      <c r="E61" s="26">
        <v>1</v>
      </c>
      <c r="F61" s="26">
        <v>1</v>
      </c>
      <c r="G61" s="26">
        <v>1</v>
      </c>
      <c r="H61" s="26">
        <v>1</v>
      </c>
      <c r="I61" s="26">
        <v>1</v>
      </c>
      <c r="J61" s="26">
        <v>1</v>
      </c>
      <c r="K61" s="26">
        <v>1</v>
      </c>
      <c r="L61" s="26">
        <v>1</v>
      </c>
      <c r="M61" s="112">
        <v>1</v>
      </c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6">
        <v>2</v>
      </c>
      <c r="C70" s="26">
        <v>2</v>
      </c>
      <c r="D70" s="26">
        <v>2</v>
      </c>
      <c r="E70" s="26">
        <v>2</v>
      </c>
      <c r="F70" s="26">
        <v>2</v>
      </c>
      <c r="G70" s="26">
        <v>2</v>
      </c>
      <c r="H70" s="26">
        <v>2</v>
      </c>
      <c r="I70" s="26">
        <v>2</v>
      </c>
      <c r="J70" s="26">
        <v>2</v>
      </c>
      <c r="K70" s="26">
        <v>2</v>
      </c>
      <c r="L70" s="26">
        <v>2</v>
      </c>
      <c r="M70" s="112">
        <v>2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26">
        <v>1</v>
      </c>
      <c r="C82" s="26">
        <v>1</v>
      </c>
      <c r="D82" s="26">
        <v>1</v>
      </c>
      <c r="E82" s="26">
        <v>1</v>
      </c>
      <c r="F82" s="26">
        <v>1</v>
      </c>
      <c r="G82" s="26">
        <v>1</v>
      </c>
      <c r="H82" s="26">
        <v>1</v>
      </c>
      <c r="I82" s="26">
        <v>1</v>
      </c>
      <c r="J82" s="26">
        <v>1</v>
      </c>
      <c r="K82" s="26">
        <v>1</v>
      </c>
      <c r="L82" s="26">
        <v>1</v>
      </c>
      <c r="M82" s="112">
        <v>1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8</v>
      </c>
      <c r="C101" s="24">
        <f t="shared" si="0"/>
        <v>8</v>
      </c>
      <c r="D101" s="24">
        <f t="shared" si="0"/>
        <v>8</v>
      </c>
      <c r="E101" s="24">
        <f t="shared" si="0"/>
        <v>8</v>
      </c>
      <c r="F101" s="24">
        <f t="shared" si="0"/>
        <v>8</v>
      </c>
      <c r="G101" s="24">
        <f t="shared" si="0"/>
        <v>8</v>
      </c>
      <c r="H101" s="24">
        <f t="shared" si="0"/>
        <v>8</v>
      </c>
      <c r="I101" s="24">
        <f t="shared" si="0"/>
        <v>8</v>
      </c>
      <c r="J101" s="24">
        <f t="shared" si="0"/>
        <v>8</v>
      </c>
      <c r="K101" s="24">
        <f t="shared" si="0"/>
        <v>8</v>
      </c>
      <c r="L101" s="24">
        <f t="shared" si="0"/>
        <v>8</v>
      </c>
      <c r="M101" s="25">
        <f t="shared" si="0"/>
        <v>8</v>
      </c>
      <c r="N101" s="62">
        <v>297557.81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5.7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5" zoomScaleSheetLayoutView="100" workbookViewId="0">
      <selection activeCell="M96" sqref="M96"/>
    </sheetView>
  </sheetViews>
  <sheetFormatPr defaultRowHeight="12.75" x14ac:dyDescent="0.2"/>
  <cols>
    <col min="1" max="1" width="54.710937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6" t="s">
        <v>226</v>
      </c>
      <c r="B3" s="252" t="s">
        <v>33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3.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2"/>
      <c r="N48" s="235"/>
    </row>
    <row r="49" spans="1:14" x14ac:dyDescent="0.2">
      <c r="A49" s="130" t="s">
        <v>253</v>
      </c>
      <c r="B49" s="26">
        <v>1</v>
      </c>
      <c r="C49" s="26">
        <v>1</v>
      </c>
      <c r="D49" s="26">
        <v>1</v>
      </c>
      <c r="E49" s="26">
        <v>1</v>
      </c>
      <c r="F49" s="26">
        <v>1</v>
      </c>
      <c r="G49" s="26">
        <v>1</v>
      </c>
      <c r="H49" s="26"/>
      <c r="I49" s="26"/>
      <c r="J49" s="26"/>
      <c r="K49" s="26"/>
      <c r="L49" s="26"/>
      <c r="M49" s="26"/>
      <c r="N49" s="209"/>
    </row>
    <row r="50" spans="1:14" x14ac:dyDescent="0.2">
      <c r="A50" s="80" t="s">
        <v>124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2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26">
        <v>1</v>
      </c>
      <c r="C61" s="26">
        <v>1</v>
      </c>
      <c r="D61" s="26">
        <v>1</v>
      </c>
      <c r="E61" s="26">
        <v>1</v>
      </c>
      <c r="F61" s="26">
        <v>1</v>
      </c>
      <c r="G61" s="26">
        <v>1</v>
      </c>
      <c r="H61" s="26"/>
      <c r="I61" s="26"/>
      <c r="J61" s="26"/>
      <c r="K61" s="26"/>
      <c r="L61" s="26"/>
      <c r="M61" s="26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26">
        <v>1</v>
      </c>
      <c r="C69" s="26">
        <v>1</v>
      </c>
      <c r="D69" s="26">
        <v>1</v>
      </c>
      <c r="E69" s="26">
        <v>1</v>
      </c>
      <c r="F69" s="26">
        <v>1</v>
      </c>
      <c r="G69" s="26">
        <v>1</v>
      </c>
      <c r="H69" s="26">
        <v>1</v>
      </c>
      <c r="I69" s="26">
        <v>1</v>
      </c>
      <c r="J69" s="26">
        <v>1</v>
      </c>
      <c r="K69" s="26">
        <v>1</v>
      </c>
      <c r="L69" s="26">
        <v>1</v>
      </c>
      <c r="M69" s="26">
        <v>1</v>
      </c>
      <c r="N69" s="235"/>
    </row>
    <row r="70" spans="1:14" x14ac:dyDescent="0.2">
      <c r="A70" s="80" t="s">
        <v>170</v>
      </c>
      <c r="B70" s="26">
        <v>1</v>
      </c>
      <c r="C70" s="26">
        <v>1</v>
      </c>
      <c r="D70" s="26">
        <v>1</v>
      </c>
      <c r="E70" s="26">
        <v>1</v>
      </c>
      <c r="F70" s="26">
        <v>1</v>
      </c>
      <c r="G70" s="26">
        <v>1</v>
      </c>
      <c r="H70" s="26">
        <v>1</v>
      </c>
      <c r="I70" s="26">
        <v>1</v>
      </c>
      <c r="J70" s="26">
        <v>1</v>
      </c>
      <c r="K70" s="26">
        <v>1</v>
      </c>
      <c r="L70" s="26">
        <v>1</v>
      </c>
      <c r="M70" s="26">
        <v>1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26">
        <v>1</v>
      </c>
      <c r="C97" s="26">
        <v>1</v>
      </c>
      <c r="D97" s="26">
        <v>1</v>
      </c>
      <c r="E97" s="26">
        <v>1</v>
      </c>
      <c r="F97" s="26">
        <v>1</v>
      </c>
      <c r="G97" s="26">
        <v>1</v>
      </c>
      <c r="H97" s="26">
        <v>1</v>
      </c>
      <c r="I97" s="26">
        <v>1</v>
      </c>
      <c r="J97" s="26">
        <v>1</v>
      </c>
      <c r="K97" s="26">
        <v>1</v>
      </c>
      <c r="L97" s="26">
        <v>1</v>
      </c>
      <c r="M97" s="26">
        <v>1</v>
      </c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5</v>
      </c>
      <c r="C101" s="24">
        <f t="shared" si="0"/>
        <v>5</v>
      </c>
      <c r="D101" s="24">
        <f t="shared" si="0"/>
        <v>5</v>
      </c>
      <c r="E101" s="24">
        <f t="shared" si="0"/>
        <v>5</v>
      </c>
      <c r="F101" s="24">
        <f t="shared" si="0"/>
        <v>5</v>
      </c>
      <c r="G101" s="24">
        <f t="shared" si="0"/>
        <v>5</v>
      </c>
      <c r="H101" s="24">
        <f t="shared" si="0"/>
        <v>3</v>
      </c>
      <c r="I101" s="24">
        <f t="shared" si="0"/>
        <v>3</v>
      </c>
      <c r="J101" s="24">
        <f t="shared" si="0"/>
        <v>3</v>
      </c>
      <c r="K101" s="24">
        <f t="shared" si="0"/>
        <v>3</v>
      </c>
      <c r="L101" s="24">
        <f t="shared" si="0"/>
        <v>3</v>
      </c>
      <c r="M101" s="25">
        <f t="shared" si="0"/>
        <v>3</v>
      </c>
      <c r="N101" s="62">
        <v>126164.49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35.2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79" zoomScaleSheetLayoutView="100" workbookViewId="0">
      <selection activeCell="A103" sqref="A103:N103"/>
    </sheetView>
  </sheetViews>
  <sheetFormatPr defaultRowHeight="12.75" x14ac:dyDescent="0.2"/>
  <cols>
    <col min="1" max="1" width="55.85546875" customWidth="1"/>
    <col min="13" max="13" width="10" bestFit="1" customWidth="1"/>
    <col min="14" max="14" width="18.5703125" customWidth="1"/>
  </cols>
  <sheetData>
    <row r="1" spans="1:14" ht="13.5" thickBot="1" x14ac:dyDescent="0.25"/>
    <row r="2" spans="1:14" ht="13.5" thickBot="1" x14ac:dyDescent="0.25">
      <c r="A2" s="255" t="s">
        <v>18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7"/>
    </row>
    <row r="3" spans="1:14" ht="13.5" thickBot="1" x14ac:dyDescent="0.25">
      <c r="A3" s="123" t="s">
        <v>243</v>
      </c>
      <c r="B3" s="252" t="s">
        <v>34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34" t="s">
        <v>2</v>
      </c>
      <c r="N3" s="133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3.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98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98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98"/>
      <c r="N68" s="235"/>
    </row>
    <row r="69" spans="1:14" x14ac:dyDescent="0.2">
      <c r="A69" s="75" t="s">
        <v>132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98"/>
      <c r="N69" s="235"/>
    </row>
    <row r="70" spans="1:14" x14ac:dyDescent="0.2">
      <c r="A70" s="80" t="s">
        <v>170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98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98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0</v>
      </c>
      <c r="C101" s="24">
        <f t="shared" si="0"/>
        <v>0</v>
      </c>
      <c r="D101" s="24">
        <f t="shared" si="0"/>
        <v>0</v>
      </c>
      <c r="E101" s="24">
        <f t="shared" si="0"/>
        <v>0</v>
      </c>
      <c r="F101" s="24">
        <f t="shared" si="0"/>
        <v>0</v>
      </c>
      <c r="G101" s="24">
        <f t="shared" si="0"/>
        <v>0</v>
      </c>
      <c r="H101" s="24">
        <f t="shared" si="0"/>
        <v>0</v>
      </c>
      <c r="I101" s="24">
        <f t="shared" si="0"/>
        <v>0</v>
      </c>
      <c r="J101" s="24">
        <f t="shared" si="0"/>
        <v>0</v>
      </c>
      <c r="K101" s="24">
        <f t="shared" si="0"/>
        <v>0</v>
      </c>
      <c r="L101" s="24">
        <f t="shared" si="0"/>
        <v>0</v>
      </c>
      <c r="M101" s="25">
        <f t="shared" si="0"/>
        <v>0</v>
      </c>
      <c r="N101" s="62"/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39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9" zoomScaleSheetLayoutView="100" workbookViewId="0">
      <selection activeCell="D98" sqref="D98"/>
    </sheetView>
  </sheetViews>
  <sheetFormatPr defaultRowHeight="12.75" x14ac:dyDescent="0.2"/>
  <cols>
    <col min="1" max="1" width="54.710937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229</v>
      </c>
      <c r="B3" s="252" t="s">
        <v>36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6">
        <v>3</v>
      </c>
      <c r="C23" s="26">
        <v>3</v>
      </c>
      <c r="D23" s="26">
        <v>3</v>
      </c>
      <c r="E23" s="26">
        <v>3</v>
      </c>
      <c r="F23" s="26">
        <v>3</v>
      </c>
      <c r="G23" s="26">
        <v>3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112">
        <v>0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26">
        <v>2</v>
      </c>
      <c r="C50" s="26">
        <v>2</v>
      </c>
      <c r="D50" s="26">
        <v>2</v>
      </c>
      <c r="E50" s="26">
        <v>2</v>
      </c>
      <c r="F50" s="26">
        <v>2</v>
      </c>
      <c r="G50" s="26">
        <v>2</v>
      </c>
      <c r="H50" s="26">
        <v>1</v>
      </c>
      <c r="I50" s="26">
        <v>1</v>
      </c>
      <c r="J50" s="26">
        <v>1</v>
      </c>
      <c r="K50" s="26">
        <v>1</v>
      </c>
      <c r="L50" s="26">
        <v>1</v>
      </c>
      <c r="M50" s="112">
        <v>1</v>
      </c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26">
        <v>1</v>
      </c>
      <c r="C69" s="26">
        <v>1</v>
      </c>
      <c r="D69" s="26">
        <v>1</v>
      </c>
      <c r="E69" s="26">
        <v>1</v>
      </c>
      <c r="F69" s="26">
        <v>1</v>
      </c>
      <c r="G69" s="26">
        <v>1</v>
      </c>
      <c r="H69" s="26">
        <v>1</v>
      </c>
      <c r="I69" s="26">
        <v>0</v>
      </c>
      <c r="J69" s="26">
        <v>0</v>
      </c>
      <c r="K69" s="26">
        <v>0</v>
      </c>
      <c r="L69" s="26">
        <v>0</v>
      </c>
      <c r="M69" s="112">
        <v>0</v>
      </c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6</v>
      </c>
      <c r="C101" s="24">
        <f t="shared" si="0"/>
        <v>6</v>
      </c>
      <c r="D101" s="24">
        <f t="shared" si="0"/>
        <v>6</v>
      </c>
      <c r="E101" s="24">
        <f t="shared" si="0"/>
        <v>6</v>
      </c>
      <c r="F101" s="24">
        <f t="shared" si="0"/>
        <v>6</v>
      </c>
      <c r="G101" s="24">
        <f t="shared" si="0"/>
        <v>6</v>
      </c>
      <c r="H101" s="24">
        <f t="shared" si="0"/>
        <v>2</v>
      </c>
      <c r="I101" s="24">
        <f t="shared" si="0"/>
        <v>1</v>
      </c>
      <c r="J101" s="24">
        <f t="shared" si="0"/>
        <v>1</v>
      </c>
      <c r="K101" s="24">
        <f t="shared" si="0"/>
        <v>1</v>
      </c>
      <c r="L101" s="24">
        <f t="shared" si="0"/>
        <v>1</v>
      </c>
      <c r="M101" s="25">
        <f t="shared" si="0"/>
        <v>1</v>
      </c>
      <c r="N101" s="62">
        <v>39983.019999999997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2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9" zoomScaleSheetLayoutView="100" workbookViewId="0">
      <selection activeCell="D86" sqref="D86"/>
    </sheetView>
  </sheetViews>
  <sheetFormatPr defaultRowHeight="12.75" x14ac:dyDescent="0.2"/>
  <cols>
    <col min="1" max="1" width="55.28515625" customWidth="1"/>
    <col min="13" max="13" width="9.8554687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5" t="s">
        <v>232</v>
      </c>
      <c r="B3" s="252" t="s">
        <v>37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209"/>
    </row>
    <row r="19" spans="1:14" x14ac:dyDescent="0.2">
      <c r="A19" s="80" t="s">
        <v>127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09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209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209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209"/>
    </row>
    <row r="23" spans="1:14" x14ac:dyDescent="0.2">
      <c r="A23" s="75" t="s">
        <v>133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09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209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209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209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209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209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209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209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209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209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209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209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209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209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209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209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209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209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209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209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209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09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209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209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209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209"/>
    </row>
    <row r="49" spans="1:14" x14ac:dyDescent="0.2">
      <c r="A49" s="75" t="s">
        <v>253</v>
      </c>
      <c r="B49" s="26">
        <v>2</v>
      </c>
      <c r="C49" s="26">
        <v>2</v>
      </c>
      <c r="D49" s="26">
        <v>2</v>
      </c>
      <c r="E49" s="26">
        <v>2</v>
      </c>
      <c r="F49" s="26">
        <v>2</v>
      </c>
      <c r="G49" s="26">
        <v>2</v>
      </c>
      <c r="H49" s="26">
        <v>2</v>
      </c>
      <c r="I49" s="26">
        <v>1</v>
      </c>
      <c r="J49" s="26">
        <v>1</v>
      </c>
      <c r="K49" s="26">
        <v>1</v>
      </c>
      <c r="L49" s="26">
        <v>1</v>
      </c>
      <c r="M49" s="26">
        <v>1</v>
      </c>
      <c r="N49" s="209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209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209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209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209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209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209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209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209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209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209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209"/>
    </row>
    <row r="61" spans="1:14" x14ac:dyDescent="0.2">
      <c r="A61" s="80" t="s">
        <v>144</v>
      </c>
      <c r="B61" s="26">
        <v>1</v>
      </c>
      <c r="C61" s="26">
        <v>1</v>
      </c>
      <c r="D61" s="26">
        <v>1</v>
      </c>
      <c r="E61" s="26">
        <v>1</v>
      </c>
      <c r="F61" s="26">
        <v>1</v>
      </c>
      <c r="G61" s="26">
        <v>1</v>
      </c>
      <c r="H61" s="26">
        <v>1</v>
      </c>
      <c r="I61" s="26">
        <v>2</v>
      </c>
      <c r="J61" s="26">
        <v>2</v>
      </c>
      <c r="K61" s="26">
        <v>2</v>
      </c>
      <c r="L61" s="26">
        <v>2</v>
      </c>
      <c r="M61" s="26">
        <v>2</v>
      </c>
      <c r="N61" s="209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209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209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209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209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67"/>
      <c r="N66" s="209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209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209"/>
    </row>
    <row r="69" spans="1:14" x14ac:dyDescent="0.2">
      <c r="A69" s="75" t="s">
        <v>132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1</v>
      </c>
      <c r="J69" s="26">
        <v>1</v>
      </c>
      <c r="K69" s="26">
        <v>1</v>
      </c>
      <c r="L69" s="26">
        <v>1</v>
      </c>
      <c r="M69" s="26">
        <v>1</v>
      </c>
      <c r="N69" s="209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209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209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209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209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209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209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209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209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209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209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209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209"/>
    </row>
    <row r="82" spans="1:14" x14ac:dyDescent="0.2">
      <c r="A82" s="80" t="s">
        <v>141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09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209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209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209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209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209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209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209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209"/>
    </row>
    <row r="91" spans="1:14" x14ac:dyDescent="0.2">
      <c r="A91" s="80" t="s">
        <v>149</v>
      </c>
      <c r="B91" s="26">
        <v>1</v>
      </c>
      <c r="C91" s="26">
        <v>1</v>
      </c>
      <c r="D91" s="26">
        <v>1</v>
      </c>
      <c r="E91" s="26">
        <v>1</v>
      </c>
      <c r="F91" s="26">
        <v>1</v>
      </c>
      <c r="G91" s="26">
        <v>1</v>
      </c>
      <c r="H91" s="26">
        <v>1</v>
      </c>
      <c r="I91" s="26">
        <v>1</v>
      </c>
      <c r="J91" s="26">
        <v>1</v>
      </c>
      <c r="K91" s="26">
        <v>1</v>
      </c>
      <c r="L91" s="26">
        <v>1</v>
      </c>
      <c r="M91" s="26">
        <v>1</v>
      </c>
      <c r="N91" s="209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209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209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09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209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209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209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4</v>
      </c>
      <c r="C101" s="24">
        <f t="shared" si="0"/>
        <v>4</v>
      </c>
      <c r="D101" s="24">
        <f t="shared" si="0"/>
        <v>4</v>
      </c>
      <c r="E101" s="24">
        <f t="shared" si="0"/>
        <v>4</v>
      </c>
      <c r="F101" s="24">
        <f t="shared" si="0"/>
        <v>4</v>
      </c>
      <c r="G101" s="24">
        <f t="shared" si="0"/>
        <v>4</v>
      </c>
      <c r="H101" s="24">
        <f t="shared" si="0"/>
        <v>4</v>
      </c>
      <c r="I101" s="24">
        <f t="shared" si="0"/>
        <v>5</v>
      </c>
      <c r="J101" s="24">
        <f t="shared" si="0"/>
        <v>5</v>
      </c>
      <c r="K101" s="24">
        <f t="shared" si="0"/>
        <v>5</v>
      </c>
      <c r="L101" s="24">
        <f t="shared" si="0"/>
        <v>5</v>
      </c>
      <c r="M101" s="25">
        <f t="shared" si="0"/>
        <v>5</v>
      </c>
      <c r="N101" s="62">
        <v>340740.81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39.7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9" zoomScaleSheetLayoutView="100" workbookViewId="0">
      <selection activeCell="D98" sqref="D98"/>
    </sheetView>
  </sheetViews>
  <sheetFormatPr defaultRowHeight="12.75" x14ac:dyDescent="0.2"/>
  <cols>
    <col min="1" max="1" width="5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5" t="s">
        <v>245</v>
      </c>
      <c r="B3" s="258" t="s">
        <v>38</v>
      </c>
      <c r="C3" s="240"/>
      <c r="D3" s="240"/>
      <c r="E3" s="240"/>
      <c r="F3" s="240"/>
      <c r="G3" s="240"/>
      <c r="H3" s="240"/>
      <c r="I3" s="240"/>
      <c r="J3" s="240"/>
      <c r="K3" s="240"/>
      <c r="L3" s="259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3.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26">
        <v>2</v>
      </c>
      <c r="C61" s="26">
        <v>2</v>
      </c>
      <c r="D61" s="26">
        <v>2</v>
      </c>
      <c r="E61" s="26">
        <v>2</v>
      </c>
      <c r="F61" s="26">
        <v>2</v>
      </c>
      <c r="G61" s="26">
        <v>2</v>
      </c>
      <c r="H61" s="26">
        <v>2</v>
      </c>
      <c r="I61" s="26">
        <v>2</v>
      </c>
      <c r="J61" s="26">
        <v>2</v>
      </c>
      <c r="K61" s="26">
        <v>2</v>
      </c>
      <c r="L61" s="26">
        <v>2</v>
      </c>
      <c r="M61" s="112">
        <v>2</v>
      </c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26">
        <v>2</v>
      </c>
      <c r="C69" s="26">
        <v>2</v>
      </c>
      <c r="D69" s="26">
        <v>2</v>
      </c>
      <c r="E69" s="26">
        <v>2</v>
      </c>
      <c r="F69" s="26">
        <v>2</v>
      </c>
      <c r="G69" s="26">
        <v>2</v>
      </c>
      <c r="H69" s="26">
        <v>2</v>
      </c>
      <c r="I69" s="26">
        <v>2</v>
      </c>
      <c r="J69" s="26">
        <v>2</v>
      </c>
      <c r="K69" s="26">
        <v>2</v>
      </c>
      <c r="L69" s="26">
        <v>2</v>
      </c>
      <c r="M69" s="112">
        <v>2</v>
      </c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4</v>
      </c>
      <c r="C101" s="24">
        <f t="shared" si="0"/>
        <v>4</v>
      </c>
      <c r="D101" s="24">
        <f t="shared" si="0"/>
        <v>4</v>
      </c>
      <c r="E101" s="24">
        <f t="shared" si="0"/>
        <v>4</v>
      </c>
      <c r="F101" s="24">
        <f t="shared" si="0"/>
        <v>4</v>
      </c>
      <c r="G101" s="24">
        <f t="shared" si="0"/>
        <v>4</v>
      </c>
      <c r="H101" s="24">
        <f t="shared" si="0"/>
        <v>4</v>
      </c>
      <c r="I101" s="24">
        <f t="shared" si="0"/>
        <v>4</v>
      </c>
      <c r="J101" s="24">
        <f t="shared" si="0"/>
        <v>4</v>
      </c>
      <c r="K101" s="24">
        <f t="shared" si="0"/>
        <v>4</v>
      </c>
      <c r="L101" s="24">
        <f t="shared" si="0"/>
        <v>4</v>
      </c>
      <c r="M101" s="25">
        <f t="shared" si="0"/>
        <v>4</v>
      </c>
      <c r="N101" s="62">
        <v>25223.8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0.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view="pageBreakPreview" topLeftCell="A79" zoomScaleSheetLayoutView="100" workbookViewId="0">
      <selection activeCell="J90" sqref="J90"/>
    </sheetView>
  </sheetViews>
  <sheetFormatPr defaultRowHeight="12.75" x14ac:dyDescent="0.2"/>
  <cols>
    <col min="1" max="1" width="54.7109375" customWidth="1"/>
    <col min="14" max="14" width="18.5703125" customWidth="1"/>
  </cols>
  <sheetData>
    <row r="1" spans="1:14" ht="13.5" thickBo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5" t="s">
        <v>228</v>
      </c>
      <c r="B3" s="258" t="s">
        <v>39</v>
      </c>
      <c r="C3" s="240"/>
      <c r="D3" s="240"/>
      <c r="E3" s="240"/>
      <c r="F3" s="240"/>
      <c r="G3" s="240"/>
      <c r="H3" s="240"/>
      <c r="I3" s="240"/>
      <c r="J3" s="240"/>
      <c r="K3" s="240"/>
      <c r="L3" s="259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4.2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26">
        <v>1</v>
      </c>
      <c r="C19" s="26">
        <v>1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6">
        <v>4</v>
      </c>
      <c r="C23" s="26">
        <v>4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26">
        <v>1</v>
      </c>
      <c r="C62" s="26">
        <v>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6">
        <v>1</v>
      </c>
      <c r="C70" s="26">
        <v>1</v>
      </c>
      <c r="D70" s="26">
        <v>1</v>
      </c>
      <c r="E70" s="26">
        <v>1</v>
      </c>
      <c r="F70" s="26">
        <v>1</v>
      </c>
      <c r="G70" s="26">
        <v>1</v>
      </c>
      <c r="H70" s="26">
        <v>1</v>
      </c>
      <c r="I70" s="26">
        <v>1</v>
      </c>
      <c r="J70" s="26">
        <v>1</v>
      </c>
      <c r="K70" s="26">
        <v>1</v>
      </c>
      <c r="L70" s="26">
        <v>1</v>
      </c>
      <c r="M70" s="26">
        <v>1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26">
        <v>1</v>
      </c>
      <c r="C82" s="26">
        <v>1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26">
        <v>1</v>
      </c>
      <c r="C97" s="26">
        <v>1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9</v>
      </c>
      <c r="C101" s="24">
        <f t="shared" si="0"/>
        <v>9</v>
      </c>
      <c r="D101" s="24">
        <f t="shared" si="0"/>
        <v>1</v>
      </c>
      <c r="E101" s="24">
        <f t="shared" si="0"/>
        <v>1</v>
      </c>
      <c r="F101" s="24">
        <f t="shared" si="0"/>
        <v>1</v>
      </c>
      <c r="G101" s="24">
        <f t="shared" si="0"/>
        <v>1</v>
      </c>
      <c r="H101" s="24">
        <f t="shared" si="0"/>
        <v>1</v>
      </c>
      <c r="I101" s="24">
        <f t="shared" si="0"/>
        <v>1</v>
      </c>
      <c r="J101" s="24">
        <f t="shared" si="0"/>
        <v>1</v>
      </c>
      <c r="K101" s="24">
        <f t="shared" si="0"/>
        <v>1</v>
      </c>
      <c r="L101" s="24">
        <f t="shared" si="0"/>
        <v>1</v>
      </c>
      <c r="M101" s="25">
        <f t="shared" si="0"/>
        <v>1</v>
      </c>
      <c r="N101" s="62">
        <v>44922.6</v>
      </c>
    </row>
    <row r="102" spans="1:14" ht="13.5" thickBot="1" x14ac:dyDescent="0.25">
      <c r="A102" s="192" t="s">
        <v>285</v>
      </c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1"/>
    </row>
    <row r="103" spans="1:14" x14ac:dyDescent="0.2">
      <c r="A103" s="244" t="s">
        <v>23</v>
      </c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6"/>
    </row>
    <row r="104" spans="1:14" ht="47.25" customHeight="1" thickBot="1" x14ac:dyDescent="0.25">
      <c r="A104" s="228" t="s">
        <v>24</v>
      </c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30"/>
    </row>
  </sheetData>
  <mergeCells count="8">
    <mergeCell ref="N6:N100"/>
    <mergeCell ref="A103:N103"/>
    <mergeCell ref="A104:N104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3" zoomScaleSheetLayoutView="100" workbookViewId="0">
      <selection activeCell="E92" sqref="E92"/>
    </sheetView>
  </sheetViews>
  <sheetFormatPr defaultRowHeight="12.75" x14ac:dyDescent="0.2"/>
  <cols>
    <col min="1" max="1" width="5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237</v>
      </c>
      <c r="B3" s="252" t="s">
        <v>40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6">
        <v>2</v>
      </c>
      <c r="C23" s="26">
        <v>2</v>
      </c>
      <c r="D23" s="26">
        <v>2</v>
      </c>
      <c r="E23" s="26">
        <v>2</v>
      </c>
      <c r="F23" s="26">
        <v>2</v>
      </c>
      <c r="G23" s="26">
        <v>2</v>
      </c>
      <c r="H23" s="26">
        <v>2</v>
      </c>
      <c r="I23" s="26">
        <v>2</v>
      </c>
      <c r="J23" s="26">
        <v>2</v>
      </c>
      <c r="K23" s="26">
        <v>2</v>
      </c>
      <c r="L23" s="26">
        <v>2</v>
      </c>
      <c r="M23" s="26">
        <v>2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26">
        <v>1</v>
      </c>
      <c r="C54" s="26">
        <v>1</v>
      </c>
      <c r="D54" s="26">
        <v>1</v>
      </c>
      <c r="E54" s="26">
        <v>1</v>
      </c>
      <c r="F54" s="26">
        <v>1</v>
      </c>
      <c r="G54" s="26">
        <v>1</v>
      </c>
      <c r="H54" s="26">
        <v>1</v>
      </c>
      <c r="I54" s="26">
        <v>1</v>
      </c>
      <c r="J54" s="26">
        <v>1</v>
      </c>
      <c r="K54" s="26">
        <v>1</v>
      </c>
      <c r="L54" s="26">
        <v>1</v>
      </c>
      <c r="M54" s="112">
        <v>1</v>
      </c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26">
        <v>1</v>
      </c>
      <c r="C68" s="26">
        <v>1</v>
      </c>
      <c r="D68" s="26">
        <v>1</v>
      </c>
      <c r="E68" s="26">
        <v>1</v>
      </c>
      <c r="F68" s="26">
        <v>1</v>
      </c>
      <c r="G68" s="26">
        <v>1</v>
      </c>
      <c r="H68" s="26">
        <v>1</v>
      </c>
      <c r="I68" s="26">
        <v>1</v>
      </c>
      <c r="J68" s="26">
        <v>1</v>
      </c>
      <c r="K68" s="26">
        <v>1</v>
      </c>
      <c r="L68" s="26">
        <v>1</v>
      </c>
      <c r="M68" s="112">
        <v>1</v>
      </c>
      <c r="N68" s="235"/>
    </row>
    <row r="69" spans="1:14" x14ac:dyDescent="0.2">
      <c r="A69" s="75" t="s">
        <v>132</v>
      </c>
      <c r="B69" s="26">
        <v>2</v>
      </c>
      <c r="C69" s="26">
        <v>2</v>
      </c>
      <c r="D69" s="26">
        <v>2</v>
      </c>
      <c r="E69" s="26">
        <v>2</v>
      </c>
      <c r="F69" s="26">
        <v>2</v>
      </c>
      <c r="G69" s="26">
        <v>2</v>
      </c>
      <c r="H69" s="26">
        <v>2</v>
      </c>
      <c r="I69" s="26">
        <v>2</v>
      </c>
      <c r="J69" s="26">
        <v>2</v>
      </c>
      <c r="K69" s="26">
        <v>2</v>
      </c>
      <c r="L69" s="26">
        <v>2</v>
      </c>
      <c r="M69" s="112">
        <v>2</v>
      </c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6</v>
      </c>
      <c r="C101" s="24">
        <f t="shared" si="0"/>
        <v>6</v>
      </c>
      <c r="D101" s="24">
        <f t="shared" si="0"/>
        <v>6</v>
      </c>
      <c r="E101" s="24">
        <f t="shared" si="0"/>
        <v>6</v>
      </c>
      <c r="F101" s="24">
        <f t="shared" si="0"/>
        <v>6</v>
      </c>
      <c r="G101" s="24">
        <f t="shared" si="0"/>
        <v>6</v>
      </c>
      <c r="H101" s="24">
        <f t="shared" si="0"/>
        <v>6</v>
      </c>
      <c r="I101" s="24">
        <f t="shared" si="0"/>
        <v>6</v>
      </c>
      <c r="J101" s="24">
        <f t="shared" si="0"/>
        <v>6</v>
      </c>
      <c r="K101" s="24">
        <f t="shared" si="0"/>
        <v>6</v>
      </c>
      <c r="L101" s="24">
        <f t="shared" si="0"/>
        <v>6</v>
      </c>
      <c r="M101" s="25">
        <f t="shared" si="0"/>
        <v>6</v>
      </c>
      <c r="N101" s="62">
        <v>229959.24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0.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9" zoomScaleSheetLayoutView="100" workbookViewId="0">
      <selection activeCell="A88" sqref="A88"/>
    </sheetView>
  </sheetViews>
  <sheetFormatPr defaultRowHeight="12.75" x14ac:dyDescent="0.2"/>
  <cols>
    <col min="1" max="1" width="54.570312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222</v>
      </c>
      <c r="B3" s="252" t="s">
        <v>41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0</v>
      </c>
      <c r="C101" s="24">
        <f t="shared" si="0"/>
        <v>0</v>
      </c>
      <c r="D101" s="24">
        <f t="shared" si="0"/>
        <v>0</v>
      </c>
      <c r="E101" s="24">
        <f t="shared" si="0"/>
        <v>0</v>
      </c>
      <c r="F101" s="24">
        <f t="shared" si="0"/>
        <v>0</v>
      </c>
      <c r="G101" s="24">
        <f t="shared" si="0"/>
        <v>0</v>
      </c>
      <c r="H101" s="24">
        <f t="shared" si="0"/>
        <v>0</v>
      </c>
      <c r="I101" s="24">
        <f t="shared" si="0"/>
        <v>0</v>
      </c>
      <c r="J101" s="24">
        <f t="shared" si="0"/>
        <v>0</v>
      </c>
      <c r="K101" s="24">
        <f t="shared" si="0"/>
        <v>0</v>
      </c>
      <c r="L101" s="24">
        <f t="shared" si="0"/>
        <v>0</v>
      </c>
      <c r="M101" s="25">
        <f t="shared" si="0"/>
        <v>0</v>
      </c>
      <c r="N101" s="105">
        <v>0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9" zoomScaleSheetLayoutView="100" workbookViewId="0">
      <selection activeCell="M95" sqref="M95"/>
    </sheetView>
  </sheetViews>
  <sheetFormatPr defaultRowHeight="12.75" x14ac:dyDescent="0.2"/>
  <cols>
    <col min="1" max="1" width="55.28515625" customWidth="1"/>
    <col min="13" max="13" width="10" bestFit="1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236</v>
      </c>
      <c r="B3" s="252" t="s">
        <v>42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6">
        <v>3</v>
      </c>
      <c r="C23" s="26">
        <v>3</v>
      </c>
      <c r="D23" s="26">
        <v>3</v>
      </c>
      <c r="E23" s="26">
        <v>3</v>
      </c>
      <c r="F23" s="26">
        <v>3</v>
      </c>
      <c r="G23" s="26">
        <v>3</v>
      </c>
      <c r="H23" s="26">
        <v>3</v>
      </c>
      <c r="I23" s="26">
        <v>3</v>
      </c>
      <c r="J23" s="26">
        <v>3</v>
      </c>
      <c r="K23" s="26">
        <v>3</v>
      </c>
      <c r="L23" s="26">
        <v>3</v>
      </c>
      <c r="M23" s="112">
        <v>3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26">
        <v>1</v>
      </c>
      <c r="C61" s="26">
        <v>1</v>
      </c>
      <c r="D61" s="26">
        <v>1</v>
      </c>
      <c r="E61" s="26">
        <v>1</v>
      </c>
      <c r="F61" s="26">
        <v>1</v>
      </c>
      <c r="G61" s="26">
        <v>1</v>
      </c>
      <c r="H61" s="26">
        <v>1</v>
      </c>
      <c r="I61" s="26">
        <v>1</v>
      </c>
      <c r="J61" s="26">
        <v>1</v>
      </c>
      <c r="K61" s="26">
        <v>1</v>
      </c>
      <c r="L61" s="26">
        <v>1</v>
      </c>
      <c r="M61" s="112">
        <v>1</v>
      </c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>
        <v>1</v>
      </c>
      <c r="C69" s="72">
        <v>1</v>
      </c>
      <c r="D69" s="72">
        <v>1</v>
      </c>
      <c r="E69" s="72">
        <v>1</v>
      </c>
      <c r="F69" s="72">
        <v>1</v>
      </c>
      <c r="G69" s="72">
        <v>1</v>
      </c>
      <c r="H69" s="72">
        <v>1</v>
      </c>
      <c r="I69" s="72">
        <v>1</v>
      </c>
      <c r="J69" s="72">
        <v>1</v>
      </c>
      <c r="K69" s="72">
        <v>1</v>
      </c>
      <c r="L69" s="72">
        <v>1</v>
      </c>
      <c r="M69" s="99">
        <v>1</v>
      </c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26">
        <v>1</v>
      </c>
      <c r="C91" s="26">
        <v>1</v>
      </c>
      <c r="D91" s="26">
        <v>1</v>
      </c>
      <c r="E91" s="26">
        <v>1</v>
      </c>
      <c r="F91" s="26">
        <v>1</v>
      </c>
      <c r="G91" s="26">
        <v>1</v>
      </c>
      <c r="H91" s="26">
        <v>1</v>
      </c>
      <c r="I91" s="26">
        <v>1</v>
      </c>
      <c r="J91" s="26">
        <v>1</v>
      </c>
      <c r="K91" s="26">
        <v>1</v>
      </c>
      <c r="L91" s="26">
        <v>1</v>
      </c>
      <c r="M91" s="112">
        <v>1</v>
      </c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26">
        <v>1</v>
      </c>
      <c r="C96" s="26">
        <v>1</v>
      </c>
      <c r="D96" s="26">
        <v>1</v>
      </c>
      <c r="E96" s="26">
        <v>1</v>
      </c>
      <c r="F96" s="26">
        <v>1</v>
      </c>
      <c r="G96" s="26">
        <v>1</v>
      </c>
      <c r="H96" s="26">
        <v>1</v>
      </c>
      <c r="I96" s="26">
        <v>1</v>
      </c>
      <c r="J96" s="26">
        <v>1</v>
      </c>
      <c r="K96" s="26">
        <v>1</v>
      </c>
      <c r="L96" s="26">
        <v>1</v>
      </c>
      <c r="M96" s="112">
        <v>1</v>
      </c>
      <c r="N96" s="235"/>
    </row>
    <row r="97" spans="1:14" x14ac:dyDescent="0.2">
      <c r="A97" s="80" t="s">
        <v>150</v>
      </c>
      <c r="B97" s="26">
        <v>1</v>
      </c>
      <c r="C97" s="26">
        <v>1</v>
      </c>
      <c r="D97" s="26">
        <v>1</v>
      </c>
      <c r="E97" s="26">
        <v>1</v>
      </c>
      <c r="F97" s="26">
        <v>1</v>
      </c>
      <c r="G97" s="26">
        <v>1</v>
      </c>
      <c r="H97" s="26">
        <v>1</v>
      </c>
      <c r="I97" s="26">
        <v>1</v>
      </c>
      <c r="J97" s="26">
        <v>1</v>
      </c>
      <c r="K97" s="26">
        <v>1</v>
      </c>
      <c r="L97" s="26">
        <v>1</v>
      </c>
      <c r="M97" s="112">
        <v>1</v>
      </c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8</v>
      </c>
      <c r="C101" s="24">
        <f t="shared" si="0"/>
        <v>8</v>
      </c>
      <c r="D101" s="24">
        <f t="shared" si="0"/>
        <v>8</v>
      </c>
      <c r="E101" s="24">
        <f t="shared" si="0"/>
        <v>8</v>
      </c>
      <c r="F101" s="24">
        <f t="shared" si="0"/>
        <v>8</v>
      </c>
      <c r="G101" s="24">
        <f t="shared" si="0"/>
        <v>8</v>
      </c>
      <c r="H101" s="24">
        <f t="shared" si="0"/>
        <v>8</v>
      </c>
      <c r="I101" s="24">
        <f t="shared" si="0"/>
        <v>8</v>
      </c>
      <c r="J101" s="24">
        <f t="shared" si="0"/>
        <v>8</v>
      </c>
      <c r="K101" s="24">
        <f t="shared" si="0"/>
        <v>8</v>
      </c>
      <c r="L101" s="24">
        <f t="shared" si="0"/>
        <v>8</v>
      </c>
      <c r="M101" s="25">
        <f t="shared" si="0"/>
        <v>8</v>
      </c>
      <c r="N101" s="62">
        <v>470929.7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39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H79" zoomScaleSheetLayoutView="100" workbookViewId="0">
      <selection activeCell="M96" sqref="M96"/>
    </sheetView>
  </sheetViews>
  <sheetFormatPr defaultRowHeight="12.75" x14ac:dyDescent="0.2"/>
  <cols>
    <col min="1" max="1" width="5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240</v>
      </c>
      <c r="B3" s="252" t="s">
        <v>43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4.2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6">
        <v>7</v>
      </c>
      <c r="C23" s="26">
        <v>7</v>
      </c>
      <c r="D23" s="26">
        <v>7</v>
      </c>
      <c r="E23" s="26">
        <v>7</v>
      </c>
      <c r="F23" s="26">
        <v>7</v>
      </c>
      <c r="G23" s="26">
        <v>7</v>
      </c>
      <c r="H23" s="26">
        <v>7</v>
      </c>
      <c r="I23" s="26">
        <v>7</v>
      </c>
      <c r="J23" s="26">
        <v>7</v>
      </c>
      <c r="K23" s="26">
        <v>7</v>
      </c>
      <c r="L23" s="26">
        <v>7</v>
      </c>
      <c r="M23" s="112">
        <v>7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26">
        <v>2</v>
      </c>
      <c r="C50" s="26">
        <v>2</v>
      </c>
      <c r="D50" s="26">
        <v>2</v>
      </c>
      <c r="E50" s="26">
        <v>2</v>
      </c>
      <c r="F50" s="26">
        <v>2</v>
      </c>
      <c r="G50" s="26">
        <v>2</v>
      </c>
      <c r="H50" s="26">
        <v>2</v>
      </c>
      <c r="I50" s="26">
        <v>2</v>
      </c>
      <c r="J50" s="26">
        <v>2</v>
      </c>
      <c r="K50" s="26">
        <v>2</v>
      </c>
      <c r="L50" s="26">
        <v>2</v>
      </c>
      <c r="M50" s="112">
        <v>2</v>
      </c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26">
        <v>1</v>
      </c>
      <c r="C61" s="26">
        <v>1</v>
      </c>
      <c r="D61" s="26">
        <v>1</v>
      </c>
      <c r="E61" s="26">
        <v>1</v>
      </c>
      <c r="F61" s="26">
        <v>1</v>
      </c>
      <c r="G61" s="26">
        <v>1</v>
      </c>
      <c r="H61" s="26">
        <v>1</v>
      </c>
      <c r="I61" s="26">
        <v>1</v>
      </c>
      <c r="J61" s="26">
        <v>1</v>
      </c>
      <c r="K61" s="26">
        <v>1</v>
      </c>
      <c r="L61" s="26">
        <v>1</v>
      </c>
      <c r="M61" s="112">
        <v>1</v>
      </c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26">
        <v>6</v>
      </c>
      <c r="C69" s="26">
        <v>6</v>
      </c>
      <c r="D69" s="26">
        <v>6</v>
      </c>
      <c r="E69" s="26">
        <v>6</v>
      </c>
      <c r="F69" s="26">
        <v>6</v>
      </c>
      <c r="G69" s="26">
        <v>6</v>
      </c>
      <c r="H69" s="26">
        <v>6</v>
      </c>
      <c r="I69" s="26">
        <v>6</v>
      </c>
      <c r="J69" s="26">
        <v>6</v>
      </c>
      <c r="K69" s="26">
        <v>6</v>
      </c>
      <c r="L69" s="26">
        <v>6</v>
      </c>
      <c r="M69" s="112">
        <v>6</v>
      </c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112"/>
      <c r="N95" s="235"/>
    </row>
    <row r="96" spans="1:14" x14ac:dyDescent="0.2">
      <c r="A96" s="80" t="s">
        <v>140</v>
      </c>
      <c r="B96" s="26">
        <v>2</v>
      </c>
      <c r="C96" s="26">
        <v>2</v>
      </c>
      <c r="D96" s="26">
        <v>2</v>
      </c>
      <c r="E96" s="26">
        <v>2</v>
      </c>
      <c r="F96" s="26">
        <v>2</v>
      </c>
      <c r="G96" s="26">
        <v>2</v>
      </c>
      <c r="H96" s="26">
        <v>2</v>
      </c>
      <c r="I96" s="26">
        <v>2</v>
      </c>
      <c r="J96" s="26">
        <v>2</v>
      </c>
      <c r="K96" s="26">
        <v>2</v>
      </c>
      <c r="L96" s="26">
        <v>2</v>
      </c>
      <c r="M96" s="112">
        <v>2</v>
      </c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18</v>
      </c>
      <c r="C101" s="24">
        <f t="shared" si="0"/>
        <v>18</v>
      </c>
      <c r="D101" s="24">
        <f t="shared" si="0"/>
        <v>18</v>
      </c>
      <c r="E101" s="24">
        <f t="shared" si="0"/>
        <v>18</v>
      </c>
      <c r="F101" s="24">
        <f t="shared" si="0"/>
        <v>18</v>
      </c>
      <c r="G101" s="24">
        <f t="shared" si="0"/>
        <v>18</v>
      </c>
      <c r="H101" s="24">
        <f t="shared" si="0"/>
        <v>18</v>
      </c>
      <c r="I101" s="24">
        <f t="shared" si="0"/>
        <v>18</v>
      </c>
      <c r="J101" s="24">
        <f t="shared" si="0"/>
        <v>18</v>
      </c>
      <c r="K101" s="24">
        <f t="shared" si="0"/>
        <v>18</v>
      </c>
      <c r="L101" s="24">
        <f t="shared" si="0"/>
        <v>18</v>
      </c>
      <c r="M101" s="25">
        <f t="shared" si="0"/>
        <v>18</v>
      </c>
      <c r="N101" s="62">
        <v>687105.57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39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2" zoomScaleSheetLayoutView="100" workbookViewId="0">
      <selection activeCell="M98" sqref="M98"/>
    </sheetView>
  </sheetViews>
  <sheetFormatPr defaultRowHeight="12.75" x14ac:dyDescent="0.2"/>
  <cols>
    <col min="1" max="1" width="5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233</v>
      </c>
      <c r="B3" s="252" t="s">
        <v>44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3.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209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209"/>
    </row>
    <row r="19" spans="1:14" x14ac:dyDescent="0.2">
      <c r="A19" s="80" t="s">
        <v>127</v>
      </c>
      <c r="B19" s="26">
        <v>1</v>
      </c>
      <c r="C19" s="26">
        <v>1</v>
      </c>
      <c r="D19" s="26">
        <v>1</v>
      </c>
      <c r="E19" s="26">
        <v>1</v>
      </c>
      <c r="F19" s="26">
        <v>1</v>
      </c>
      <c r="G19" s="26">
        <v>1</v>
      </c>
      <c r="H19" s="26"/>
      <c r="I19" s="26"/>
      <c r="J19" s="26"/>
      <c r="K19" s="26"/>
      <c r="L19" s="26"/>
      <c r="M19" s="26"/>
      <c r="N19" s="209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209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209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209"/>
    </row>
    <row r="23" spans="1:14" x14ac:dyDescent="0.2">
      <c r="A23" s="75" t="s">
        <v>133</v>
      </c>
      <c r="B23" s="26">
        <v>7</v>
      </c>
      <c r="C23" s="26">
        <v>7</v>
      </c>
      <c r="D23" s="26">
        <v>7</v>
      </c>
      <c r="E23" s="26">
        <v>7</v>
      </c>
      <c r="F23" s="26">
        <v>7</v>
      </c>
      <c r="G23" s="26">
        <v>7</v>
      </c>
      <c r="H23" s="26"/>
      <c r="I23" s="26"/>
      <c r="J23" s="26"/>
      <c r="K23" s="26"/>
      <c r="L23" s="26"/>
      <c r="M23" s="26"/>
      <c r="N23" s="209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209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26">
        <v>1</v>
      </c>
      <c r="C61" s="26">
        <v>1</v>
      </c>
      <c r="D61" s="26">
        <v>1</v>
      </c>
      <c r="E61" s="26">
        <v>1</v>
      </c>
      <c r="F61" s="26">
        <v>1</v>
      </c>
      <c r="G61" s="26">
        <v>1</v>
      </c>
      <c r="H61" s="26"/>
      <c r="I61" s="26"/>
      <c r="J61" s="26"/>
      <c r="K61" s="26"/>
      <c r="L61" s="26"/>
      <c r="M61" s="26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6">
        <v>4</v>
      </c>
      <c r="C70" s="26">
        <v>4</v>
      </c>
      <c r="D70" s="26">
        <v>4</v>
      </c>
      <c r="E70" s="26">
        <v>4</v>
      </c>
      <c r="F70" s="26">
        <v>4</v>
      </c>
      <c r="G70" s="26">
        <v>4</v>
      </c>
      <c r="H70" s="26"/>
      <c r="I70" s="26"/>
      <c r="J70" s="26"/>
      <c r="K70" s="26"/>
      <c r="L70" s="26"/>
      <c r="M70" s="26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209"/>
    </row>
    <row r="82" spans="1:14" x14ac:dyDescent="0.2">
      <c r="A82" s="80" t="s">
        <v>141</v>
      </c>
      <c r="B82" s="26">
        <v>1</v>
      </c>
      <c r="C82" s="26">
        <v>1</v>
      </c>
      <c r="D82" s="26">
        <v>1</v>
      </c>
      <c r="E82" s="26">
        <v>1</v>
      </c>
      <c r="F82" s="26">
        <v>1</v>
      </c>
      <c r="G82" s="26">
        <v>1</v>
      </c>
      <c r="H82" s="26"/>
      <c r="I82" s="26"/>
      <c r="J82" s="26"/>
      <c r="K82" s="26"/>
      <c r="L82" s="26"/>
      <c r="M82" s="26"/>
      <c r="N82" s="209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209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209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209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14</v>
      </c>
      <c r="C101" s="24">
        <f t="shared" si="0"/>
        <v>14</v>
      </c>
      <c r="D101" s="24">
        <f t="shared" si="0"/>
        <v>14</v>
      </c>
      <c r="E101" s="24">
        <f t="shared" si="0"/>
        <v>14</v>
      </c>
      <c r="F101" s="24">
        <f t="shared" si="0"/>
        <v>14</v>
      </c>
      <c r="G101" s="24">
        <f t="shared" si="0"/>
        <v>14</v>
      </c>
      <c r="H101" s="24">
        <f t="shared" si="0"/>
        <v>0</v>
      </c>
      <c r="I101" s="24">
        <f t="shared" si="0"/>
        <v>0</v>
      </c>
      <c r="J101" s="24">
        <f t="shared" si="0"/>
        <v>0</v>
      </c>
      <c r="K101" s="24">
        <f t="shared" si="0"/>
        <v>0</v>
      </c>
      <c r="L101" s="24">
        <f t="shared" si="0"/>
        <v>0</v>
      </c>
      <c r="M101" s="25">
        <f t="shared" si="0"/>
        <v>0</v>
      </c>
      <c r="N101" s="62">
        <v>76829.48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37.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9" zoomScaleSheetLayoutView="100" workbookViewId="0">
      <selection activeCell="K95" sqref="K95"/>
    </sheetView>
  </sheetViews>
  <sheetFormatPr defaultRowHeight="12.75" x14ac:dyDescent="0.2"/>
  <cols>
    <col min="1" max="1" width="54.710937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5" t="s">
        <v>238</v>
      </c>
      <c r="B3" s="258" t="s">
        <v>45</v>
      </c>
      <c r="C3" s="240"/>
      <c r="D3" s="240"/>
      <c r="E3" s="240"/>
      <c r="F3" s="240"/>
      <c r="G3" s="240"/>
      <c r="H3" s="240"/>
      <c r="I3" s="240"/>
      <c r="J3" s="240"/>
      <c r="K3" s="240"/>
      <c r="L3" s="259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6">
        <v>2</v>
      </c>
      <c r="C23" s="26">
        <v>2</v>
      </c>
      <c r="D23" s="26">
        <v>2</v>
      </c>
      <c r="E23" s="26">
        <v>2</v>
      </c>
      <c r="F23" s="26">
        <v>2</v>
      </c>
      <c r="G23" s="26">
        <v>2</v>
      </c>
      <c r="H23" s="26">
        <v>2</v>
      </c>
      <c r="I23" s="26">
        <v>2</v>
      </c>
      <c r="J23" s="26">
        <v>2</v>
      </c>
      <c r="K23" s="26">
        <v>2</v>
      </c>
      <c r="L23" s="26">
        <v>2</v>
      </c>
      <c r="M23" s="112">
        <v>2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26">
        <v>1</v>
      </c>
      <c r="C43" s="26">
        <v>1</v>
      </c>
      <c r="D43" s="26">
        <v>1</v>
      </c>
      <c r="E43" s="26">
        <v>1</v>
      </c>
      <c r="F43" s="26">
        <v>1</v>
      </c>
      <c r="G43" s="26">
        <v>1</v>
      </c>
      <c r="H43" s="26">
        <v>1</v>
      </c>
      <c r="I43" s="26">
        <v>1</v>
      </c>
      <c r="J43" s="26">
        <v>1</v>
      </c>
      <c r="K43" s="26">
        <v>1</v>
      </c>
      <c r="L43" s="26">
        <v>1</v>
      </c>
      <c r="M43" s="112">
        <v>1</v>
      </c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6">
        <v>2</v>
      </c>
      <c r="C70" s="26">
        <v>2</v>
      </c>
      <c r="D70" s="26">
        <v>2</v>
      </c>
      <c r="E70" s="26">
        <v>2</v>
      </c>
      <c r="F70" s="26">
        <v>2</v>
      </c>
      <c r="G70" s="26">
        <v>2</v>
      </c>
      <c r="H70" s="26">
        <v>2</v>
      </c>
      <c r="I70" s="26">
        <v>2</v>
      </c>
      <c r="J70" s="26">
        <v>2</v>
      </c>
      <c r="K70" s="26">
        <v>2</v>
      </c>
      <c r="L70" s="26">
        <v>2</v>
      </c>
      <c r="M70" s="112">
        <v>2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26">
        <v>1</v>
      </c>
      <c r="C82" s="26">
        <v>1</v>
      </c>
      <c r="D82" s="26">
        <v>1</v>
      </c>
      <c r="E82" s="26">
        <v>1</v>
      </c>
      <c r="F82" s="26">
        <v>1</v>
      </c>
      <c r="G82" s="26">
        <v>1</v>
      </c>
      <c r="H82" s="26">
        <v>1</v>
      </c>
      <c r="I82" s="26">
        <v>1</v>
      </c>
      <c r="J82" s="26">
        <v>1</v>
      </c>
      <c r="K82" s="26">
        <v>1</v>
      </c>
      <c r="L82" s="26">
        <v>1</v>
      </c>
      <c r="M82" s="112">
        <v>1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6</v>
      </c>
      <c r="C101" s="24">
        <f t="shared" si="0"/>
        <v>6</v>
      </c>
      <c r="D101" s="24">
        <f t="shared" si="0"/>
        <v>6</v>
      </c>
      <c r="E101" s="24">
        <f t="shared" si="0"/>
        <v>6</v>
      </c>
      <c r="F101" s="24">
        <f t="shared" si="0"/>
        <v>6</v>
      </c>
      <c r="G101" s="24">
        <f t="shared" si="0"/>
        <v>6</v>
      </c>
      <c r="H101" s="24">
        <f t="shared" si="0"/>
        <v>6</v>
      </c>
      <c r="I101" s="24">
        <f t="shared" si="0"/>
        <v>6</v>
      </c>
      <c r="J101" s="24">
        <f t="shared" si="0"/>
        <v>6</v>
      </c>
      <c r="K101" s="24">
        <f t="shared" si="0"/>
        <v>6</v>
      </c>
      <c r="L101" s="24">
        <f t="shared" si="0"/>
        <v>6</v>
      </c>
      <c r="M101" s="25">
        <f t="shared" si="0"/>
        <v>6</v>
      </c>
      <c r="N101" s="62">
        <v>289442.53000000003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37.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9" zoomScaleSheetLayoutView="100" workbookViewId="0">
      <selection activeCell="N101" sqref="N101"/>
    </sheetView>
  </sheetViews>
  <sheetFormatPr defaultRowHeight="12.75" x14ac:dyDescent="0.2"/>
  <cols>
    <col min="1" max="1" width="54.7109375" customWidth="1"/>
    <col min="14" max="14" width="18.5703125" customWidth="1"/>
  </cols>
  <sheetData>
    <row r="1" spans="1:14" ht="13.5" thickBo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217</v>
      </c>
      <c r="B3" s="252" t="s">
        <v>47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3.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26">
        <v>1</v>
      </c>
      <c r="C14" s="26">
        <v>1</v>
      </c>
      <c r="D14" s="26">
        <v>1</v>
      </c>
      <c r="E14" s="26">
        <v>1</v>
      </c>
      <c r="F14" s="26">
        <v>1</v>
      </c>
      <c r="G14" s="26">
        <v>1</v>
      </c>
      <c r="H14" s="26">
        <v>1</v>
      </c>
      <c r="I14" s="26">
        <v>1</v>
      </c>
      <c r="J14" s="26">
        <v>1</v>
      </c>
      <c r="K14" s="26">
        <v>1</v>
      </c>
      <c r="L14" s="26">
        <v>1</v>
      </c>
      <c r="M14" s="112">
        <v>1</v>
      </c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6">
        <v>2</v>
      </c>
      <c r="C23" s="26">
        <v>2</v>
      </c>
      <c r="D23" s="26">
        <v>2</v>
      </c>
      <c r="E23" s="26">
        <v>2</v>
      </c>
      <c r="F23" s="26">
        <v>2</v>
      </c>
      <c r="G23" s="26">
        <v>2</v>
      </c>
      <c r="H23" s="26">
        <v>2</v>
      </c>
      <c r="I23" s="26">
        <v>2</v>
      </c>
      <c r="J23" s="26">
        <v>2</v>
      </c>
      <c r="K23" s="26">
        <v>2</v>
      </c>
      <c r="L23" s="26">
        <v>2</v>
      </c>
      <c r="M23" s="112">
        <v>2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112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>
        <v>2</v>
      </c>
      <c r="C69" s="72">
        <v>2</v>
      </c>
      <c r="D69" s="72">
        <v>2</v>
      </c>
      <c r="E69" s="72">
        <v>2</v>
      </c>
      <c r="F69" s="72">
        <v>2</v>
      </c>
      <c r="G69" s="72">
        <v>2</v>
      </c>
      <c r="H69" s="72">
        <v>2</v>
      </c>
      <c r="I69" s="72">
        <v>2</v>
      </c>
      <c r="J69" s="72">
        <v>2</v>
      </c>
      <c r="K69" s="72">
        <v>2</v>
      </c>
      <c r="L69" s="72">
        <v>2</v>
      </c>
      <c r="M69" s="99">
        <v>2</v>
      </c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26">
        <v>1</v>
      </c>
      <c r="C82" s="26">
        <v>1</v>
      </c>
      <c r="D82" s="26">
        <v>1</v>
      </c>
      <c r="E82" s="26">
        <v>1</v>
      </c>
      <c r="F82" s="26">
        <v>1</v>
      </c>
      <c r="G82" s="26">
        <v>1</v>
      </c>
      <c r="H82" s="26">
        <v>1</v>
      </c>
      <c r="I82" s="26">
        <v>1</v>
      </c>
      <c r="J82" s="26">
        <v>1</v>
      </c>
      <c r="K82" s="26">
        <v>1</v>
      </c>
      <c r="L82" s="26">
        <v>1</v>
      </c>
      <c r="M82" s="112">
        <v>1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26">
        <v>2</v>
      </c>
      <c r="C97" s="26">
        <v>2</v>
      </c>
      <c r="D97" s="26">
        <v>2</v>
      </c>
      <c r="E97" s="26">
        <v>2</v>
      </c>
      <c r="F97" s="26">
        <v>2</v>
      </c>
      <c r="G97" s="26">
        <v>2</v>
      </c>
      <c r="H97" s="26">
        <v>2</v>
      </c>
      <c r="I97" s="26">
        <v>2</v>
      </c>
      <c r="J97" s="26">
        <v>2</v>
      </c>
      <c r="K97" s="26">
        <v>2</v>
      </c>
      <c r="L97" s="26">
        <v>2</v>
      </c>
      <c r="M97" s="112">
        <v>2</v>
      </c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8</v>
      </c>
      <c r="C101" s="24">
        <f t="shared" si="0"/>
        <v>8</v>
      </c>
      <c r="D101" s="24">
        <f t="shared" si="0"/>
        <v>8</v>
      </c>
      <c r="E101" s="24">
        <f t="shared" si="0"/>
        <v>8</v>
      </c>
      <c r="F101" s="24">
        <f t="shared" si="0"/>
        <v>8</v>
      </c>
      <c r="G101" s="24">
        <f t="shared" si="0"/>
        <v>8</v>
      </c>
      <c r="H101" s="24">
        <f t="shared" si="0"/>
        <v>8</v>
      </c>
      <c r="I101" s="24">
        <f t="shared" si="0"/>
        <v>8</v>
      </c>
      <c r="J101" s="24">
        <f t="shared" si="0"/>
        <v>8</v>
      </c>
      <c r="K101" s="24">
        <f t="shared" si="0"/>
        <v>8</v>
      </c>
      <c r="L101" s="24">
        <f t="shared" si="0"/>
        <v>8</v>
      </c>
      <c r="M101" s="25">
        <f t="shared" si="0"/>
        <v>8</v>
      </c>
      <c r="N101" s="62">
        <v>185080.25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51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0" zoomScaleSheetLayoutView="100" workbookViewId="0">
      <selection activeCell="N101" sqref="N101"/>
    </sheetView>
  </sheetViews>
  <sheetFormatPr defaultRowHeight="12.75" x14ac:dyDescent="0.2"/>
  <cols>
    <col min="1" max="1" width="5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242</v>
      </c>
      <c r="B3" s="252" t="s">
        <v>48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4.25" x14ac:dyDescent="0.2">
      <c r="A19" s="80" t="s">
        <v>127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38">
        <v>1</v>
      </c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ht="14.25" x14ac:dyDescent="0.2">
      <c r="A70" s="80" t="s">
        <v>170</v>
      </c>
      <c r="B70" s="1">
        <v>1</v>
      </c>
      <c r="C70" s="1">
        <v>1</v>
      </c>
      <c r="D70" s="1">
        <v>1</v>
      </c>
      <c r="E70" s="1">
        <v>1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38">
        <v>1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4.25" x14ac:dyDescent="0.2">
      <c r="A82" s="80" t="s">
        <v>141</v>
      </c>
      <c r="B82" s="1">
        <v>1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38">
        <v>1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3</v>
      </c>
      <c r="C101" s="24">
        <f t="shared" si="0"/>
        <v>3</v>
      </c>
      <c r="D101" s="24">
        <f t="shared" si="0"/>
        <v>3</v>
      </c>
      <c r="E101" s="24">
        <f t="shared" si="0"/>
        <v>3</v>
      </c>
      <c r="F101" s="24">
        <f t="shared" si="0"/>
        <v>3</v>
      </c>
      <c r="G101" s="24">
        <f t="shared" si="0"/>
        <v>3</v>
      </c>
      <c r="H101" s="24">
        <f t="shared" si="0"/>
        <v>3</v>
      </c>
      <c r="I101" s="24">
        <f t="shared" si="0"/>
        <v>3</v>
      </c>
      <c r="J101" s="24">
        <f t="shared" si="0"/>
        <v>3</v>
      </c>
      <c r="K101" s="24">
        <f t="shared" si="0"/>
        <v>3</v>
      </c>
      <c r="L101" s="24">
        <f t="shared" si="0"/>
        <v>3</v>
      </c>
      <c r="M101" s="25">
        <f t="shared" si="0"/>
        <v>3</v>
      </c>
      <c r="N101" s="62">
        <v>22095.52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51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view="pageBreakPreview" topLeftCell="G82" zoomScaleSheetLayoutView="100" workbookViewId="0">
      <selection activeCell="M109" sqref="M109"/>
    </sheetView>
  </sheetViews>
  <sheetFormatPr defaultRowHeight="12.75" x14ac:dyDescent="0.2"/>
  <cols>
    <col min="1" max="1" width="55.570312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211</v>
      </c>
      <c r="B3" s="252" t="s">
        <v>49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3.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26">
        <v>1</v>
      </c>
      <c r="C18" s="26">
        <v>1</v>
      </c>
      <c r="D18" s="26">
        <v>1</v>
      </c>
      <c r="E18" s="26">
        <v>1</v>
      </c>
      <c r="F18" s="26">
        <v>1</v>
      </c>
      <c r="G18" s="26"/>
      <c r="H18" s="26"/>
      <c r="I18" s="26"/>
      <c r="J18" s="26"/>
      <c r="K18" s="26"/>
      <c r="L18" s="26"/>
      <c r="M18" s="112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6">
        <v>1</v>
      </c>
      <c r="C23" s="26">
        <v>1</v>
      </c>
      <c r="D23" s="26">
        <v>1</v>
      </c>
      <c r="E23" s="26">
        <v>1</v>
      </c>
      <c r="F23" s="26">
        <v>1</v>
      </c>
      <c r="G23" s="26"/>
      <c r="H23" s="26"/>
      <c r="I23" s="26"/>
      <c r="J23" s="26"/>
      <c r="K23" s="26"/>
      <c r="L23" s="26"/>
      <c r="M23" s="112"/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26">
        <v>1</v>
      </c>
      <c r="C49" s="26">
        <v>1</v>
      </c>
      <c r="D49" s="26">
        <v>1</v>
      </c>
      <c r="E49" s="26">
        <v>1</v>
      </c>
      <c r="F49" s="26">
        <v>1</v>
      </c>
      <c r="G49" s="26"/>
      <c r="H49" s="26"/>
      <c r="I49" s="26"/>
      <c r="J49" s="26"/>
      <c r="K49" s="26"/>
      <c r="L49" s="26"/>
      <c r="M49" s="112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26">
        <v>1</v>
      </c>
      <c r="C61" s="26">
        <v>1</v>
      </c>
      <c r="D61" s="26">
        <v>1</v>
      </c>
      <c r="E61" s="26">
        <v>1</v>
      </c>
      <c r="F61" s="26">
        <v>1</v>
      </c>
      <c r="G61" s="26"/>
      <c r="H61" s="26"/>
      <c r="I61" s="26"/>
      <c r="J61" s="26"/>
      <c r="K61" s="26"/>
      <c r="L61" s="26"/>
      <c r="M61" s="112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26">
        <v>1</v>
      </c>
      <c r="C69" s="26">
        <v>1</v>
      </c>
      <c r="D69" s="26">
        <v>1</v>
      </c>
      <c r="E69" s="26">
        <v>1</v>
      </c>
      <c r="F69" s="26">
        <v>1</v>
      </c>
      <c r="G69" s="26"/>
      <c r="H69" s="26"/>
      <c r="I69" s="26"/>
      <c r="J69" s="26"/>
      <c r="K69" s="26"/>
      <c r="L69" s="26"/>
      <c r="M69" s="112"/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26">
        <v>1</v>
      </c>
      <c r="C82" s="26">
        <v>1</v>
      </c>
      <c r="D82" s="26">
        <v>1</v>
      </c>
      <c r="E82" s="26">
        <v>1</v>
      </c>
      <c r="F82" s="26">
        <v>1</v>
      </c>
      <c r="G82" s="26"/>
      <c r="H82" s="26"/>
      <c r="I82" s="26"/>
      <c r="J82" s="26"/>
      <c r="K82" s="26"/>
      <c r="L82" s="26"/>
      <c r="M82" s="112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26">
        <v>1</v>
      </c>
      <c r="C96" s="26">
        <v>1</v>
      </c>
      <c r="D96" s="26">
        <v>1</v>
      </c>
      <c r="E96" s="26">
        <v>1</v>
      </c>
      <c r="F96" s="26">
        <v>1</v>
      </c>
      <c r="G96" s="26"/>
      <c r="H96" s="26"/>
      <c r="I96" s="26"/>
      <c r="J96" s="26"/>
      <c r="K96" s="26"/>
      <c r="L96" s="26"/>
      <c r="M96" s="112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7</v>
      </c>
      <c r="C101" s="24">
        <f t="shared" si="0"/>
        <v>7</v>
      </c>
      <c r="D101" s="24">
        <f t="shared" si="0"/>
        <v>7</v>
      </c>
      <c r="E101" s="24">
        <f t="shared" si="0"/>
        <v>7</v>
      </c>
      <c r="F101" s="24">
        <f t="shared" si="0"/>
        <v>7</v>
      </c>
      <c r="G101" s="24">
        <f t="shared" si="0"/>
        <v>0</v>
      </c>
      <c r="H101" s="24">
        <f t="shared" si="0"/>
        <v>0</v>
      </c>
      <c r="I101" s="24">
        <f t="shared" si="0"/>
        <v>0</v>
      </c>
      <c r="J101" s="24">
        <f t="shared" si="0"/>
        <v>0</v>
      </c>
      <c r="K101" s="24">
        <f t="shared" si="0"/>
        <v>0</v>
      </c>
      <c r="L101" s="24">
        <f t="shared" si="0"/>
        <v>0</v>
      </c>
      <c r="M101" s="25">
        <f t="shared" si="0"/>
        <v>0</v>
      </c>
      <c r="N101" s="62">
        <v>34966.660000000003</v>
      </c>
    </row>
    <row r="102" spans="1:14" ht="26.25" thickBot="1" x14ac:dyDescent="0.25">
      <c r="A102" s="192" t="s">
        <v>286</v>
      </c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</row>
    <row r="103" spans="1:14" x14ac:dyDescent="0.2">
      <c r="A103" s="244" t="s">
        <v>23</v>
      </c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6"/>
    </row>
    <row r="104" spans="1:14" ht="42" customHeight="1" thickBot="1" x14ac:dyDescent="0.25">
      <c r="A104" s="228" t="s">
        <v>24</v>
      </c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30"/>
    </row>
  </sheetData>
  <mergeCells count="8">
    <mergeCell ref="N6:N100"/>
    <mergeCell ref="A103:N103"/>
    <mergeCell ref="A104:N104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10" zoomScaleSheetLayoutView="100" workbookViewId="0">
      <selection activeCell="K96" sqref="K96"/>
    </sheetView>
  </sheetViews>
  <sheetFormatPr defaultRowHeight="12.75" x14ac:dyDescent="0.2"/>
  <cols>
    <col min="1" max="1" width="55.710937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227</v>
      </c>
      <c r="B3" s="252" t="s">
        <v>50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209"/>
    </row>
    <row r="10" spans="1:14" ht="14.2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209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209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209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209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209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209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209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209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209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209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209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209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209"/>
    </row>
    <row r="23" spans="1:14" x14ac:dyDescent="0.2">
      <c r="A23" s="75" t="s">
        <v>133</v>
      </c>
      <c r="B23" s="26">
        <v>4</v>
      </c>
      <c r="C23" s="26">
        <v>4</v>
      </c>
      <c r="D23" s="26">
        <v>4</v>
      </c>
      <c r="E23" s="26">
        <v>4</v>
      </c>
      <c r="F23" s="26">
        <v>4</v>
      </c>
      <c r="G23" s="26">
        <v>4</v>
      </c>
      <c r="H23" s="26">
        <v>4</v>
      </c>
      <c r="I23" s="26">
        <v>4</v>
      </c>
      <c r="J23" s="26">
        <v>4</v>
      </c>
      <c r="K23" s="26">
        <v>4</v>
      </c>
      <c r="L23" s="26">
        <v>4</v>
      </c>
      <c r="M23" s="26">
        <v>4</v>
      </c>
      <c r="N23" s="209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209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209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209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209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209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209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209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209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209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209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209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209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209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209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209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209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209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209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209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209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09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209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209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209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209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209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209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209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209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209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209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209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209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209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209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209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209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209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209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209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209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209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67"/>
      <c r="N66" s="209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209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209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209"/>
    </row>
    <row r="70" spans="1:14" x14ac:dyDescent="0.2">
      <c r="A70" s="80" t="s">
        <v>170</v>
      </c>
      <c r="B70" s="26">
        <v>2</v>
      </c>
      <c r="C70" s="26">
        <v>2</v>
      </c>
      <c r="D70" s="26">
        <v>2</v>
      </c>
      <c r="E70" s="26">
        <v>2</v>
      </c>
      <c r="F70" s="26">
        <v>2</v>
      </c>
      <c r="G70" s="26">
        <v>2</v>
      </c>
      <c r="H70" s="26">
        <v>2</v>
      </c>
      <c r="I70" s="26">
        <v>2</v>
      </c>
      <c r="J70" s="26">
        <v>2</v>
      </c>
      <c r="K70" s="26">
        <v>2</v>
      </c>
      <c r="L70" s="26">
        <v>2</v>
      </c>
      <c r="M70" s="26">
        <v>2</v>
      </c>
      <c r="N70" s="209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209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>
        <v>1</v>
      </c>
      <c r="C82" s="72">
        <v>1</v>
      </c>
      <c r="D82" s="72">
        <v>1</v>
      </c>
      <c r="E82" s="72">
        <v>1</v>
      </c>
      <c r="F82" s="72">
        <v>1</v>
      </c>
      <c r="G82" s="72">
        <v>1</v>
      </c>
      <c r="H82" s="72">
        <v>1</v>
      </c>
      <c r="I82" s="72">
        <v>1</v>
      </c>
      <c r="J82" s="72">
        <v>1</v>
      </c>
      <c r="K82" s="72">
        <v>1</v>
      </c>
      <c r="L82" s="72">
        <v>1</v>
      </c>
      <c r="M82" s="99">
        <v>1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7</v>
      </c>
      <c r="C101" s="24">
        <f t="shared" si="0"/>
        <v>7</v>
      </c>
      <c r="D101" s="24">
        <f t="shared" si="0"/>
        <v>7</v>
      </c>
      <c r="E101" s="24">
        <f t="shared" si="0"/>
        <v>7</v>
      </c>
      <c r="F101" s="24">
        <f t="shared" si="0"/>
        <v>7</v>
      </c>
      <c r="G101" s="24">
        <f t="shared" si="0"/>
        <v>7</v>
      </c>
      <c r="H101" s="24">
        <f t="shared" si="0"/>
        <v>7</v>
      </c>
      <c r="I101" s="24">
        <f t="shared" si="0"/>
        <v>7</v>
      </c>
      <c r="J101" s="24">
        <f t="shared" si="0"/>
        <v>7</v>
      </c>
      <c r="K101" s="24">
        <f t="shared" si="0"/>
        <v>7</v>
      </c>
      <c r="L101" s="24">
        <f t="shared" si="0"/>
        <v>7</v>
      </c>
      <c r="M101" s="25">
        <f t="shared" si="0"/>
        <v>7</v>
      </c>
      <c r="N101" s="62">
        <v>406950.69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1.2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view="pageBreakPreview" topLeftCell="G85" zoomScaleSheetLayoutView="100" workbookViewId="0">
      <selection activeCell="N101" sqref="N101"/>
    </sheetView>
  </sheetViews>
  <sheetFormatPr defaultRowHeight="12.75" x14ac:dyDescent="0.2"/>
  <cols>
    <col min="1" max="1" width="5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6" t="s">
        <v>241</v>
      </c>
      <c r="B3" s="252" t="s">
        <v>51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3.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209"/>
    </row>
    <row r="23" spans="1:14" x14ac:dyDescent="0.2">
      <c r="A23" s="75" t="s">
        <v>133</v>
      </c>
      <c r="B23" s="26">
        <v>2</v>
      </c>
      <c r="C23" s="26">
        <v>2</v>
      </c>
      <c r="D23" s="26">
        <v>2</v>
      </c>
      <c r="E23" s="26">
        <v>2</v>
      </c>
      <c r="F23" s="26">
        <v>2</v>
      </c>
      <c r="G23" s="26">
        <v>2</v>
      </c>
      <c r="H23" s="26">
        <v>2</v>
      </c>
      <c r="I23" s="26"/>
      <c r="J23" s="26"/>
      <c r="K23" s="26"/>
      <c r="L23" s="26"/>
      <c r="M23" s="26"/>
      <c r="N23" s="209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209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209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209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209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209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209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209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209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209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209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209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209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209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209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209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209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209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209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209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209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09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209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209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209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209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209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209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209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209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209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209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209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209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209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209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209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209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209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209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209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209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209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67"/>
      <c r="N66" s="209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209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209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209"/>
    </row>
    <row r="70" spans="1:14" x14ac:dyDescent="0.2">
      <c r="A70" s="80" t="s">
        <v>170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1</v>
      </c>
      <c r="H70" s="26">
        <v>1</v>
      </c>
      <c r="I70" s="26"/>
      <c r="J70" s="26"/>
      <c r="K70" s="26"/>
      <c r="L70" s="26"/>
      <c r="M70" s="26"/>
      <c r="N70" s="209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209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209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209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209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209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209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209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209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2</v>
      </c>
      <c r="C101" s="24">
        <f t="shared" si="0"/>
        <v>2</v>
      </c>
      <c r="D101" s="24">
        <f t="shared" si="0"/>
        <v>2</v>
      </c>
      <c r="E101" s="24">
        <f t="shared" si="0"/>
        <v>2</v>
      </c>
      <c r="F101" s="24">
        <f t="shared" si="0"/>
        <v>2</v>
      </c>
      <c r="G101" s="24">
        <f t="shared" si="0"/>
        <v>3</v>
      </c>
      <c r="H101" s="24">
        <f t="shared" si="0"/>
        <v>3</v>
      </c>
      <c r="I101" s="24">
        <f t="shared" si="0"/>
        <v>0</v>
      </c>
      <c r="J101" s="24">
        <f t="shared" si="0"/>
        <v>0</v>
      </c>
      <c r="K101" s="24">
        <f t="shared" si="0"/>
        <v>0</v>
      </c>
      <c r="L101" s="24">
        <f t="shared" si="0"/>
        <v>0</v>
      </c>
      <c r="M101" s="25">
        <f t="shared" si="0"/>
        <v>0</v>
      </c>
      <c r="N101" s="105">
        <v>19268.2</v>
      </c>
    </row>
    <row r="102" spans="1:14" ht="15.75" thickBot="1" x14ac:dyDescent="0.3">
      <c r="A102" s="192" t="s">
        <v>287</v>
      </c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3"/>
    </row>
    <row r="103" spans="1:14" x14ac:dyDescent="0.2">
      <c r="A103" s="244" t="s">
        <v>23</v>
      </c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6"/>
    </row>
    <row r="104" spans="1:14" ht="42.75" customHeight="1" thickBot="1" x14ac:dyDescent="0.25">
      <c r="A104" s="228" t="s">
        <v>24</v>
      </c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30"/>
    </row>
  </sheetData>
  <mergeCells count="8">
    <mergeCell ref="N6:N100"/>
    <mergeCell ref="A103:N103"/>
    <mergeCell ref="A104:N104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5" zoomScaleSheetLayoutView="100" workbookViewId="0">
      <selection activeCell="N101" sqref="N101"/>
    </sheetView>
  </sheetViews>
  <sheetFormatPr defaultRowHeight="12.75" x14ac:dyDescent="0.2"/>
  <cols>
    <col min="1" max="1" width="55.28515625" customWidth="1"/>
    <col min="14" max="14" width="18.5703125" customWidth="1"/>
  </cols>
  <sheetData>
    <row r="1" spans="1:14" ht="13.5" thickBo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5" t="s">
        <v>218</v>
      </c>
      <c r="B3" s="258" t="s">
        <v>52</v>
      </c>
      <c r="C3" s="240"/>
      <c r="D3" s="240"/>
      <c r="E3" s="240"/>
      <c r="F3" s="240"/>
      <c r="G3" s="240"/>
      <c r="H3" s="240"/>
      <c r="I3" s="240"/>
      <c r="J3" s="240"/>
      <c r="K3" s="240"/>
      <c r="L3" s="259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5"/>
      <c r="B5" s="35" t="s">
        <v>6</v>
      </c>
      <c r="C5" s="35" t="s">
        <v>7</v>
      </c>
      <c r="D5" s="35" t="s">
        <v>8</v>
      </c>
      <c r="E5" s="35" t="s">
        <v>9</v>
      </c>
      <c r="F5" s="35" t="s">
        <v>10</v>
      </c>
      <c r="G5" s="35" t="s">
        <v>11</v>
      </c>
      <c r="H5" s="35" t="s">
        <v>12</v>
      </c>
      <c r="I5" s="35" t="s">
        <v>13</v>
      </c>
      <c r="J5" s="35" t="s">
        <v>14</v>
      </c>
      <c r="K5" s="35" t="s">
        <v>15</v>
      </c>
      <c r="L5" s="35" t="s">
        <v>16</v>
      </c>
      <c r="M5" s="35" t="s">
        <v>17</v>
      </c>
      <c r="N5" s="266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1.2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2"/>
      <c r="N65" s="235"/>
    </row>
    <row r="66" spans="1:14" x14ac:dyDescent="0.2">
      <c r="A66" s="130" t="s">
        <v>255</v>
      </c>
      <c r="B66" s="26">
        <v>1</v>
      </c>
      <c r="C66" s="26">
        <v>1</v>
      </c>
      <c r="D66" s="26">
        <v>1</v>
      </c>
      <c r="E66" s="26">
        <v>1</v>
      </c>
      <c r="F66" s="26">
        <v>1</v>
      </c>
      <c r="G66" s="26">
        <v>1</v>
      </c>
      <c r="H66" s="26">
        <v>1</v>
      </c>
      <c r="I66" s="26">
        <v>1</v>
      </c>
      <c r="J66" s="26">
        <v>1</v>
      </c>
      <c r="K66" s="26">
        <v>1</v>
      </c>
      <c r="L66" s="26">
        <v>1</v>
      </c>
      <c r="M66" s="33">
        <v>1</v>
      </c>
      <c r="N66" s="235"/>
    </row>
    <row r="67" spans="1:14" x14ac:dyDescent="0.2">
      <c r="A67" s="80" t="s">
        <v>256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8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6">
        <v>2</v>
      </c>
      <c r="C70" s="26">
        <v>2</v>
      </c>
      <c r="D70" s="26">
        <v>2</v>
      </c>
      <c r="E70" s="26">
        <v>2</v>
      </c>
      <c r="F70" s="26">
        <v>2</v>
      </c>
      <c r="G70" s="26">
        <v>2</v>
      </c>
      <c r="H70" s="26">
        <v>2</v>
      </c>
      <c r="I70" s="26">
        <v>2</v>
      </c>
      <c r="J70" s="26">
        <v>2</v>
      </c>
      <c r="K70" s="26">
        <v>2</v>
      </c>
      <c r="L70" s="26">
        <v>2</v>
      </c>
      <c r="M70" s="33">
        <v>2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26">
        <v>1</v>
      </c>
      <c r="C82" s="26">
        <v>1</v>
      </c>
      <c r="D82" s="26">
        <v>1</v>
      </c>
      <c r="E82" s="26">
        <v>1</v>
      </c>
      <c r="F82" s="26">
        <v>1</v>
      </c>
      <c r="G82" s="26">
        <v>1</v>
      </c>
      <c r="H82" s="26">
        <v>1</v>
      </c>
      <c r="I82" s="26">
        <v>1</v>
      </c>
      <c r="J82" s="26">
        <v>1</v>
      </c>
      <c r="K82" s="26">
        <v>1</v>
      </c>
      <c r="L82" s="26">
        <v>1</v>
      </c>
      <c r="M82" s="33">
        <v>1</v>
      </c>
      <c r="N82" s="235"/>
    </row>
    <row r="83" spans="1:14" x14ac:dyDescent="0.2">
      <c r="A83" s="64" t="s">
        <v>182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4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4</v>
      </c>
      <c r="C101" s="24">
        <f t="shared" si="0"/>
        <v>4</v>
      </c>
      <c r="D101" s="24">
        <f t="shared" si="0"/>
        <v>4</v>
      </c>
      <c r="E101" s="24">
        <f t="shared" si="0"/>
        <v>4</v>
      </c>
      <c r="F101" s="24">
        <f t="shared" si="0"/>
        <v>4</v>
      </c>
      <c r="G101" s="24">
        <f t="shared" si="0"/>
        <v>4</v>
      </c>
      <c r="H101" s="24">
        <f t="shared" si="0"/>
        <v>4</v>
      </c>
      <c r="I101" s="24">
        <f t="shared" si="0"/>
        <v>4</v>
      </c>
      <c r="J101" s="24">
        <f t="shared" si="0"/>
        <v>4</v>
      </c>
      <c r="K101" s="24">
        <f t="shared" si="0"/>
        <v>4</v>
      </c>
      <c r="L101" s="24">
        <f t="shared" si="0"/>
        <v>4</v>
      </c>
      <c r="M101" s="25">
        <f t="shared" si="0"/>
        <v>4</v>
      </c>
      <c r="N101" s="62">
        <v>238078.87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39.7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55" zoomScaleSheetLayoutView="100" workbookViewId="0">
      <selection activeCell="K75" sqref="K75"/>
    </sheetView>
  </sheetViews>
  <sheetFormatPr defaultRowHeight="12.75" x14ac:dyDescent="0.2"/>
  <cols>
    <col min="1" max="1" width="5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5" t="s">
        <v>216</v>
      </c>
      <c r="B3" s="240" t="s">
        <v>53</v>
      </c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115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2"/>
      <c r="N22" s="235"/>
    </row>
    <row r="23" spans="1:14" x14ac:dyDescent="0.2">
      <c r="A23" s="75" t="s">
        <v>133</v>
      </c>
      <c r="B23" s="26">
        <v>1</v>
      </c>
      <c r="C23" s="26">
        <v>1</v>
      </c>
      <c r="D23" s="26">
        <v>1</v>
      </c>
      <c r="E23" s="26">
        <v>1</v>
      </c>
      <c r="F23" s="26">
        <v>1</v>
      </c>
      <c r="G23" s="26">
        <v>1</v>
      </c>
      <c r="H23" s="26">
        <v>1</v>
      </c>
      <c r="I23" s="26">
        <v>1</v>
      </c>
      <c r="J23" s="26">
        <v>1</v>
      </c>
      <c r="K23" s="26">
        <v>1</v>
      </c>
      <c r="L23" s="26">
        <v>1</v>
      </c>
      <c r="M23" s="112">
        <v>1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>
        <v>2</v>
      </c>
      <c r="C61" s="72">
        <v>2</v>
      </c>
      <c r="D61" s="72">
        <v>2</v>
      </c>
      <c r="E61" s="72">
        <v>0</v>
      </c>
      <c r="F61" s="72">
        <v>0</v>
      </c>
      <c r="G61" s="72">
        <v>0</v>
      </c>
      <c r="H61" s="72">
        <v>0</v>
      </c>
      <c r="I61" s="72">
        <v>0</v>
      </c>
      <c r="J61" s="72">
        <v>0</v>
      </c>
      <c r="K61" s="72">
        <v>0</v>
      </c>
      <c r="L61" s="72">
        <v>0</v>
      </c>
      <c r="M61" s="72">
        <v>0</v>
      </c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2"/>
      <c r="N68" s="235"/>
    </row>
    <row r="69" spans="1:14" x14ac:dyDescent="0.2">
      <c r="A69" s="75" t="s">
        <v>132</v>
      </c>
      <c r="B69" s="26">
        <v>2</v>
      </c>
      <c r="C69" s="26">
        <v>2</v>
      </c>
      <c r="D69" s="26">
        <v>2</v>
      </c>
      <c r="E69" s="26">
        <v>2</v>
      </c>
      <c r="F69" s="26">
        <v>2</v>
      </c>
      <c r="G69" s="26">
        <v>2</v>
      </c>
      <c r="H69" s="26">
        <v>2</v>
      </c>
      <c r="I69" s="26">
        <v>2</v>
      </c>
      <c r="J69" s="26">
        <v>2</v>
      </c>
      <c r="K69" s="26">
        <v>2</v>
      </c>
      <c r="L69" s="26">
        <v>2</v>
      </c>
      <c r="M69" s="26">
        <v>2</v>
      </c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2"/>
      <c r="N81" s="235"/>
    </row>
    <row r="82" spans="1:14" x14ac:dyDescent="0.2">
      <c r="A82" s="80" t="s">
        <v>141</v>
      </c>
      <c r="B82" s="26">
        <v>1</v>
      </c>
      <c r="C82" s="26">
        <v>1</v>
      </c>
      <c r="D82" s="26">
        <v>1</v>
      </c>
      <c r="E82" s="26">
        <v>1</v>
      </c>
      <c r="F82" s="26">
        <v>1</v>
      </c>
      <c r="G82" s="26">
        <v>1</v>
      </c>
      <c r="H82" s="26">
        <v>1</v>
      </c>
      <c r="I82" s="26">
        <v>1</v>
      </c>
      <c r="J82" s="26">
        <v>1</v>
      </c>
      <c r="K82" s="26">
        <v>1</v>
      </c>
      <c r="L82" s="26">
        <v>1</v>
      </c>
      <c r="M82" s="112">
        <v>1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6</v>
      </c>
      <c r="C101" s="24">
        <f t="shared" si="0"/>
        <v>6</v>
      </c>
      <c r="D101" s="24">
        <f t="shared" si="0"/>
        <v>6</v>
      </c>
      <c r="E101" s="24">
        <f t="shared" si="0"/>
        <v>4</v>
      </c>
      <c r="F101" s="24">
        <f t="shared" si="0"/>
        <v>4</v>
      </c>
      <c r="G101" s="24">
        <f t="shared" si="0"/>
        <v>4</v>
      </c>
      <c r="H101" s="24">
        <f t="shared" si="0"/>
        <v>4</v>
      </c>
      <c r="I101" s="24">
        <f t="shared" si="0"/>
        <v>4</v>
      </c>
      <c r="J101" s="24">
        <f t="shared" si="0"/>
        <v>4</v>
      </c>
      <c r="K101" s="24">
        <f t="shared" si="0"/>
        <v>4</v>
      </c>
      <c r="L101" s="24">
        <f t="shared" si="0"/>
        <v>4</v>
      </c>
      <c r="M101" s="25">
        <f t="shared" si="0"/>
        <v>4</v>
      </c>
      <c r="N101" s="62">
        <v>150534.79999999999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2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2" zoomScaleSheetLayoutView="100" workbookViewId="0">
      <selection activeCell="M97" sqref="M97"/>
    </sheetView>
  </sheetViews>
  <sheetFormatPr defaultRowHeight="12.75" x14ac:dyDescent="0.2"/>
  <cols>
    <col min="1" max="1" width="55.14062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5" t="s">
        <v>212</v>
      </c>
      <c r="B3" s="252" t="s">
        <v>54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6">
        <v>1</v>
      </c>
      <c r="C23" s="26">
        <v>1</v>
      </c>
      <c r="D23" s="26">
        <v>1</v>
      </c>
      <c r="E23" s="112">
        <v>1</v>
      </c>
      <c r="F23" s="26">
        <v>1</v>
      </c>
      <c r="G23" s="26">
        <v>1</v>
      </c>
      <c r="H23" s="26">
        <v>1</v>
      </c>
      <c r="I23" s="112">
        <v>1</v>
      </c>
      <c r="J23" s="26">
        <v>1</v>
      </c>
      <c r="K23" s="26">
        <v>1</v>
      </c>
      <c r="L23" s="26">
        <v>1</v>
      </c>
      <c r="M23" s="112">
        <v>1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1.2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26">
        <v>1</v>
      </c>
      <c r="C50" s="26">
        <v>1</v>
      </c>
      <c r="D50" s="26">
        <v>1</v>
      </c>
      <c r="E50" s="26">
        <v>1</v>
      </c>
      <c r="F50" s="26">
        <v>1</v>
      </c>
      <c r="G50" s="26">
        <v>1</v>
      </c>
      <c r="H50" s="26">
        <v>1</v>
      </c>
      <c r="I50" s="26">
        <v>1</v>
      </c>
      <c r="J50" s="26">
        <v>1</v>
      </c>
      <c r="K50" s="26">
        <v>1</v>
      </c>
      <c r="L50" s="26">
        <v>1</v>
      </c>
      <c r="M50" s="112">
        <v>1</v>
      </c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26">
        <v>1</v>
      </c>
      <c r="C61" s="26">
        <v>1</v>
      </c>
      <c r="D61" s="26">
        <v>1</v>
      </c>
      <c r="E61" s="26">
        <v>1</v>
      </c>
      <c r="F61" s="26">
        <v>1</v>
      </c>
      <c r="G61" s="26">
        <v>1</v>
      </c>
      <c r="H61" s="26">
        <v>1</v>
      </c>
      <c r="I61" s="26">
        <v>1</v>
      </c>
      <c r="J61" s="26">
        <v>1</v>
      </c>
      <c r="K61" s="26">
        <v>1</v>
      </c>
      <c r="L61" s="26">
        <v>1</v>
      </c>
      <c r="M61" s="112">
        <v>1</v>
      </c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26">
        <v>1</v>
      </c>
      <c r="C69" s="26">
        <v>1</v>
      </c>
      <c r="D69" s="26">
        <v>1</v>
      </c>
      <c r="E69" s="26">
        <v>1</v>
      </c>
      <c r="F69" s="26">
        <v>1</v>
      </c>
      <c r="G69" s="26">
        <v>1</v>
      </c>
      <c r="H69" s="26">
        <v>1</v>
      </c>
      <c r="I69" s="26">
        <v>1</v>
      </c>
      <c r="J69" s="26">
        <v>1</v>
      </c>
      <c r="K69" s="26">
        <v>1</v>
      </c>
      <c r="L69" s="26">
        <v>1</v>
      </c>
      <c r="M69" s="112">
        <v>1</v>
      </c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4</v>
      </c>
      <c r="C101" s="24">
        <f t="shared" si="0"/>
        <v>4</v>
      </c>
      <c r="D101" s="24">
        <f t="shared" si="0"/>
        <v>4</v>
      </c>
      <c r="E101" s="24">
        <f t="shared" si="0"/>
        <v>4</v>
      </c>
      <c r="F101" s="24">
        <f t="shared" si="0"/>
        <v>4</v>
      </c>
      <c r="G101" s="24">
        <f t="shared" si="0"/>
        <v>4</v>
      </c>
      <c r="H101" s="24">
        <f t="shared" si="0"/>
        <v>4</v>
      </c>
      <c r="I101" s="24">
        <f t="shared" si="0"/>
        <v>4</v>
      </c>
      <c r="J101" s="24">
        <f t="shared" si="0"/>
        <v>4</v>
      </c>
      <c r="K101" s="24">
        <f t="shared" si="0"/>
        <v>4</v>
      </c>
      <c r="L101" s="24">
        <f t="shared" si="0"/>
        <v>4</v>
      </c>
      <c r="M101" s="25">
        <f t="shared" si="0"/>
        <v>4</v>
      </c>
      <c r="N101" s="62">
        <v>68307.240000000005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7.2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2" zoomScaleSheetLayoutView="100" workbookViewId="0">
      <selection activeCell="J90" sqref="J90"/>
    </sheetView>
  </sheetViews>
  <sheetFormatPr defaultRowHeight="12.75" x14ac:dyDescent="0.2"/>
  <cols>
    <col min="1" max="1" width="55.14062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213</v>
      </c>
      <c r="B3" s="252" t="s">
        <v>55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3.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2"/>
      <c r="N22" s="235"/>
    </row>
    <row r="23" spans="1:14" x14ac:dyDescent="0.2">
      <c r="A23" s="75" t="s">
        <v>133</v>
      </c>
      <c r="B23" s="26">
        <v>2</v>
      </c>
      <c r="C23" s="26">
        <v>2</v>
      </c>
      <c r="D23" s="26">
        <v>2</v>
      </c>
      <c r="E23" s="26">
        <v>2</v>
      </c>
      <c r="F23" s="26">
        <v>2</v>
      </c>
      <c r="G23" s="26">
        <v>2</v>
      </c>
      <c r="H23" s="26">
        <v>2</v>
      </c>
      <c r="I23" s="26">
        <v>2</v>
      </c>
      <c r="J23" s="26">
        <v>2</v>
      </c>
      <c r="K23" s="26">
        <v>2</v>
      </c>
      <c r="L23" s="26">
        <v>2</v>
      </c>
      <c r="M23" s="112">
        <v>2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6">
        <v>1</v>
      </c>
      <c r="C70" s="26">
        <v>1</v>
      </c>
      <c r="D70" s="26">
        <v>1</v>
      </c>
      <c r="E70" s="26">
        <v>1</v>
      </c>
      <c r="F70" s="26">
        <v>1</v>
      </c>
      <c r="G70" s="26">
        <v>1</v>
      </c>
      <c r="H70" s="26">
        <v>1</v>
      </c>
      <c r="I70" s="26">
        <v>1</v>
      </c>
      <c r="J70" s="26">
        <v>1</v>
      </c>
      <c r="K70" s="26">
        <v>1</v>
      </c>
      <c r="L70" s="26">
        <v>1</v>
      </c>
      <c r="M70" s="112">
        <v>1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26">
        <v>1</v>
      </c>
      <c r="C82" s="26">
        <v>1</v>
      </c>
      <c r="D82" s="26">
        <v>1</v>
      </c>
      <c r="E82" s="26">
        <v>1</v>
      </c>
      <c r="F82" s="26">
        <v>1</v>
      </c>
      <c r="G82" s="26">
        <v>1</v>
      </c>
      <c r="H82" s="26">
        <v>1</v>
      </c>
      <c r="I82" s="26">
        <v>1</v>
      </c>
      <c r="J82" s="26">
        <v>1</v>
      </c>
      <c r="K82" s="26">
        <v>1</v>
      </c>
      <c r="L82" s="26">
        <v>1</v>
      </c>
      <c r="M82" s="112">
        <v>1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4</v>
      </c>
      <c r="C101" s="24">
        <f t="shared" si="0"/>
        <v>4</v>
      </c>
      <c r="D101" s="24">
        <f t="shared" si="0"/>
        <v>4</v>
      </c>
      <c r="E101" s="24">
        <f t="shared" si="0"/>
        <v>4</v>
      </c>
      <c r="F101" s="24">
        <f t="shared" si="0"/>
        <v>4</v>
      </c>
      <c r="G101" s="24">
        <f t="shared" si="0"/>
        <v>4</v>
      </c>
      <c r="H101" s="24">
        <f t="shared" si="0"/>
        <v>4</v>
      </c>
      <c r="I101" s="24">
        <f t="shared" si="0"/>
        <v>4</v>
      </c>
      <c r="J101" s="24">
        <f t="shared" si="0"/>
        <v>4</v>
      </c>
      <c r="K101" s="24">
        <f t="shared" si="0"/>
        <v>4</v>
      </c>
      <c r="L101" s="24">
        <f t="shared" si="0"/>
        <v>4</v>
      </c>
      <c r="M101" s="25">
        <f t="shared" si="0"/>
        <v>4</v>
      </c>
      <c r="N101" s="62">
        <v>26339.9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4.2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4" zoomScaleSheetLayoutView="100" workbookViewId="0">
      <selection activeCell="N101" sqref="N101"/>
    </sheetView>
  </sheetViews>
  <sheetFormatPr defaultRowHeight="12.75" x14ac:dyDescent="0.2"/>
  <cols>
    <col min="1" max="1" width="54.4257812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214</v>
      </c>
      <c r="B3" s="252" t="s">
        <v>56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139">
        <v>1</v>
      </c>
      <c r="C7" s="139">
        <v>1</v>
      </c>
      <c r="D7" s="139">
        <v>1</v>
      </c>
      <c r="E7" s="139">
        <v>1</v>
      </c>
      <c r="F7" s="139">
        <v>1</v>
      </c>
      <c r="G7" s="139">
        <v>1</v>
      </c>
      <c r="H7" s="139">
        <v>1</v>
      </c>
      <c r="I7" s="139"/>
      <c r="J7" s="139"/>
      <c r="K7" s="139"/>
      <c r="L7" s="139"/>
      <c r="M7" s="140"/>
      <c r="N7" s="235"/>
    </row>
    <row r="8" spans="1:14" x14ac:dyDescent="0.2">
      <c r="A8" s="87" t="s">
        <v>278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112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3.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6">
        <v>2</v>
      </c>
      <c r="C23" s="26">
        <v>2</v>
      </c>
      <c r="D23" s="26">
        <v>2</v>
      </c>
      <c r="E23" s="26">
        <v>2</v>
      </c>
      <c r="F23" s="26">
        <v>2</v>
      </c>
      <c r="G23" s="26">
        <v>2</v>
      </c>
      <c r="H23" s="26">
        <v>2</v>
      </c>
      <c r="I23" s="26"/>
      <c r="J23" s="26"/>
      <c r="K23" s="26"/>
      <c r="L23" s="26"/>
      <c r="M23" s="112"/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26">
        <v>2</v>
      </c>
      <c r="C39" s="26">
        <v>2</v>
      </c>
      <c r="D39" s="26">
        <v>2</v>
      </c>
      <c r="E39" s="26">
        <v>2</v>
      </c>
      <c r="F39" s="26">
        <v>2</v>
      </c>
      <c r="G39" s="26">
        <v>2</v>
      </c>
      <c r="H39" s="26"/>
      <c r="I39" s="26"/>
      <c r="J39" s="26"/>
      <c r="K39" s="26"/>
      <c r="L39" s="26"/>
      <c r="M39" s="112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26">
        <v>1</v>
      </c>
      <c r="C50" s="26">
        <v>1</v>
      </c>
      <c r="D50" s="26">
        <v>1</v>
      </c>
      <c r="E50" s="26">
        <v>1</v>
      </c>
      <c r="F50" s="26">
        <v>1</v>
      </c>
      <c r="G50" s="26">
        <v>1</v>
      </c>
      <c r="H50" s="26">
        <v>1</v>
      </c>
      <c r="I50" s="26"/>
      <c r="J50" s="26"/>
      <c r="K50" s="26"/>
      <c r="L50" s="26"/>
      <c r="M50" s="112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26">
        <v>1</v>
      </c>
      <c r="C61" s="26">
        <v>1</v>
      </c>
      <c r="D61" s="26">
        <v>1</v>
      </c>
      <c r="E61" s="26">
        <v>1</v>
      </c>
      <c r="F61" s="26">
        <v>1</v>
      </c>
      <c r="G61" s="26">
        <v>1</v>
      </c>
      <c r="H61" s="26">
        <v>1</v>
      </c>
      <c r="I61" s="26"/>
      <c r="J61" s="26"/>
      <c r="K61" s="26"/>
      <c r="L61" s="26"/>
      <c r="M61" s="112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6">
        <v>1</v>
      </c>
      <c r="C70" s="26">
        <v>1</v>
      </c>
      <c r="D70" s="26">
        <v>1</v>
      </c>
      <c r="E70" s="26">
        <v>1</v>
      </c>
      <c r="F70" s="26">
        <v>1</v>
      </c>
      <c r="G70" s="26">
        <v>1</v>
      </c>
      <c r="H70" s="26">
        <v>1</v>
      </c>
      <c r="I70" s="26"/>
      <c r="J70" s="26"/>
      <c r="K70" s="26"/>
      <c r="L70" s="26"/>
      <c r="M70" s="112"/>
      <c r="N70" s="235"/>
    </row>
    <row r="71" spans="1:14" x14ac:dyDescent="0.2">
      <c r="A71" s="64" t="s">
        <v>181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4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8</v>
      </c>
      <c r="C101" s="24">
        <f t="shared" si="0"/>
        <v>8</v>
      </c>
      <c r="D101" s="24">
        <f t="shared" si="0"/>
        <v>8</v>
      </c>
      <c r="E101" s="24">
        <f t="shared" si="0"/>
        <v>8</v>
      </c>
      <c r="F101" s="24">
        <f t="shared" si="0"/>
        <v>8</v>
      </c>
      <c r="G101" s="24">
        <f t="shared" si="0"/>
        <v>8</v>
      </c>
      <c r="H101" s="24">
        <f t="shared" si="0"/>
        <v>6</v>
      </c>
      <c r="I101" s="24">
        <f t="shared" si="0"/>
        <v>0</v>
      </c>
      <c r="J101" s="24">
        <f t="shared" si="0"/>
        <v>0</v>
      </c>
      <c r="K101" s="24">
        <f t="shared" si="0"/>
        <v>0</v>
      </c>
      <c r="L101" s="24">
        <f t="shared" si="0"/>
        <v>0</v>
      </c>
      <c r="M101" s="25">
        <f t="shared" si="0"/>
        <v>0</v>
      </c>
      <c r="N101" s="62">
        <v>20351.900000000001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2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2" zoomScaleSheetLayoutView="100" workbookViewId="0">
      <selection activeCell="L95" sqref="L95"/>
    </sheetView>
  </sheetViews>
  <sheetFormatPr defaultRowHeight="12.75" x14ac:dyDescent="0.2"/>
  <cols>
    <col min="1" max="1" width="54.8554687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234</v>
      </c>
      <c r="B3" s="240" t="s">
        <v>57</v>
      </c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115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4.2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2"/>
      <c r="N22" s="235"/>
    </row>
    <row r="23" spans="1:14" x14ac:dyDescent="0.2">
      <c r="A23" s="75" t="s">
        <v>133</v>
      </c>
      <c r="B23" s="26">
        <v>4</v>
      </c>
      <c r="C23" s="26">
        <v>4</v>
      </c>
      <c r="D23" s="26">
        <v>4</v>
      </c>
      <c r="E23" s="26">
        <v>4</v>
      </c>
      <c r="F23" s="26">
        <v>4</v>
      </c>
      <c r="G23" s="26">
        <v>4</v>
      </c>
      <c r="H23" s="26">
        <v>4</v>
      </c>
      <c r="I23" s="26">
        <v>4</v>
      </c>
      <c r="J23" s="26">
        <v>4</v>
      </c>
      <c r="K23" s="26">
        <v>4</v>
      </c>
      <c r="L23" s="26">
        <v>4</v>
      </c>
      <c r="M23" s="112">
        <v>4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6">
        <v>2</v>
      </c>
      <c r="C70" s="26">
        <v>2</v>
      </c>
      <c r="D70" s="26">
        <v>2</v>
      </c>
      <c r="E70" s="26">
        <v>2</v>
      </c>
      <c r="F70" s="26">
        <v>2</v>
      </c>
      <c r="G70" s="26">
        <v>2</v>
      </c>
      <c r="H70" s="26">
        <v>2</v>
      </c>
      <c r="I70" s="26">
        <v>2</v>
      </c>
      <c r="J70" s="26">
        <v>2</v>
      </c>
      <c r="K70" s="26">
        <v>2</v>
      </c>
      <c r="L70" s="26">
        <v>2</v>
      </c>
      <c r="M70" s="112">
        <v>2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26">
        <v>2</v>
      </c>
      <c r="C82" s="26">
        <v>2</v>
      </c>
      <c r="D82" s="26">
        <v>2</v>
      </c>
      <c r="E82" s="26">
        <v>2</v>
      </c>
      <c r="F82" s="26">
        <v>2</v>
      </c>
      <c r="G82" s="26">
        <v>2</v>
      </c>
      <c r="H82" s="26">
        <v>2</v>
      </c>
      <c r="I82" s="26">
        <v>2</v>
      </c>
      <c r="J82" s="26">
        <v>2</v>
      </c>
      <c r="K82" s="26">
        <v>2</v>
      </c>
      <c r="L82" s="26">
        <v>2</v>
      </c>
      <c r="M82" s="112">
        <v>2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26">
        <v>3</v>
      </c>
      <c r="C96" s="26">
        <v>3</v>
      </c>
      <c r="D96" s="26">
        <v>3</v>
      </c>
      <c r="E96" s="26">
        <v>3</v>
      </c>
      <c r="F96" s="26">
        <v>3</v>
      </c>
      <c r="G96" s="26">
        <v>3</v>
      </c>
      <c r="H96" s="26">
        <v>3</v>
      </c>
      <c r="I96" s="26">
        <v>3</v>
      </c>
      <c r="J96" s="26">
        <v>3</v>
      </c>
      <c r="K96" s="26">
        <v>3</v>
      </c>
      <c r="L96" s="26">
        <v>3</v>
      </c>
      <c r="M96" s="112">
        <v>3</v>
      </c>
      <c r="N96" s="235"/>
    </row>
    <row r="97" spans="1:14" x14ac:dyDescent="0.2">
      <c r="A97" s="80" t="s">
        <v>150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8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11</v>
      </c>
      <c r="C101" s="24">
        <f t="shared" si="0"/>
        <v>11</v>
      </c>
      <c r="D101" s="24">
        <f t="shared" si="0"/>
        <v>11</v>
      </c>
      <c r="E101" s="24">
        <f t="shared" si="0"/>
        <v>11</v>
      </c>
      <c r="F101" s="24">
        <f t="shared" si="0"/>
        <v>11</v>
      </c>
      <c r="G101" s="24">
        <f t="shared" si="0"/>
        <v>11</v>
      </c>
      <c r="H101" s="24">
        <f t="shared" si="0"/>
        <v>11</v>
      </c>
      <c r="I101" s="24">
        <f t="shared" si="0"/>
        <v>11</v>
      </c>
      <c r="J101" s="24">
        <f t="shared" si="0"/>
        <v>11</v>
      </c>
      <c r="K101" s="24">
        <f t="shared" si="0"/>
        <v>11</v>
      </c>
      <c r="L101" s="24">
        <f t="shared" si="0"/>
        <v>11</v>
      </c>
      <c r="M101" s="25">
        <f t="shared" si="0"/>
        <v>11</v>
      </c>
      <c r="N101" s="62">
        <v>515781.31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36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H85" zoomScaleSheetLayoutView="100" workbookViewId="0">
      <selection activeCell="N101" sqref="N101"/>
    </sheetView>
  </sheetViews>
  <sheetFormatPr defaultRowHeight="12.75" x14ac:dyDescent="0.2"/>
  <cols>
    <col min="1" max="1" width="55.2851562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6" t="s">
        <v>224</v>
      </c>
      <c r="B3" s="252" t="s">
        <v>58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3.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26">
        <v>1</v>
      </c>
      <c r="C23" s="26">
        <v>1</v>
      </c>
      <c r="D23" s="26">
        <v>1</v>
      </c>
      <c r="E23" s="26">
        <v>1</v>
      </c>
      <c r="F23" s="26">
        <v>1</v>
      </c>
      <c r="G23" s="26">
        <v>1</v>
      </c>
      <c r="H23" s="26">
        <v>1</v>
      </c>
      <c r="I23" s="26">
        <v>1</v>
      </c>
      <c r="J23" s="26">
        <v>1</v>
      </c>
      <c r="K23" s="26">
        <v>1</v>
      </c>
      <c r="L23" s="26">
        <v>1</v>
      </c>
      <c r="M23" s="26">
        <v>1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26">
        <v>1</v>
      </c>
      <c r="C42" s="26">
        <v>1</v>
      </c>
      <c r="D42" s="26">
        <v>1</v>
      </c>
      <c r="E42" s="26">
        <v>1</v>
      </c>
      <c r="F42" s="26">
        <v>1</v>
      </c>
      <c r="G42" s="26">
        <v>1</v>
      </c>
      <c r="H42" s="26">
        <v>1</v>
      </c>
      <c r="I42" s="26">
        <v>1</v>
      </c>
      <c r="J42" s="26">
        <v>1</v>
      </c>
      <c r="K42" s="26">
        <v>1</v>
      </c>
      <c r="L42" s="26">
        <v>1</v>
      </c>
      <c r="M42" s="26">
        <v>1</v>
      </c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26">
        <v>1</v>
      </c>
      <c r="C68" s="26">
        <v>1</v>
      </c>
      <c r="D68" s="26">
        <v>1</v>
      </c>
      <c r="E68" s="26">
        <v>1</v>
      </c>
      <c r="F68" s="26">
        <v>1</v>
      </c>
      <c r="G68" s="26">
        <v>1</v>
      </c>
      <c r="H68" s="26">
        <v>1</v>
      </c>
      <c r="I68" s="26">
        <v>1</v>
      </c>
      <c r="J68" s="26">
        <v>1</v>
      </c>
      <c r="K68" s="26">
        <v>1</v>
      </c>
      <c r="L68" s="26">
        <v>1</v>
      </c>
      <c r="M68" s="26">
        <v>1</v>
      </c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6">
        <v>1</v>
      </c>
      <c r="C70" s="26">
        <v>1</v>
      </c>
      <c r="D70" s="26">
        <v>1</v>
      </c>
      <c r="E70" s="26">
        <v>1</v>
      </c>
      <c r="F70" s="26">
        <v>1</v>
      </c>
      <c r="G70" s="26">
        <v>1</v>
      </c>
      <c r="H70" s="26">
        <v>1</v>
      </c>
      <c r="I70" s="26">
        <v>1</v>
      </c>
      <c r="J70" s="26">
        <v>1</v>
      </c>
      <c r="K70" s="26">
        <v>1</v>
      </c>
      <c r="L70" s="26">
        <v>1</v>
      </c>
      <c r="M70" s="26">
        <v>1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26">
        <v>1</v>
      </c>
      <c r="C80" s="26">
        <v>1</v>
      </c>
      <c r="D80" s="26">
        <v>1</v>
      </c>
      <c r="E80" s="26">
        <v>1</v>
      </c>
      <c r="F80" s="26">
        <v>1</v>
      </c>
      <c r="G80" s="26">
        <v>1</v>
      </c>
      <c r="H80" s="26">
        <v>1</v>
      </c>
      <c r="I80" s="26">
        <v>1</v>
      </c>
      <c r="J80" s="26">
        <v>1</v>
      </c>
      <c r="K80" s="26">
        <v>1</v>
      </c>
      <c r="L80" s="26">
        <v>1</v>
      </c>
      <c r="M80" s="26">
        <v>1</v>
      </c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26">
        <v>1</v>
      </c>
      <c r="C82" s="26">
        <v>1</v>
      </c>
      <c r="D82" s="26">
        <v>1</v>
      </c>
      <c r="E82" s="26">
        <v>1</v>
      </c>
      <c r="F82" s="26">
        <v>1</v>
      </c>
      <c r="G82" s="26">
        <v>1</v>
      </c>
      <c r="H82" s="26">
        <v>1</v>
      </c>
      <c r="I82" s="26">
        <v>1</v>
      </c>
      <c r="J82" s="26">
        <v>1</v>
      </c>
      <c r="K82" s="26">
        <v>1</v>
      </c>
      <c r="L82" s="26">
        <v>1</v>
      </c>
      <c r="M82" s="26">
        <v>1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6</v>
      </c>
      <c r="C101" s="24">
        <f t="shared" si="0"/>
        <v>6</v>
      </c>
      <c r="D101" s="24">
        <f t="shared" si="0"/>
        <v>6</v>
      </c>
      <c r="E101" s="24">
        <f t="shared" si="0"/>
        <v>6</v>
      </c>
      <c r="F101" s="24">
        <f t="shared" si="0"/>
        <v>6</v>
      </c>
      <c r="G101" s="24">
        <f t="shared" si="0"/>
        <v>6</v>
      </c>
      <c r="H101" s="24">
        <f t="shared" si="0"/>
        <v>6</v>
      </c>
      <c r="I101" s="24">
        <f t="shared" si="0"/>
        <v>6</v>
      </c>
      <c r="J101" s="24">
        <f t="shared" si="0"/>
        <v>6</v>
      </c>
      <c r="K101" s="24">
        <f t="shared" si="0"/>
        <v>6</v>
      </c>
      <c r="L101" s="24">
        <f t="shared" si="0"/>
        <v>6</v>
      </c>
      <c r="M101" s="25">
        <f t="shared" si="0"/>
        <v>6</v>
      </c>
      <c r="N101" s="62">
        <v>247755.22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8.7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7" zoomScaleSheetLayoutView="100" workbookViewId="0">
      <selection activeCell="K97" sqref="K97"/>
    </sheetView>
  </sheetViews>
  <sheetFormatPr defaultRowHeight="12.75" x14ac:dyDescent="0.2"/>
  <cols>
    <col min="1" max="1" width="55" customWidth="1"/>
    <col min="14" max="14" width="18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5" t="s">
        <v>220</v>
      </c>
      <c r="B3" s="258" t="s">
        <v>59</v>
      </c>
      <c r="C3" s="240"/>
      <c r="D3" s="240"/>
      <c r="E3" s="240"/>
      <c r="F3" s="240"/>
      <c r="G3" s="240"/>
      <c r="H3" s="240"/>
      <c r="I3" s="240"/>
      <c r="J3" s="240"/>
      <c r="K3" s="240"/>
      <c r="L3" s="259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2"/>
      <c r="N22" s="235"/>
    </row>
    <row r="23" spans="1:14" x14ac:dyDescent="0.2">
      <c r="A23" s="75" t="s">
        <v>133</v>
      </c>
      <c r="B23" s="2">
        <v>2</v>
      </c>
      <c r="C23" s="2">
        <v>2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124">
        <v>2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2">
        <v>1</v>
      </c>
      <c r="C50" s="2">
        <v>1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I50" s="2">
        <v>1</v>
      </c>
      <c r="J50" s="2">
        <v>1</v>
      </c>
      <c r="K50" s="2">
        <v>1</v>
      </c>
      <c r="L50" s="2">
        <v>1</v>
      </c>
      <c r="M50" s="124">
        <v>1</v>
      </c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">
        <v>1</v>
      </c>
      <c r="C70" s="2">
        <v>1</v>
      </c>
      <c r="D70" s="2">
        <v>1</v>
      </c>
      <c r="E70" s="2">
        <v>1</v>
      </c>
      <c r="F70" s="2">
        <v>1</v>
      </c>
      <c r="G70" s="2">
        <v>1</v>
      </c>
      <c r="H70" s="2">
        <v>1</v>
      </c>
      <c r="I70" s="2">
        <v>1</v>
      </c>
      <c r="J70" s="2">
        <v>1</v>
      </c>
      <c r="K70" s="2">
        <v>1</v>
      </c>
      <c r="L70" s="2">
        <v>1</v>
      </c>
      <c r="M70" s="124">
        <v>1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2">
        <v>1</v>
      </c>
      <c r="C80" s="2">
        <v>1</v>
      </c>
      <c r="D80" s="2">
        <v>1</v>
      </c>
      <c r="E80" s="2">
        <v>1</v>
      </c>
      <c r="F80" s="2">
        <v>1</v>
      </c>
      <c r="G80" s="2">
        <v>1</v>
      </c>
      <c r="H80" s="2">
        <v>2</v>
      </c>
      <c r="I80" s="2">
        <v>2</v>
      </c>
      <c r="J80" s="2">
        <v>2</v>
      </c>
      <c r="K80" s="2">
        <v>2</v>
      </c>
      <c r="L80" s="2">
        <v>2</v>
      </c>
      <c r="M80" s="124">
        <v>2</v>
      </c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2">
        <v>1</v>
      </c>
      <c r="C82" s="2">
        <v>1</v>
      </c>
      <c r="D82" s="2">
        <v>1</v>
      </c>
      <c r="E82" s="2">
        <v>1</v>
      </c>
      <c r="F82" s="2">
        <v>1</v>
      </c>
      <c r="G82" s="2">
        <v>1</v>
      </c>
      <c r="H82" s="2">
        <v>1</v>
      </c>
      <c r="I82" s="2">
        <v>1</v>
      </c>
      <c r="J82" s="2">
        <v>1</v>
      </c>
      <c r="K82" s="2">
        <v>1</v>
      </c>
      <c r="L82" s="2">
        <v>1</v>
      </c>
      <c r="M82" s="124">
        <v>1</v>
      </c>
      <c r="N82" s="235"/>
    </row>
    <row r="83" spans="1:14" x14ac:dyDescent="0.2">
      <c r="A83" s="64" t="s">
        <v>182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4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6</v>
      </c>
      <c r="C101" s="24">
        <f t="shared" si="0"/>
        <v>6</v>
      </c>
      <c r="D101" s="24">
        <f t="shared" si="0"/>
        <v>6</v>
      </c>
      <c r="E101" s="24">
        <f t="shared" si="0"/>
        <v>6</v>
      </c>
      <c r="F101" s="24">
        <f t="shared" si="0"/>
        <v>6</v>
      </c>
      <c r="G101" s="24">
        <f t="shared" si="0"/>
        <v>6</v>
      </c>
      <c r="H101" s="24">
        <f t="shared" si="0"/>
        <v>7</v>
      </c>
      <c r="I101" s="24">
        <f t="shared" si="0"/>
        <v>7</v>
      </c>
      <c r="J101" s="24">
        <f t="shared" si="0"/>
        <v>7</v>
      </c>
      <c r="K101" s="24">
        <f t="shared" si="0"/>
        <v>7</v>
      </c>
      <c r="L101" s="24">
        <f t="shared" si="0"/>
        <v>7</v>
      </c>
      <c r="M101" s="25">
        <f t="shared" si="0"/>
        <v>7</v>
      </c>
      <c r="N101" s="62">
        <v>243679.3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42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view="pageBreakPreview" topLeftCell="A79" zoomScaleSheetLayoutView="100" workbookViewId="0">
      <selection activeCell="B18" sqref="B18"/>
    </sheetView>
  </sheetViews>
  <sheetFormatPr defaultRowHeight="12.75" x14ac:dyDescent="0.2"/>
  <cols>
    <col min="1" max="1" width="54.7109375" customWidth="1"/>
    <col min="13" max="13" width="10.140625" customWidth="1"/>
    <col min="14" max="14" width="18.5703125" customWidth="1"/>
    <col min="15" max="15" width="16.85546875" bestFit="1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199</v>
      </c>
      <c r="B3" s="252" t="s">
        <v>60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26" t="s">
        <v>19</v>
      </c>
      <c r="B4" s="222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42" t="s">
        <v>21</v>
      </c>
    </row>
    <row r="5" spans="1:14" ht="13.5" thickBot="1" x14ac:dyDescent="0.25">
      <c r="A5" s="227"/>
      <c r="B5" s="107" t="s">
        <v>6</v>
      </c>
      <c r="C5" s="107" t="s">
        <v>7</v>
      </c>
      <c r="D5" s="107" t="s">
        <v>8</v>
      </c>
      <c r="E5" s="107" t="s">
        <v>9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14</v>
      </c>
      <c r="K5" s="107" t="s">
        <v>15</v>
      </c>
      <c r="L5" s="107" t="s">
        <v>16</v>
      </c>
      <c r="M5" s="107" t="s">
        <v>17</v>
      </c>
      <c r="N5" s="243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3.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19">
        <v>4</v>
      </c>
      <c r="C18" s="19">
        <v>4</v>
      </c>
      <c r="D18" s="19">
        <v>4</v>
      </c>
      <c r="E18" s="19">
        <v>4</v>
      </c>
      <c r="F18" s="19">
        <v>4</v>
      </c>
      <c r="G18" s="19">
        <v>4</v>
      </c>
      <c r="H18" s="19">
        <v>4</v>
      </c>
      <c r="I18" s="19">
        <v>4</v>
      </c>
      <c r="J18" s="19">
        <v>4</v>
      </c>
      <c r="K18" s="19">
        <v>2</v>
      </c>
      <c r="L18" s="19">
        <v>2</v>
      </c>
      <c r="M18" s="21">
        <v>1</v>
      </c>
      <c r="N18" s="235"/>
    </row>
    <row r="19" spans="1:14" x14ac:dyDescent="0.2">
      <c r="A19" s="80" t="s">
        <v>127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19">
        <v>1</v>
      </c>
      <c r="H19" s="19">
        <v>1</v>
      </c>
      <c r="I19" s="19">
        <v>1</v>
      </c>
      <c r="J19" s="19">
        <v>1</v>
      </c>
      <c r="K19" s="19">
        <v>1</v>
      </c>
      <c r="L19" s="19">
        <v>1</v>
      </c>
      <c r="M19" s="21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19">
        <v>13</v>
      </c>
      <c r="C23" s="19">
        <v>13</v>
      </c>
      <c r="D23" s="19">
        <v>21</v>
      </c>
      <c r="E23" s="19">
        <v>21</v>
      </c>
      <c r="F23" s="19">
        <v>21</v>
      </c>
      <c r="G23" s="19">
        <v>21</v>
      </c>
      <c r="H23" s="19">
        <v>21</v>
      </c>
      <c r="I23" s="19">
        <v>21</v>
      </c>
      <c r="J23" s="19">
        <v>21</v>
      </c>
      <c r="K23" s="19">
        <v>26</v>
      </c>
      <c r="L23" s="19">
        <v>26</v>
      </c>
      <c r="M23" s="21">
        <v>26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19">
        <v>1</v>
      </c>
      <c r="C26" s="19">
        <v>1</v>
      </c>
      <c r="D26" s="19">
        <v>1</v>
      </c>
      <c r="E26" s="19">
        <v>1</v>
      </c>
      <c r="F26" s="19">
        <v>1</v>
      </c>
      <c r="G26" s="19">
        <v>1</v>
      </c>
      <c r="H26" s="19">
        <v>1</v>
      </c>
      <c r="I26" s="19">
        <v>1</v>
      </c>
      <c r="J26" s="19">
        <v>1</v>
      </c>
      <c r="K26" s="19">
        <v>1</v>
      </c>
      <c r="L26" s="19">
        <v>1</v>
      </c>
      <c r="M26" s="21">
        <v>1</v>
      </c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>
        <v>1</v>
      </c>
      <c r="C32" s="72">
        <v>1</v>
      </c>
      <c r="D32" s="72">
        <v>1</v>
      </c>
      <c r="E32" s="72">
        <v>1</v>
      </c>
      <c r="F32" s="72">
        <v>1</v>
      </c>
      <c r="G32" s="72">
        <v>1</v>
      </c>
      <c r="H32" s="72">
        <v>1</v>
      </c>
      <c r="I32" s="72">
        <v>1</v>
      </c>
      <c r="J32" s="72">
        <v>1</v>
      </c>
      <c r="K32" s="72">
        <v>1</v>
      </c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>
        <v>1</v>
      </c>
      <c r="L35" s="72">
        <v>1</v>
      </c>
      <c r="M35" s="99">
        <v>1</v>
      </c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>
        <v>15</v>
      </c>
      <c r="C39" s="67">
        <v>15</v>
      </c>
      <c r="D39" s="67">
        <v>23</v>
      </c>
      <c r="E39" s="67">
        <v>23</v>
      </c>
      <c r="F39" s="67">
        <v>23</v>
      </c>
      <c r="G39" s="67">
        <v>23</v>
      </c>
      <c r="H39" s="67">
        <v>23</v>
      </c>
      <c r="I39" s="67">
        <v>23</v>
      </c>
      <c r="J39" s="67">
        <v>23</v>
      </c>
      <c r="K39" s="67">
        <v>23</v>
      </c>
      <c r="L39" s="67">
        <v>13</v>
      </c>
      <c r="M39" s="101">
        <v>13</v>
      </c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19">
        <v>2</v>
      </c>
      <c r="C47" s="19">
        <v>2</v>
      </c>
      <c r="D47" s="19">
        <v>2</v>
      </c>
      <c r="E47" s="19">
        <v>2</v>
      </c>
      <c r="F47" s="19">
        <v>2</v>
      </c>
      <c r="G47" s="19">
        <v>2</v>
      </c>
      <c r="H47" s="19">
        <v>2</v>
      </c>
      <c r="I47" s="19">
        <v>2</v>
      </c>
      <c r="J47" s="19">
        <v>2</v>
      </c>
      <c r="K47" s="19">
        <v>2</v>
      </c>
      <c r="L47" s="19">
        <v>2</v>
      </c>
      <c r="M47" s="21">
        <v>2</v>
      </c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>
        <v>4</v>
      </c>
      <c r="E58" s="72">
        <v>4</v>
      </c>
      <c r="F58" s="72">
        <v>4</v>
      </c>
      <c r="G58" s="72">
        <v>4</v>
      </c>
      <c r="H58" s="72">
        <v>4</v>
      </c>
      <c r="I58" s="72">
        <v>4</v>
      </c>
      <c r="J58" s="72">
        <v>4</v>
      </c>
      <c r="K58" s="72">
        <v>4</v>
      </c>
      <c r="L58" s="72">
        <v>4</v>
      </c>
      <c r="M58" s="99">
        <v>4</v>
      </c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19">
        <v>8</v>
      </c>
      <c r="C61" s="19">
        <v>8</v>
      </c>
      <c r="D61" s="19">
        <v>8</v>
      </c>
      <c r="E61" s="19">
        <v>8</v>
      </c>
      <c r="F61" s="19">
        <v>8</v>
      </c>
      <c r="G61" s="19">
        <v>8</v>
      </c>
      <c r="H61" s="19">
        <v>8</v>
      </c>
      <c r="I61" s="19">
        <v>8</v>
      </c>
      <c r="J61" s="19">
        <v>8</v>
      </c>
      <c r="K61" s="19">
        <v>8</v>
      </c>
      <c r="L61" s="19">
        <v>8</v>
      </c>
      <c r="M61" s="21">
        <v>8</v>
      </c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>
        <v>12</v>
      </c>
      <c r="C68" s="72">
        <v>12</v>
      </c>
      <c r="D68" s="72">
        <v>12</v>
      </c>
      <c r="E68" s="72">
        <v>12</v>
      </c>
      <c r="F68" s="72">
        <v>12</v>
      </c>
      <c r="G68" s="72">
        <v>12</v>
      </c>
      <c r="H68" s="72">
        <v>12</v>
      </c>
      <c r="I68" s="72">
        <v>12</v>
      </c>
      <c r="J68" s="72">
        <v>12</v>
      </c>
      <c r="K68" s="72">
        <v>12</v>
      </c>
      <c r="L68" s="72"/>
      <c r="M68" s="99"/>
      <c r="N68" s="235"/>
    </row>
    <row r="69" spans="1:14" x14ac:dyDescent="0.2">
      <c r="A69" s="75" t="s">
        <v>132</v>
      </c>
      <c r="B69" s="19"/>
      <c r="C69" s="19"/>
      <c r="D69" s="19">
        <v>2</v>
      </c>
      <c r="E69" s="19">
        <v>2</v>
      </c>
      <c r="F69" s="19">
        <v>2</v>
      </c>
      <c r="G69" s="19">
        <v>2</v>
      </c>
      <c r="H69" s="19">
        <v>2</v>
      </c>
      <c r="I69" s="19">
        <v>2</v>
      </c>
      <c r="J69" s="19">
        <v>2</v>
      </c>
      <c r="K69" s="19">
        <v>8</v>
      </c>
      <c r="L69" s="19">
        <v>8</v>
      </c>
      <c r="M69" s="21">
        <v>8</v>
      </c>
      <c r="N69" s="235"/>
    </row>
    <row r="70" spans="1:14" x14ac:dyDescent="0.2">
      <c r="A70" s="80" t="s">
        <v>170</v>
      </c>
      <c r="B70" s="72">
        <v>15</v>
      </c>
      <c r="C70" s="72">
        <v>15</v>
      </c>
      <c r="D70" s="72">
        <v>15</v>
      </c>
      <c r="E70" s="72">
        <v>15</v>
      </c>
      <c r="F70" s="72">
        <v>15</v>
      </c>
      <c r="G70" s="72">
        <v>15</v>
      </c>
      <c r="H70" s="72">
        <v>15</v>
      </c>
      <c r="I70" s="72">
        <v>15</v>
      </c>
      <c r="J70" s="72">
        <v>15</v>
      </c>
      <c r="K70" s="72">
        <v>15</v>
      </c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>
        <v>8</v>
      </c>
      <c r="E81" s="72">
        <v>8</v>
      </c>
      <c r="F81" s="72">
        <v>8</v>
      </c>
      <c r="G81" s="72">
        <v>8</v>
      </c>
      <c r="H81" s="72">
        <v>8</v>
      </c>
      <c r="I81" s="72">
        <v>8</v>
      </c>
      <c r="J81" s="72">
        <v>8</v>
      </c>
      <c r="K81" s="72">
        <v>13</v>
      </c>
      <c r="L81" s="72">
        <v>13</v>
      </c>
      <c r="M81" s="99">
        <v>13</v>
      </c>
      <c r="N81" s="235"/>
    </row>
    <row r="82" spans="1:14" x14ac:dyDescent="0.2">
      <c r="A82" s="80" t="s">
        <v>141</v>
      </c>
      <c r="B82" s="19">
        <v>5</v>
      </c>
      <c r="C82" s="5">
        <v>5</v>
      </c>
      <c r="D82" s="5">
        <v>10</v>
      </c>
      <c r="E82" s="5">
        <v>10</v>
      </c>
      <c r="F82" s="5">
        <v>10</v>
      </c>
      <c r="G82" s="5">
        <v>10</v>
      </c>
      <c r="H82" s="5">
        <v>10</v>
      </c>
      <c r="I82" s="5">
        <v>10</v>
      </c>
      <c r="J82" s="5">
        <v>10</v>
      </c>
      <c r="K82" s="5">
        <v>10</v>
      </c>
      <c r="L82" s="5">
        <v>10</v>
      </c>
      <c r="M82" s="33">
        <v>5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194">
        <v>2</v>
      </c>
      <c r="C87" s="194">
        <v>2</v>
      </c>
      <c r="D87" s="194">
        <v>2</v>
      </c>
      <c r="E87" s="194">
        <v>2</v>
      </c>
      <c r="F87" s="194">
        <v>2</v>
      </c>
      <c r="G87" s="194">
        <v>2</v>
      </c>
      <c r="H87" s="194">
        <v>2</v>
      </c>
      <c r="I87" s="194">
        <v>2</v>
      </c>
      <c r="J87" s="194">
        <v>2</v>
      </c>
      <c r="K87" s="194">
        <v>2</v>
      </c>
      <c r="L87" s="194">
        <v>2</v>
      </c>
      <c r="M87" s="195">
        <v>2</v>
      </c>
      <c r="N87" s="235"/>
    </row>
    <row r="88" spans="1:14" x14ac:dyDescent="0.2">
      <c r="A88" s="64" t="s">
        <v>283</v>
      </c>
      <c r="B88" s="19"/>
      <c r="C88" s="19"/>
      <c r="D88" s="19"/>
      <c r="E88" s="19">
        <v>3</v>
      </c>
      <c r="F88" s="19">
        <v>3</v>
      </c>
      <c r="G88" s="19">
        <v>3</v>
      </c>
      <c r="H88" s="19">
        <v>3</v>
      </c>
      <c r="I88" s="19">
        <v>3</v>
      </c>
      <c r="J88" s="19">
        <v>3</v>
      </c>
      <c r="K88" s="19">
        <v>3</v>
      </c>
      <c r="L88" s="19">
        <v>3</v>
      </c>
      <c r="M88" s="21">
        <v>3</v>
      </c>
      <c r="N88" s="235"/>
    </row>
    <row r="89" spans="1:14" x14ac:dyDescent="0.2">
      <c r="A89" s="64" t="s">
        <v>261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101"/>
      <c r="N89" s="235"/>
    </row>
    <row r="90" spans="1:14" x14ac:dyDescent="0.2">
      <c r="A90" s="64" t="s">
        <v>192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99"/>
      <c r="N90" s="235"/>
    </row>
    <row r="91" spans="1:14" x14ac:dyDescent="0.2">
      <c r="A91" s="80" t="s">
        <v>149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101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97"/>
      <c r="N93" s="235"/>
    </row>
    <row r="94" spans="1:14" x14ac:dyDescent="0.2">
      <c r="A94" s="80" t="s">
        <v>251</v>
      </c>
      <c r="B94" s="67"/>
      <c r="C94" s="67"/>
      <c r="D94" s="67"/>
      <c r="E94" s="67"/>
      <c r="F94" s="67"/>
      <c r="G94" s="67"/>
      <c r="H94" s="67"/>
      <c r="I94" s="73"/>
      <c r="J94" s="67"/>
      <c r="K94" s="67"/>
      <c r="L94" s="67"/>
      <c r="M94" s="101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>
        <v>2</v>
      </c>
      <c r="C96" s="72">
        <v>2</v>
      </c>
      <c r="D96" s="72">
        <v>5</v>
      </c>
      <c r="E96" s="72">
        <v>5</v>
      </c>
      <c r="F96" s="72">
        <v>5</v>
      </c>
      <c r="G96" s="72">
        <v>5</v>
      </c>
      <c r="H96" s="72">
        <v>5</v>
      </c>
      <c r="I96" s="72">
        <v>5</v>
      </c>
      <c r="J96" s="72">
        <v>5</v>
      </c>
      <c r="K96" s="72">
        <v>5</v>
      </c>
      <c r="L96" s="72">
        <v>3</v>
      </c>
      <c r="M96" s="99">
        <v>3</v>
      </c>
      <c r="N96" s="235"/>
    </row>
    <row r="97" spans="1:14" x14ac:dyDescent="0.2">
      <c r="A97" s="80" t="s">
        <v>150</v>
      </c>
      <c r="B97" s="19">
        <v>4</v>
      </c>
      <c r="C97" s="19">
        <v>4</v>
      </c>
      <c r="D97" s="19">
        <v>4</v>
      </c>
      <c r="E97" s="19">
        <v>4</v>
      </c>
      <c r="F97" s="19">
        <v>4</v>
      </c>
      <c r="G97" s="19">
        <v>4</v>
      </c>
      <c r="H97" s="19">
        <v>4</v>
      </c>
      <c r="I97" s="19">
        <v>4</v>
      </c>
      <c r="J97" s="19">
        <v>4</v>
      </c>
      <c r="K97" s="19">
        <v>4</v>
      </c>
      <c r="L97" s="19">
        <v>4</v>
      </c>
      <c r="M97" s="21">
        <v>4</v>
      </c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85</v>
      </c>
      <c r="C101" s="24">
        <f t="shared" si="0"/>
        <v>85</v>
      </c>
      <c r="D101" s="24">
        <f t="shared" si="0"/>
        <v>123</v>
      </c>
      <c r="E101" s="24">
        <f t="shared" si="0"/>
        <v>126</v>
      </c>
      <c r="F101" s="24">
        <f t="shared" si="0"/>
        <v>126</v>
      </c>
      <c r="G101" s="24">
        <f t="shared" si="0"/>
        <v>126</v>
      </c>
      <c r="H101" s="24">
        <f t="shared" si="0"/>
        <v>126</v>
      </c>
      <c r="I101" s="24">
        <f t="shared" si="0"/>
        <v>126</v>
      </c>
      <c r="J101" s="24">
        <f t="shared" si="0"/>
        <v>126</v>
      </c>
      <c r="K101" s="24">
        <f t="shared" si="0"/>
        <v>141</v>
      </c>
      <c r="L101" s="24">
        <f t="shared" si="0"/>
        <v>101</v>
      </c>
      <c r="M101" s="25">
        <f t="shared" si="0"/>
        <v>94</v>
      </c>
      <c r="N101" s="63">
        <v>1789033.86</v>
      </c>
    </row>
    <row r="102" spans="1:14" x14ac:dyDescent="0.2">
      <c r="A102" s="108" t="s">
        <v>23</v>
      </c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10"/>
    </row>
    <row r="103" spans="1:14" ht="39.75" customHeight="1" x14ac:dyDescent="0.2">
      <c r="A103" s="267" t="s">
        <v>24</v>
      </c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9"/>
    </row>
    <row r="104" spans="1:14" x14ac:dyDescent="0.2"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</row>
    <row r="105" spans="1:14" x14ac:dyDescent="0.2">
      <c r="A105" s="145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</row>
    <row r="106" spans="1:14" x14ac:dyDescent="0.2">
      <c r="A106" s="145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</row>
    <row r="107" spans="1:14" x14ac:dyDescent="0.2">
      <c r="A107" s="145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</row>
    <row r="108" spans="1:14" x14ac:dyDescent="0.2">
      <c r="A108" s="145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</row>
    <row r="109" spans="1:14" x14ac:dyDescent="0.2">
      <c r="A109" s="145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</row>
    <row r="110" spans="1:14" x14ac:dyDescent="0.2">
      <c r="A110" s="145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</row>
    <row r="111" spans="1:14" x14ac:dyDescent="0.2">
      <c r="A111" s="145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</row>
    <row r="112" spans="1:14" x14ac:dyDescent="0.2">
      <c r="A112" s="145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</row>
    <row r="113" spans="1:13" x14ac:dyDescent="0.2">
      <c r="A113" s="145"/>
      <c r="B113" s="146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x14ac:dyDescent="0.2">
      <c r="A114" s="145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</row>
    <row r="115" spans="1:13" x14ac:dyDescent="0.2">
      <c r="A115" s="144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</row>
    <row r="116" spans="1:13" x14ac:dyDescent="0.2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</row>
  </sheetData>
  <mergeCells count="7">
    <mergeCell ref="A103:N103"/>
    <mergeCell ref="N6:N100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85" zoomScaleSheetLayoutView="100" workbookViewId="0">
      <selection activeCell="D64" sqref="D64"/>
    </sheetView>
  </sheetViews>
  <sheetFormatPr defaultRowHeight="12.75" x14ac:dyDescent="0.2"/>
  <cols>
    <col min="1" max="1" width="54.5703125" customWidth="1"/>
    <col min="14" max="14" width="16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201</v>
      </c>
      <c r="B3" s="252" t="s">
        <v>200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70" t="s">
        <v>19</v>
      </c>
      <c r="B4" s="226" t="s">
        <v>20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72"/>
      <c r="N4" s="273" t="s">
        <v>21</v>
      </c>
    </row>
    <row r="5" spans="1:14" ht="13.5" thickBot="1" x14ac:dyDescent="0.25">
      <c r="A5" s="271"/>
      <c r="B5" s="111" t="s">
        <v>6</v>
      </c>
      <c r="C5" s="35" t="s">
        <v>7</v>
      </c>
      <c r="D5" s="35" t="s">
        <v>8</v>
      </c>
      <c r="E5" s="35" t="s">
        <v>9</v>
      </c>
      <c r="F5" s="35" t="s">
        <v>10</v>
      </c>
      <c r="G5" s="35" t="s">
        <v>11</v>
      </c>
      <c r="H5" s="35" t="s">
        <v>12</v>
      </c>
      <c r="I5" s="35" t="s">
        <v>13</v>
      </c>
      <c r="J5" s="35" t="s">
        <v>14</v>
      </c>
      <c r="K5" s="35" t="s">
        <v>15</v>
      </c>
      <c r="L5" s="35" t="s">
        <v>16</v>
      </c>
      <c r="M5" s="142" t="s">
        <v>17</v>
      </c>
      <c r="N5" s="274"/>
    </row>
    <row r="6" spans="1:14" x14ac:dyDescent="0.2">
      <c r="A6" s="77" t="s">
        <v>277</v>
      </c>
      <c r="B6" s="141">
        <v>18</v>
      </c>
      <c r="C6" s="141">
        <v>18</v>
      </c>
      <c r="D6" s="141">
        <v>18</v>
      </c>
      <c r="E6" s="141">
        <v>18</v>
      </c>
      <c r="F6" s="141">
        <v>18</v>
      </c>
      <c r="G6" s="141">
        <v>18</v>
      </c>
      <c r="H6" s="141">
        <v>18</v>
      </c>
      <c r="I6" s="141">
        <v>18</v>
      </c>
      <c r="J6" s="141">
        <v>18</v>
      </c>
      <c r="K6" s="141">
        <v>18</v>
      </c>
      <c r="L6" s="141">
        <v>18</v>
      </c>
      <c r="M6" s="171">
        <v>18</v>
      </c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19">
        <v>2</v>
      </c>
      <c r="C18" s="19">
        <v>2</v>
      </c>
      <c r="D18" s="19">
        <v>2</v>
      </c>
      <c r="E18" s="19">
        <v>2</v>
      </c>
      <c r="F18" s="19">
        <v>2</v>
      </c>
      <c r="G18" s="19">
        <v>2</v>
      </c>
      <c r="H18" s="19">
        <v>2</v>
      </c>
      <c r="I18" s="19">
        <v>2</v>
      </c>
      <c r="J18" s="19">
        <v>2</v>
      </c>
      <c r="K18" s="19">
        <v>2</v>
      </c>
      <c r="L18" s="19">
        <v>2</v>
      </c>
      <c r="M18" s="21">
        <v>2</v>
      </c>
      <c r="N18" s="235"/>
    </row>
    <row r="19" spans="1:14" x14ac:dyDescent="0.2">
      <c r="A19" s="80" t="s">
        <v>127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19">
        <v>1</v>
      </c>
      <c r="H19" s="19">
        <v>1</v>
      </c>
      <c r="I19" s="19">
        <v>1</v>
      </c>
      <c r="J19" s="19">
        <v>1</v>
      </c>
      <c r="K19" s="19">
        <v>1</v>
      </c>
      <c r="L19" s="19">
        <v>1</v>
      </c>
      <c r="M19" s="21">
        <v>1</v>
      </c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19">
        <v>31</v>
      </c>
      <c r="C23" s="19">
        <v>31</v>
      </c>
      <c r="D23" s="19">
        <v>31</v>
      </c>
      <c r="E23" s="19">
        <v>31</v>
      </c>
      <c r="F23" s="19">
        <v>31</v>
      </c>
      <c r="G23" s="19">
        <v>31</v>
      </c>
      <c r="H23" s="19">
        <v>31</v>
      </c>
      <c r="I23" s="19">
        <v>31</v>
      </c>
      <c r="J23" s="19">
        <v>31</v>
      </c>
      <c r="K23" s="19">
        <v>31</v>
      </c>
      <c r="L23" s="19">
        <v>31</v>
      </c>
      <c r="M23" s="21">
        <v>31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19">
        <v>1</v>
      </c>
      <c r="C32" s="19">
        <v>1</v>
      </c>
      <c r="D32" s="19">
        <v>1</v>
      </c>
      <c r="E32" s="19">
        <v>1</v>
      </c>
      <c r="F32" s="19">
        <v>1</v>
      </c>
      <c r="G32" s="19">
        <v>1</v>
      </c>
      <c r="H32" s="19">
        <v>1</v>
      </c>
      <c r="I32" s="19">
        <v>1</v>
      </c>
      <c r="J32" s="19">
        <v>1</v>
      </c>
      <c r="K32" s="19">
        <v>1</v>
      </c>
      <c r="L32" s="19">
        <v>1</v>
      </c>
      <c r="M32" s="21">
        <v>1</v>
      </c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19">
        <v>34</v>
      </c>
      <c r="C38" s="19">
        <v>34</v>
      </c>
      <c r="D38" s="19">
        <v>34</v>
      </c>
      <c r="E38" s="19">
        <v>34</v>
      </c>
      <c r="F38" s="19">
        <v>34</v>
      </c>
      <c r="G38" s="19">
        <v>34</v>
      </c>
      <c r="H38" s="19">
        <v>34</v>
      </c>
      <c r="I38" s="19">
        <v>34</v>
      </c>
      <c r="J38" s="19">
        <v>34</v>
      </c>
      <c r="K38" s="19">
        <v>34</v>
      </c>
      <c r="L38" s="19">
        <v>34</v>
      </c>
      <c r="M38" s="21">
        <v>34</v>
      </c>
      <c r="N38" s="235"/>
    </row>
    <row r="39" spans="1:14" x14ac:dyDescent="0.2">
      <c r="A39" s="80" t="s">
        <v>173</v>
      </c>
      <c r="B39" s="19">
        <v>23</v>
      </c>
      <c r="C39" s="19">
        <v>23</v>
      </c>
      <c r="D39" s="19">
        <v>23</v>
      </c>
      <c r="E39" s="19">
        <v>23</v>
      </c>
      <c r="F39" s="19">
        <v>23</v>
      </c>
      <c r="G39" s="19">
        <v>23</v>
      </c>
      <c r="H39" s="19">
        <v>23</v>
      </c>
      <c r="I39" s="19">
        <v>23</v>
      </c>
      <c r="J39" s="19">
        <v>23</v>
      </c>
      <c r="K39" s="19">
        <v>23</v>
      </c>
      <c r="L39" s="19">
        <v>23</v>
      </c>
      <c r="M39" s="21">
        <v>23</v>
      </c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19">
        <v>1</v>
      </c>
      <c r="C43" s="19">
        <v>1</v>
      </c>
      <c r="D43" s="19">
        <v>1</v>
      </c>
      <c r="E43" s="19">
        <v>1</v>
      </c>
      <c r="F43" s="19">
        <v>1</v>
      </c>
      <c r="G43" s="19">
        <v>1</v>
      </c>
      <c r="H43" s="19">
        <v>1</v>
      </c>
      <c r="I43" s="19">
        <v>1</v>
      </c>
      <c r="J43" s="19">
        <v>1</v>
      </c>
      <c r="K43" s="19">
        <v>1</v>
      </c>
      <c r="L43" s="19">
        <v>1</v>
      </c>
      <c r="M43" s="21">
        <v>1</v>
      </c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19">
        <v>4</v>
      </c>
      <c r="C58" s="19">
        <v>4</v>
      </c>
      <c r="D58" s="19">
        <v>4</v>
      </c>
      <c r="E58" s="19">
        <v>4</v>
      </c>
      <c r="F58" s="19">
        <v>4</v>
      </c>
      <c r="G58" s="19">
        <v>4</v>
      </c>
      <c r="H58" s="19">
        <v>4</v>
      </c>
      <c r="I58" s="19">
        <v>4</v>
      </c>
      <c r="J58" s="19">
        <v>4</v>
      </c>
      <c r="K58" s="19">
        <v>4</v>
      </c>
      <c r="L58" s="19">
        <v>4</v>
      </c>
      <c r="M58" s="21">
        <v>4</v>
      </c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19">
        <v>4</v>
      </c>
      <c r="C62" s="19">
        <v>4</v>
      </c>
      <c r="D62" s="19">
        <v>4</v>
      </c>
      <c r="E62" s="19">
        <v>4</v>
      </c>
      <c r="F62" s="19">
        <v>4</v>
      </c>
      <c r="G62" s="19">
        <v>4</v>
      </c>
      <c r="H62" s="19">
        <v>4</v>
      </c>
      <c r="I62" s="19">
        <v>4</v>
      </c>
      <c r="J62" s="19">
        <v>4</v>
      </c>
      <c r="K62" s="19">
        <v>4</v>
      </c>
      <c r="L62" s="19">
        <v>4</v>
      </c>
      <c r="M62" s="21">
        <v>4</v>
      </c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19">
        <v>12</v>
      </c>
      <c r="C68" s="19">
        <v>12</v>
      </c>
      <c r="D68" s="19">
        <v>12</v>
      </c>
      <c r="E68" s="19">
        <v>12</v>
      </c>
      <c r="F68" s="19">
        <v>12</v>
      </c>
      <c r="G68" s="19">
        <v>12</v>
      </c>
      <c r="H68" s="19">
        <v>12</v>
      </c>
      <c r="I68" s="19">
        <v>12</v>
      </c>
      <c r="J68" s="19">
        <v>12</v>
      </c>
      <c r="K68" s="19">
        <v>12</v>
      </c>
      <c r="L68" s="19">
        <v>12</v>
      </c>
      <c r="M68" s="21">
        <v>12</v>
      </c>
      <c r="N68" s="235"/>
    </row>
    <row r="69" spans="1:14" x14ac:dyDescent="0.2">
      <c r="A69" s="75" t="s">
        <v>132</v>
      </c>
      <c r="B69" s="19">
        <v>2</v>
      </c>
      <c r="C69" s="19">
        <v>2</v>
      </c>
      <c r="D69" s="46">
        <v>2</v>
      </c>
      <c r="E69" s="19">
        <v>2</v>
      </c>
      <c r="F69" s="19">
        <v>2</v>
      </c>
      <c r="G69" s="19">
        <v>2</v>
      </c>
      <c r="H69" s="19">
        <v>2</v>
      </c>
      <c r="I69" s="19">
        <v>2</v>
      </c>
      <c r="J69" s="19">
        <v>2</v>
      </c>
      <c r="K69" s="19">
        <v>2</v>
      </c>
      <c r="L69" s="19">
        <v>2</v>
      </c>
      <c r="M69" s="21">
        <v>2</v>
      </c>
      <c r="N69" s="235"/>
    </row>
    <row r="70" spans="1:14" x14ac:dyDescent="0.2">
      <c r="A70" s="80" t="s">
        <v>170</v>
      </c>
      <c r="B70" s="19">
        <v>22</v>
      </c>
      <c r="C70" s="5">
        <v>22</v>
      </c>
      <c r="D70" s="17">
        <v>22</v>
      </c>
      <c r="E70" s="5">
        <v>22</v>
      </c>
      <c r="F70" s="5">
        <v>22</v>
      </c>
      <c r="G70" s="5">
        <v>22</v>
      </c>
      <c r="H70" s="5">
        <v>22</v>
      </c>
      <c r="I70" s="5">
        <v>22</v>
      </c>
      <c r="J70" s="5">
        <v>22</v>
      </c>
      <c r="K70" s="5">
        <v>22</v>
      </c>
      <c r="L70" s="5">
        <v>22</v>
      </c>
      <c r="M70" s="33">
        <v>22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19">
        <v>8</v>
      </c>
      <c r="C81" s="5">
        <v>8</v>
      </c>
      <c r="D81" s="17">
        <v>8</v>
      </c>
      <c r="E81" s="5">
        <v>8</v>
      </c>
      <c r="F81" s="5">
        <v>8</v>
      </c>
      <c r="G81" s="5">
        <v>8</v>
      </c>
      <c r="H81" s="5">
        <v>8</v>
      </c>
      <c r="I81" s="5">
        <v>8</v>
      </c>
      <c r="J81" s="5">
        <v>8</v>
      </c>
      <c r="K81" s="5">
        <v>8</v>
      </c>
      <c r="L81" s="5">
        <v>8</v>
      </c>
      <c r="M81" s="33">
        <v>8</v>
      </c>
      <c r="N81" s="235"/>
    </row>
    <row r="82" spans="1:14" x14ac:dyDescent="0.2">
      <c r="A82" s="80" t="s">
        <v>141</v>
      </c>
      <c r="B82" s="19">
        <v>2</v>
      </c>
      <c r="C82" s="5">
        <v>2</v>
      </c>
      <c r="D82" s="17">
        <v>2</v>
      </c>
      <c r="E82" s="5">
        <v>2</v>
      </c>
      <c r="F82" s="5">
        <v>2</v>
      </c>
      <c r="G82" s="5">
        <v>2</v>
      </c>
      <c r="H82" s="5">
        <v>2</v>
      </c>
      <c r="I82" s="5">
        <v>2</v>
      </c>
      <c r="J82" s="5">
        <v>2</v>
      </c>
      <c r="K82" s="5">
        <v>2</v>
      </c>
      <c r="L82" s="5">
        <v>2</v>
      </c>
      <c r="M82" s="33">
        <v>2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2">
        <v>2</v>
      </c>
      <c r="C87" s="2">
        <v>2</v>
      </c>
      <c r="D87" s="2">
        <v>2</v>
      </c>
      <c r="E87" s="2">
        <v>2</v>
      </c>
      <c r="F87" s="2">
        <v>2</v>
      </c>
      <c r="G87" s="2">
        <v>2</v>
      </c>
      <c r="H87" s="2">
        <v>2</v>
      </c>
      <c r="I87" s="2">
        <v>2</v>
      </c>
      <c r="J87" s="2">
        <v>2</v>
      </c>
      <c r="K87" s="2">
        <v>2</v>
      </c>
      <c r="L87" s="2">
        <v>2</v>
      </c>
      <c r="M87" s="124">
        <v>2</v>
      </c>
      <c r="N87" s="235"/>
    </row>
    <row r="88" spans="1:14" x14ac:dyDescent="0.2">
      <c r="A88" s="64" t="s">
        <v>283</v>
      </c>
      <c r="B88" s="2">
        <v>2</v>
      </c>
      <c r="C88" s="2">
        <v>2</v>
      </c>
      <c r="D88" s="2">
        <v>2</v>
      </c>
      <c r="E88" s="2">
        <v>2</v>
      </c>
      <c r="F88" s="2">
        <v>2</v>
      </c>
      <c r="G88" s="2">
        <v>2</v>
      </c>
      <c r="H88" s="2">
        <v>2</v>
      </c>
      <c r="I88" s="2">
        <v>2</v>
      </c>
      <c r="J88" s="2">
        <v>2</v>
      </c>
      <c r="K88" s="2">
        <v>2</v>
      </c>
      <c r="L88" s="2">
        <v>2</v>
      </c>
      <c r="M88" s="124">
        <v>2</v>
      </c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19">
        <v>4</v>
      </c>
      <c r="C96" s="19">
        <v>4</v>
      </c>
      <c r="D96" s="19">
        <v>4</v>
      </c>
      <c r="E96" s="19">
        <v>4</v>
      </c>
      <c r="F96" s="19">
        <v>4</v>
      </c>
      <c r="G96" s="19">
        <v>4</v>
      </c>
      <c r="H96" s="19">
        <v>4</v>
      </c>
      <c r="I96" s="19">
        <v>4</v>
      </c>
      <c r="J96" s="19">
        <v>4</v>
      </c>
      <c r="K96" s="19">
        <v>4</v>
      </c>
      <c r="L96" s="19">
        <v>4</v>
      </c>
      <c r="M96" s="21">
        <v>4</v>
      </c>
      <c r="N96" s="235"/>
    </row>
    <row r="97" spans="1:14" x14ac:dyDescent="0.2">
      <c r="A97" s="80" t="s">
        <v>150</v>
      </c>
      <c r="B97" s="19">
        <v>2</v>
      </c>
      <c r="C97" s="19">
        <v>2</v>
      </c>
      <c r="D97" s="46">
        <v>2</v>
      </c>
      <c r="E97" s="46">
        <v>2</v>
      </c>
      <c r="F97" s="46">
        <v>2</v>
      </c>
      <c r="G97" s="46">
        <v>2</v>
      </c>
      <c r="H97" s="46">
        <v>2</v>
      </c>
      <c r="I97" s="46">
        <v>2</v>
      </c>
      <c r="J97" s="46">
        <v>2</v>
      </c>
      <c r="K97" s="46">
        <v>2</v>
      </c>
      <c r="L97" s="46">
        <v>2</v>
      </c>
      <c r="M97" s="147">
        <v>2</v>
      </c>
      <c r="N97" s="235"/>
    </row>
    <row r="98" spans="1:14" x14ac:dyDescent="0.2">
      <c r="A98" s="80" t="s">
        <v>158</v>
      </c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60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175</v>
      </c>
      <c r="C101" s="24">
        <f t="shared" si="0"/>
        <v>175</v>
      </c>
      <c r="D101" s="24">
        <f t="shared" si="0"/>
        <v>175</v>
      </c>
      <c r="E101" s="24">
        <f t="shared" si="0"/>
        <v>175</v>
      </c>
      <c r="F101" s="24">
        <f t="shared" si="0"/>
        <v>175</v>
      </c>
      <c r="G101" s="24">
        <f t="shared" si="0"/>
        <v>175</v>
      </c>
      <c r="H101" s="24">
        <f t="shared" si="0"/>
        <v>175</v>
      </c>
      <c r="I101" s="24">
        <f t="shared" si="0"/>
        <v>175</v>
      </c>
      <c r="J101" s="24">
        <f t="shared" si="0"/>
        <v>175</v>
      </c>
      <c r="K101" s="24">
        <f t="shared" si="0"/>
        <v>175</v>
      </c>
      <c r="L101" s="24">
        <f t="shared" si="0"/>
        <v>175</v>
      </c>
      <c r="M101" s="25">
        <f t="shared" si="0"/>
        <v>175</v>
      </c>
      <c r="N101" s="15">
        <v>6017874.54</v>
      </c>
    </row>
    <row r="102" spans="1:14" x14ac:dyDescent="0.2">
      <c r="A102" s="244" t="s">
        <v>23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6"/>
    </row>
    <row r="103" spans="1:14" ht="39.75" customHeight="1" thickBot="1" x14ac:dyDescent="0.25">
      <c r="A103" s="228" t="s">
        <v>24</v>
      </c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0"/>
    </row>
  </sheetData>
  <mergeCells count="8">
    <mergeCell ref="N6:N100"/>
    <mergeCell ref="A102:N102"/>
    <mergeCell ref="A103:N103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3"/>
  <sheetViews>
    <sheetView view="pageBreakPreview" topLeftCell="G82" zoomScaleSheetLayoutView="100" workbookViewId="0">
      <selection activeCell="L101" sqref="L101"/>
    </sheetView>
  </sheetViews>
  <sheetFormatPr defaultRowHeight="12.75" x14ac:dyDescent="0.2"/>
  <cols>
    <col min="1" max="1" width="54.7109375" customWidth="1"/>
    <col min="14" max="14" width="17.140625" customWidth="1"/>
  </cols>
  <sheetData>
    <row r="2" spans="1:14" x14ac:dyDescent="0.2">
      <c r="A2" s="277" t="s">
        <v>18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 ht="13.5" thickBot="1" x14ac:dyDescent="0.25">
      <c r="A3" s="6" t="s">
        <v>202</v>
      </c>
      <c r="B3" s="240" t="s">
        <v>203</v>
      </c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3" t="s">
        <v>2</v>
      </c>
      <c r="N3" s="4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4.2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>
        <v>2</v>
      </c>
      <c r="C18" s="76">
        <v>2</v>
      </c>
      <c r="D18" s="76">
        <v>2</v>
      </c>
      <c r="E18" s="76">
        <v>2</v>
      </c>
      <c r="F18" s="76">
        <v>2</v>
      </c>
      <c r="G18" s="76">
        <v>2</v>
      </c>
      <c r="H18" s="76">
        <v>2</v>
      </c>
      <c r="I18" s="76">
        <v>2</v>
      </c>
      <c r="J18" s="76">
        <v>2</v>
      </c>
      <c r="K18" s="76">
        <v>2</v>
      </c>
      <c r="L18" s="76">
        <v>2</v>
      </c>
      <c r="M18" s="98">
        <v>2</v>
      </c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76">
        <v>6</v>
      </c>
      <c r="C23" s="76">
        <v>6</v>
      </c>
      <c r="D23" s="76">
        <v>6</v>
      </c>
      <c r="E23" s="76">
        <v>6</v>
      </c>
      <c r="F23" s="76">
        <v>6</v>
      </c>
      <c r="G23" s="76">
        <v>6</v>
      </c>
      <c r="H23" s="76">
        <v>6</v>
      </c>
      <c r="I23" s="76">
        <v>6</v>
      </c>
      <c r="J23" s="76">
        <v>6</v>
      </c>
      <c r="K23" s="76">
        <v>6</v>
      </c>
      <c r="L23" s="76">
        <v>6</v>
      </c>
      <c r="M23" s="98">
        <v>6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>
        <v>3</v>
      </c>
      <c r="C61" s="72">
        <v>3</v>
      </c>
      <c r="D61" s="72">
        <v>3</v>
      </c>
      <c r="E61" s="72">
        <v>3</v>
      </c>
      <c r="F61" s="72">
        <v>3</v>
      </c>
      <c r="G61" s="72">
        <v>3</v>
      </c>
      <c r="H61" s="72">
        <v>3</v>
      </c>
      <c r="I61" s="72">
        <v>3</v>
      </c>
      <c r="J61" s="72">
        <v>3</v>
      </c>
      <c r="K61" s="72">
        <v>3</v>
      </c>
      <c r="L61" s="72">
        <v>3</v>
      </c>
      <c r="M61" s="99">
        <v>3</v>
      </c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72">
        <v>16</v>
      </c>
      <c r="C70" s="72">
        <v>16</v>
      </c>
      <c r="D70" s="72">
        <v>16</v>
      </c>
      <c r="E70" s="72">
        <v>16</v>
      </c>
      <c r="F70" s="72">
        <v>16</v>
      </c>
      <c r="G70" s="72">
        <v>16</v>
      </c>
      <c r="H70" s="72">
        <v>16</v>
      </c>
      <c r="I70" s="72">
        <v>16</v>
      </c>
      <c r="J70" s="72">
        <v>16</v>
      </c>
      <c r="K70" s="72">
        <v>16</v>
      </c>
      <c r="L70" s="72">
        <v>16</v>
      </c>
      <c r="M70" s="99">
        <v>16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19">
        <v>3</v>
      </c>
      <c r="C81" s="19">
        <v>3</v>
      </c>
      <c r="D81" s="19">
        <v>3</v>
      </c>
      <c r="E81" s="19">
        <v>3</v>
      </c>
      <c r="F81" s="19">
        <v>3</v>
      </c>
      <c r="G81" s="19">
        <v>3</v>
      </c>
      <c r="H81" s="19">
        <v>3</v>
      </c>
      <c r="I81" s="19">
        <v>3</v>
      </c>
      <c r="J81" s="19">
        <v>3</v>
      </c>
      <c r="K81" s="19">
        <v>3</v>
      </c>
      <c r="L81" s="19">
        <v>3</v>
      </c>
      <c r="M81" s="21">
        <v>3</v>
      </c>
      <c r="N81" s="235"/>
    </row>
    <row r="82" spans="1:14" x14ac:dyDescent="0.2">
      <c r="A82" s="80" t="s">
        <v>141</v>
      </c>
      <c r="B82" s="19">
        <v>2</v>
      </c>
      <c r="C82" s="19">
        <v>2</v>
      </c>
      <c r="D82" s="46">
        <v>2</v>
      </c>
      <c r="E82" s="46">
        <v>2</v>
      </c>
      <c r="F82" s="46">
        <v>2</v>
      </c>
      <c r="G82" s="46">
        <v>2</v>
      </c>
      <c r="H82" s="46">
        <v>2</v>
      </c>
      <c r="I82" s="46">
        <v>2</v>
      </c>
      <c r="J82" s="46">
        <v>2</v>
      </c>
      <c r="K82" s="46">
        <v>2</v>
      </c>
      <c r="L82" s="46">
        <v>2</v>
      </c>
      <c r="M82" s="147">
        <v>2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19">
        <v>1</v>
      </c>
      <c r="C88" s="19">
        <v>1</v>
      </c>
      <c r="D88" s="19">
        <v>1</v>
      </c>
      <c r="E88" s="19">
        <v>1</v>
      </c>
      <c r="F88" s="19">
        <v>1</v>
      </c>
      <c r="G88" s="19">
        <v>1</v>
      </c>
      <c r="H88" s="19">
        <v>1</v>
      </c>
      <c r="I88" s="19">
        <v>1</v>
      </c>
      <c r="J88" s="19">
        <v>1</v>
      </c>
      <c r="K88" s="19">
        <v>1</v>
      </c>
      <c r="L88" s="19">
        <v>1</v>
      </c>
      <c r="M88" s="21">
        <v>1</v>
      </c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19">
        <v>1</v>
      </c>
      <c r="C97" s="19">
        <v>1</v>
      </c>
      <c r="D97" s="46">
        <v>1</v>
      </c>
      <c r="E97" s="46">
        <v>1</v>
      </c>
      <c r="F97" s="46">
        <v>1</v>
      </c>
      <c r="G97" s="46">
        <v>1</v>
      </c>
      <c r="H97" s="46">
        <v>1</v>
      </c>
      <c r="I97" s="46">
        <v>1</v>
      </c>
      <c r="J97" s="46">
        <v>1</v>
      </c>
      <c r="K97" s="46">
        <v>1</v>
      </c>
      <c r="L97" s="46">
        <v>1</v>
      </c>
      <c r="M97" s="147">
        <v>1</v>
      </c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34</v>
      </c>
      <c r="C101" s="24">
        <f t="shared" si="0"/>
        <v>34</v>
      </c>
      <c r="D101" s="24">
        <f t="shared" si="0"/>
        <v>34</v>
      </c>
      <c r="E101" s="24">
        <f t="shared" si="0"/>
        <v>34</v>
      </c>
      <c r="F101" s="24">
        <f t="shared" si="0"/>
        <v>34</v>
      </c>
      <c r="G101" s="24">
        <f t="shared" si="0"/>
        <v>34</v>
      </c>
      <c r="H101" s="24">
        <f t="shared" si="0"/>
        <v>34</v>
      </c>
      <c r="I101" s="24">
        <f t="shared" si="0"/>
        <v>34</v>
      </c>
      <c r="J101" s="24">
        <f t="shared" si="0"/>
        <v>34</v>
      </c>
      <c r="K101" s="24">
        <f t="shared" si="0"/>
        <v>34</v>
      </c>
      <c r="L101" s="24">
        <f t="shared" si="0"/>
        <v>34</v>
      </c>
      <c r="M101" s="25">
        <f t="shared" si="0"/>
        <v>34</v>
      </c>
      <c r="N101" s="149">
        <v>1650182.85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48"/>
    </row>
    <row r="103" spans="1:14" ht="44.25" customHeight="1" x14ac:dyDescent="0.2">
      <c r="A103" s="275" t="s">
        <v>24</v>
      </c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</row>
  </sheetData>
  <mergeCells count="7">
    <mergeCell ref="A103:N103"/>
    <mergeCell ref="N6:N100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3"/>
  <sheetViews>
    <sheetView view="pageBreakPreview" topLeftCell="A79" zoomScaleSheetLayoutView="100" workbookViewId="0">
      <selection activeCell="A82" sqref="A82"/>
    </sheetView>
  </sheetViews>
  <sheetFormatPr defaultRowHeight="12.75" x14ac:dyDescent="0.2"/>
  <cols>
    <col min="1" max="1" width="54.85546875" customWidth="1"/>
    <col min="14" max="14" width="15.140625" customWidth="1"/>
  </cols>
  <sheetData>
    <row r="2" spans="1:14" x14ac:dyDescent="0.2">
      <c r="A2" s="277" t="s">
        <v>18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 ht="13.5" thickBot="1" x14ac:dyDescent="0.25">
      <c r="A3" s="6" t="s">
        <v>206</v>
      </c>
      <c r="B3" s="240" t="s">
        <v>207</v>
      </c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3" t="s">
        <v>2</v>
      </c>
      <c r="N3" s="4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3.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>
        <v>3</v>
      </c>
      <c r="D69" s="72">
        <v>3</v>
      </c>
      <c r="E69" s="72">
        <v>3</v>
      </c>
      <c r="F69" s="72">
        <v>3</v>
      </c>
      <c r="G69" s="72">
        <v>3</v>
      </c>
      <c r="H69" s="72">
        <v>3</v>
      </c>
      <c r="I69" s="72">
        <v>3</v>
      </c>
      <c r="J69" s="72">
        <v>3</v>
      </c>
      <c r="K69" s="72">
        <v>3</v>
      </c>
      <c r="L69" s="72">
        <v>3</v>
      </c>
      <c r="M69" s="99">
        <v>3</v>
      </c>
      <c r="N69" s="235"/>
    </row>
    <row r="70" spans="1:14" x14ac:dyDescent="0.2">
      <c r="A70" s="80" t="s">
        <v>170</v>
      </c>
      <c r="B70" s="20">
        <v>2</v>
      </c>
      <c r="C70" s="20">
        <v>2</v>
      </c>
      <c r="D70" s="20">
        <v>2</v>
      </c>
      <c r="E70" s="20">
        <v>2</v>
      </c>
      <c r="F70" s="20">
        <v>2</v>
      </c>
      <c r="G70" s="20">
        <v>2</v>
      </c>
      <c r="H70" s="20">
        <v>2</v>
      </c>
      <c r="I70" s="20">
        <v>2</v>
      </c>
      <c r="J70" s="20">
        <v>2</v>
      </c>
      <c r="K70" s="20">
        <v>2</v>
      </c>
      <c r="L70" s="20">
        <v>2</v>
      </c>
      <c r="M70" s="20">
        <v>2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20">
        <v>1</v>
      </c>
      <c r="C82" s="20">
        <v>1</v>
      </c>
      <c r="D82" s="20">
        <v>1</v>
      </c>
      <c r="E82" s="20">
        <v>1</v>
      </c>
      <c r="F82" s="20">
        <v>1</v>
      </c>
      <c r="G82" s="20">
        <v>1</v>
      </c>
      <c r="H82" s="20">
        <v>1</v>
      </c>
      <c r="I82" s="20">
        <v>1</v>
      </c>
      <c r="J82" s="20">
        <v>1</v>
      </c>
      <c r="K82" s="20">
        <v>1</v>
      </c>
      <c r="L82" s="20">
        <v>1</v>
      </c>
      <c r="M82" s="20">
        <v>1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3</v>
      </c>
      <c r="C101" s="24">
        <f t="shared" si="0"/>
        <v>6</v>
      </c>
      <c r="D101" s="24">
        <f t="shared" si="0"/>
        <v>6</v>
      </c>
      <c r="E101" s="24">
        <f t="shared" si="0"/>
        <v>6</v>
      </c>
      <c r="F101" s="24">
        <f t="shared" si="0"/>
        <v>6</v>
      </c>
      <c r="G101" s="24">
        <f t="shared" si="0"/>
        <v>6</v>
      </c>
      <c r="H101" s="24">
        <f t="shared" si="0"/>
        <v>6</v>
      </c>
      <c r="I101" s="24">
        <f t="shared" si="0"/>
        <v>6</v>
      </c>
      <c r="J101" s="24">
        <f t="shared" si="0"/>
        <v>6</v>
      </c>
      <c r="K101" s="24">
        <f t="shared" si="0"/>
        <v>6</v>
      </c>
      <c r="L101" s="24">
        <f t="shared" si="0"/>
        <v>6</v>
      </c>
      <c r="M101" s="25">
        <f t="shared" si="0"/>
        <v>6</v>
      </c>
      <c r="N101" s="149">
        <v>123495.61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48"/>
    </row>
    <row r="103" spans="1:14" ht="39.75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N6:N100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3" zoomScaleSheetLayoutView="100" workbookViewId="0">
      <selection activeCell="M95" sqref="M95"/>
    </sheetView>
  </sheetViews>
  <sheetFormatPr defaultRowHeight="12.75" x14ac:dyDescent="0.2"/>
  <cols>
    <col min="1" max="1" width="54.85546875" customWidth="1"/>
    <col min="13" max="13" width="10" bestFit="1" customWidth="1"/>
    <col min="14" max="14" width="16.42578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62</v>
      </c>
      <c r="B3" s="280" t="s">
        <v>61</v>
      </c>
      <c r="C3" s="280"/>
      <c r="D3" s="280"/>
      <c r="E3" s="280"/>
      <c r="F3" s="280"/>
      <c r="G3" s="280"/>
      <c r="H3" s="280"/>
      <c r="I3" s="280"/>
      <c r="J3" s="280"/>
      <c r="K3" s="280"/>
      <c r="L3" s="281"/>
      <c r="M3" s="115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20"/>
      <c r="N18" s="235"/>
    </row>
    <row r="19" spans="1:14" x14ac:dyDescent="0.2">
      <c r="A19" s="80" t="s">
        <v>127</v>
      </c>
      <c r="B19" s="2">
        <v>2</v>
      </c>
      <c r="C19" s="2">
        <v>2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124">
        <v>2</v>
      </c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11">
        <v>11</v>
      </c>
      <c r="C23" s="11">
        <v>11</v>
      </c>
      <c r="D23" s="11">
        <v>11</v>
      </c>
      <c r="E23" s="11">
        <v>11</v>
      </c>
      <c r="F23" s="11">
        <v>11</v>
      </c>
      <c r="G23" s="11">
        <v>11</v>
      </c>
      <c r="H23" s="11">
        <v>11</v>
      </c>
      <c r="I23" s="11">
        <v>11</v>
      </c>
      <c r="J23" s="11">
        <v>11</v>
      </c>
      <c r="K23" s="11">
        <v>11</v>
      </c>
      <c r="L23" s="11">
        <v>11</v>
      </c>
      <c r="M23" s="151">
        <v>11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11">
        <v>0</v>
      </c>
      <c r="C39" s="11">
        <v>0</v>
      </c>
      <c r="D39" s="11">
        <v>0</v>
      </c>
      <c r="E39" s="11">
        <v>1</v>
      </c>
      <c r="F39" s="11">
        <v>1</v>
      </c>
      <c r="G39" s="11">
        <v>1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51">
        <v>1</v>
      </c>
      <c r="N39" s="235"/>
    </row>
    <row r="40" spans="1:14" x14ac:dyDescent="0.2">
      <c r="A40" s="64" t="s">
        <v>147</v>
      </c>
      <c r="B40" s="11">
        <v>4</v>
      </c>
      <c r="C40" s="11">
        <v>4</v>
      </c>
      <c r="D40" s="11">
        <v>4</v>
      </c>
      <c r="E40" s="11">
        <v>3</v>
      </c>
      <c r="F40" s="11">
        <v>3</v>
      </c>
      <c r="G40" s="11">
        <v>3</v>
      </c>
      <c r="H40" s="11">
        <v>3</v>
      </c>
      <c r="I40" s="11">
        <v>3</v>
      </c>
      <c r="J40" s="11">
        <v>3</v>
      </c>
      <c r="K40" s="11">
        <v>3</v>
      </c>
      <c r="L40" s="11">
        <v>3</v>
      </c>
      <c r="M40" s="151">
        <v>3</v>
      </c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11">
        <v>1</v>
      </c>
      <c r="C43" s="11">
        <v>1</v>
      </c>
      <c r="D43" s="11">
        <v>1</v>
      </c>
      <c r="E43" s="11">
        <v>1</v>
      </c>
      <c r="F43" s="11">
        <v>1</v>
      </c>
      <c r="G43" s="11">
        <v>1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51">
        <v>1</v>
      </c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20">
        <v>3</v>
      </c>
      <c r="C50" s="20">
        <v>3</v>
      </c>
      <c r="D50" s="20">
        <v>3</v>
      </c>
      <c r="E50" s="20">
        <v>2</v>
      </c>
      <c r="F50" s="20">
        <v>2</v>
      </c>
      <c r="G50" s="20">
        <v>2</v>
      </c>
      <c r="H50" s="20">
        <v>2</v>
      </c>
      <c r="I50" s="20">
        <v>2</v>
      </c>
      <c r="J50" s="20">
        <v>2</v>
      </c>
      <c r="K50" s="20">
        <v>2</v>
      </c>
      <c r="L50" s="20">
        <v>2</v>
      </c>
      <c r="M50" s="152">
        <v>2</v>
      </c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20">
        <v>0</v>
      </c>
      <c r="C68" s="20">
        <v>0</v>
      </c>
      <c r="D68" s="20">
        <v>0</v>
      </c>
      <c r="E68" s="20">
        <v>3</v>
      </c>
      <c r="F68" s="20">
        <v>3</v>
      </c>
      <c r="G68" s="20">
        <v>3</v>
      </c>
      <c r="H68" s="20">
        <v>3</v>
      </c>
      <c r="I68" s="20">
        <v>3</v>
      </c>
      <c r="J68" s="20">
        <v>3</v>
      </c>
      <c r="K68" s="20">
        <v>3</v>
      </c>
      <c r="L68" s="20">
        <v>3</v>
      </c>
      <c r="M68" s="152">
        <v>3</v>
      </c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20">
        <v>7</v>
      </c>
      <c r="C70" s="20">
        <v>7</v>
      </c>
      <c r="D70" s="20">
        <v>7</v>
      </c>
      <c r="E70" s="20">
        <v>4</v>
      </c>
      <c r="F70" s="20">
        <v>4</v>
      </c>
      <c r="G70" s="20">
        <v>4</v>
      </c>
      <c r="H70" s="20">
        <v>4</v>
      </c>
      <c r="I70" s="20">
        <v>4</v>
      </c>
      <c r="J70" s="20">
        <v>4</v>
      </c>
      <c r="K70" s="20">
        <v>4</v>
      </c>
      <c r="L70" s="20">
        <v>4</v>
      </c>
      <c r="M70" s="152">
        <v>4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5">
        <v>2</v>
      </c>
      <c r="C91" s="5">
        <v>2</v>
      </c>
      <c r="D91" s="5">
        <v>2</v>
      </c>
      <c r="E91" s="5">
        <v>2</v>
      </c>
      <c r="F91" s="5">
        <v>2</v>
      </c>
      <c r="G91" s="5">
        <v>2</v>
      </c>
      <c r="H91" s="5">
        <v>2</v>
      </c>
      <c r="I91" s="5">
        <v>2</v>
      </c>
      <c r="J91" s="5">
        <v>2</v>
      </c>
      <c r="K91" s="5">
        <v>2</v>
      </c>
      <c r="L91" s="5">
        <v>2</v>
      </c>
      <c r="M91" s="33">
        <v>2</v>
      </c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20">
        <v>0</v>
      </c>
      <c r="C97" s="20">
        <v>0</v>
      </c>
      <c r="D97" s="20">
        <v>0</v>
      </c>
      <c r="E97" s="20">
        <v>1</v>
      </c>
      <c r="F97" s="20">
        <v>1</v>
      </c>
      <c r="G97" s="20">
        <v>1</v>
      </c>
      <c r="H97" s="20">
        <v>1</v>
      </c>
      <c r="I97" s="20">
        <v>1</v>
      </c>
      <c r="J97" s="20">
        <v>1</v>
      </c>
      <c r="K97" s="20">
        <v>1</v>
      </c>
      <c r="L97" s="20">
        <v>1</v>
      </c>
      <c r="M97" s="152">
        <v>1</v>
      </c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30</v>
      </c>
      <c r="C101" s="24">
        <f t="shared" si="0"/>
        <v>30</v>
      </c>
      <c r="D101" s="24">
        <f t="shared" si="0"/>
        <v>30</v>
      </c>
      <c r="E101" s="24">
        <f t="shared" si="0"/>
        <v>30</v>
      </c>
      <c r="F101" s="24">
        <f t="shared" si="0"/>
        <v>30</v>
      </c>
      <c r="G101" s="24">
        <f t="shared" si="0"/>
        <v>30</v>
      </c>
      <c r="H101" s="24">
        <f t="shared" si="0"/>
        <v>30</v>
      </c>
      <c r="I101" s="24">
        <f t="shared" si="0"/>
        <v>30</v>
      </c>
      <c r="J101" s="24">
        <f t="shared" si="0"/>
        <v>30</v>
      </c>
      <c r="K101" s="24">
        <f t="shared" si="0"/>
        <v>30</v>
      </c>
      <c r="L101" s="24">
        <f t="shared" si="0"/>
        <v>30</v>
      </c>
      <c r="M101" s="25">
        <f t="shared" si="0"/>
        <v>30</v>
      </c>
      <c r="N101" s="149">
        <v>1939615.52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48.75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N6:N100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77" zoomScaleSheetLayoutView="100" workbookViewId="0">
      <selection activeCell="F98" sqref="F98:M98"/>
    </sheetView>
  </sheetViews>
  <sheetFormatPr defaultRowHeight="12.75" x14ac:dyDescent="0.2"/>
  <cols>
    <col min="1" max="1" width="55.5703125" customWidth="1"/>
    <col min="13" max="13" width="10" bestFit="1" customWidth="1"/>
    <col min="14" max="14" width="14.1406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62</v>
      </c>
      <c r="B3" s="252" t="s">
        <v>204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>
        <v>1</v>
      </c>
      <c r="C19" s="74">
        <v>1</v>
      </c>
      <c r="D19" s="74">
        <v>1</v>
      </c>
      <c r="E19" s="74">
        <v>1</v>
      </c>
      <c r="F19" s="74">
        <v>1</v>
      </c>
      <c r="G19" s="74">
        <v>1</v>
      </c>
      <c r="H19" s="74">
        <v>1</v>
      </c>
      <c r="I19" s="74">
        <v>1</v>
      </c>
      <c r="J19" s="74">
        <v>1</v>
      </c>
      <c r="K19" s="74">
        <v>1</v>
      </c>
      <c r="L19" s="74">
        <v>1</v>
      </c>
      <c r="M19" s="100">
        <v>1</v>
      </c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>
        <v>1</v>
      </c>
      <c r="C22" s="72">
        <v>1</v>
      </c>
      <c r="D22" s="72">
        <v>1</v>
      </c>
      <c r="E22" s="72">
        <v>1</v>
      </c>
      <c r="F22" s="72">
        <v>1</v>
      </c>
      <c r="G22" s="72">
        <v>1</v>
      </c>
      <c r="H22" s="72">
        <v>1</v>
      </c>
      <c r="I22" s="72">
        <v>1</v>
      </c>
      <c r="J22" s="72">
        <v>1</v>
      </c>
      <c r="K22" s="72">
        <v>1</v>
      </c>
      <c r="L22" s="72">
        <v>1</v>
      </c>
      <c r="M22" s="99">
        <v>1</v>
      </c>
      <c r="N22" s="235"/>
    </row>
    <row r="23" spans="1:14" x14ac:dyDescent="0.2">
      <c r="A23" s="75" t="s">
        <v>133</v>
      </c>
      <c r="B23" s="76">
        <v>2</v>
      </c>
      <c r="C23" s="76">
        <v>2</v>
      </c>
      <c r="D23" s="76">
        <v>2</v>
      </c>
      <c r="E23" s="76">
        <v>2</v>
      </c>
      <c r="F23" s="76">
        <v>2</v>
      </c>
      <c r="G23" s="76">
        <v>2</v>
      </c>
      <c r="H23" s="76">
        <v>2</v>
      </c>
      <c r="I23" s="76">
        <v>2</v>
      </c>
      <c r="J23" s="76">
        <v>2</v>
      </c>
      <c r="K23" s="76">
        <v>2</v>
      </c>
      <c r="L23" s="76">
        <v>2</v>
      </c>
      <c r="M23" s="98">
        <v>2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>
        <v>1</v>
      </c>
      <c r="C43" s="67">
        <v>1</v>
      </c>
      <c r="D43" s="67">
        <v>1</v>
      </c>
      <c r="E43" s="67">
        <v>1</v>
      </c>
      <c r="F43" s="67">
        <v>1</v>
      </c>
      <c r="G43" s="67">
        <v>1</v>
      </c>
      <c r="H43" s="67">
        <v>1</v>
      </c>
      <c r="I43" s="67">
        <v>1</v>
      </c>
      <c r="J43" s="67">
        <v>1</v>
      </c>
      <c r="K43" s="67">
        <v>1</v>
      </c>
      <c r="L43" s="67">
        <v>1</v>
      </c>
      <c r="M43" s="101">
        <v>1</v>
      </c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>
        <v>1</v>
      </c>
      <c r="C51" s="67">
        <v>1</v>
      </c>
      <c r="D51" s="67">
        <v>1</v>
      </c>
      <c r="E51" s="67">
        <v>1</v>
      </c>
      <c r="F51" s="67">
        <v>1</v>
      </c>
      <c r="G51" s="67">
        <v>1</v>
      </c>
      <c r="H51" s="67">
        <v>1</v>
      </c>
      <c r="I51" s="67">
        <v>1</v>
      </c>
      <c r="J51" s="67">
        <v>1</v>
      </c>
      <c r="K51" s="67">
        <v>1</v>
      </c>
      <c r="L51" s="67">
        <v>1</v>
      </c>
      <c r="M51" s="101">
        <v>1</v>
      </c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72">
        <v>1</v>
      </c>
      <c r="C70" s="72">
        <v>1</v>
      </c>
      <c r="D70" s="72">
        <v>1</v>
      </c>
      <c r="E70" s="72">
        <v>1</v>
      </c>
      <c r="F70" s="72">
        <v>1</v>
      </c>
      <c r="G70" s="72">
        <v>1</v>
      </c>
      <c r="H70" s="72">
        <v>1</v>
      </c>
      <c r="I70" s="72">
        <v>1</v>
      </c>
      <c r="J70" s="72">
        <v>1</v>
      </c>
      <c r="K70" s="72">
        <v>1</v>
      </c>
      <c r="L70" s="72">
        <v>1</v>
      </c>
      <c r="M70" s="99">
        <v>1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>
        <v>1</v>
      </c>
      <c r="C82" s="72">
        <v>1</v>
      </c>
      <c r="D82" s="72">
        <v>1</v>
      </c>
      <c r="E82" s="72">
        <v>1</v>
      </c>
      <c r="F82" s="72">
        <v>1</v>
      </c>
      <c r="G82" s="72">
        <v>1</v>
      </c>
      <c r="H82" s="72">
        <v>1</v>
      </c>
      <c r="I82" s="72">
        <v>1</v>
      </c>
      <c r="J82" s="72">
        <v>1</v>
      </c>
      <c r="K82" s="72">
        <v>1</v>
      </c>
      <c r="L82" s="72">
        <v>1</v>
      </c>
      <c r="M82" s="99">
        <v>1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>
        <v>6</v>
      </c>
      <c r="C98" s="72">
        <v>6</v>
      </c>
      <c r="D98" s="72">
        <v>6</v>
      </c>
      <c r="E98" s="72">
        <v>6</v>
      </c>
      <c r="F98" s="72">
        <v>7</v>
      </c>
      <c r="G98" s="72">
        <v>7</v>
      </c>
      <c r="H98" s="72">
        <v>7</v>
      </c>
      <c r="I98" s="72">
        <v>7</v>
      </c>
      <c r="J98" s="72">
        <v>7</v>
      </c>
      <c r="K98" s="72">
        <v>7</v>
      </c>
      <c r="L98" s="72">
        <v>7</v>
      </c>
      <c r="M98" s="72">
        <v>7</v>
      </c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14</v>
      </c>
      <c r="C101" s="24">
        <f t="shared" si="0"/>
        <v>14</v>
      </c>
      <c r="D101" s="24">
        <f t="shared" si="0"/>
        <v>14</v>
      </c>
      <c r="E101" s="24">
        <f t="shared" si="0"/>
        <v>14</v>
      </c>
      <c r="F101" s="24">
        <f t="shared" si="0"/>
        <v>15</v>
      </c>
      <c r="G101" s="24">
        <f t="shared" si="0"/>
        <v>15</v>
      </c>
      <c r="H101" s="24">
        <f t="shared" si="0"/>
        <v>15</v>
      </c>
      <c r="I101" s="24">
        <f t="shared" si="0"/>
        <v>15</v>
      </c>
      <c r="J101" s="24">
        <f t="shared" si="0"/>
        <v>15</v>
      </c>
      <c r="K101" s="24">
        <f t="shared" si="0"/>
        <v>15</v>
      </c>
      <c r="L101" s="24">
        <f t="shared" si="0"/>
        <v>15</v>
      </c>
      <c r="M101" s="25">
        <f t="shared" si="0"/>
        <v>15</v>
      </c>
      <c r="N101" s="149">
        <v>724216.31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.75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view="pageBreakPreview" topLeftCell="G77" zoomScaleSheetLayoutView="100" workbookViewId="0">
      <selection activeCell="K91" sqref="K91"/>
    </sheetView>
  </sheetViews>
  <sheetFormatPr defaultRowHeight="12.75" x14ac:dyDescent="0.2"/>
  <cols>
    <col min="1" max="1" width="55.7109375" customWidth="1"/>
    <col min="2" max="12" width="9.28515625" bestFit="1" customWidth="1"/>
    <col min="13" max="13" width="10" bestFit="1" customWidth="1"/>
    <col min="14" max="14" width="15.85546875" customWidth="1"/>
    <col min="15" max="15" width="6" style="7" customWidth="1"/>
    <col min="16" max="16" width="15.7109375" customWidth="1"/>
    <col min="17" max="17" width="3.140625" customWidth="1"/>
    <col min="18" max="18" width="14.28515625" bestFit="1" customWidth="1"/>
    <col min="19" max="19" width="2" customWidth="1"/>
    <col min="20" max="20" width="14.42578125" customWidth="1"/>
    <col min="21" max="21" width="16.71093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63</v>
      </c>
      <c r="B3" s="252" t="s">
        <v>64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>
        <v>1</v>
      </c>
      <c r="C19" s="74">
        <v>1</v>
      </c>
      <c r="D19" s="74">
        <v>1</v>
      </c>
      <c r="E19" s="74">
        <v>1</v>
      </c>
      <c r="F19" s="74">
        <v>1</v>
      </c>
      <c r="G19" s="74">
        <v>1</v>
      </c>
      <c r="H19" s="74">
        <v>1</v>
      </c>
      <c r="I19" s="74">
        <v>1</v>
      </c>
      <c r="J19" s="74">
        <v>1</v>
      </c>
      <c r="K19" s="74">
        <v>1</v>
      </c>
      <c r="L19" s="74">
        <v>1</v>
      </c>
      <c r="M19" s="100">
        <v>1</v>
      </c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76">
        <v>12</v>
      </c>
      <c r="C23" s="76">
        <v>12</v>
      </c>
      <c r="D23" s="76">
        <v>12</v>
      </c>
      <c r="E23" s="76">
        <v>12</v>
      </c>
      <c r="F23" s="76">
        <v>12</v>
      </c>
      <c r="G23" s="76">
        <v>12</v>
      </c>
      <c r="H23" s="76">
        <v>12</v>
      </c>
      <c r="I23" s="76">
        <v>12</v>
      </c>
      <c r="J23" s="76">
        <v>12</v>
      </c>
      <c r="K23" s="76">
        <v>12</v>
      </c>
      <c r="L23" s="76">
        <v>12</v>
      </c>
      <c r="M23" s="76">
        <v>12</v>
      </c>
      <c r="N23" s="235"/>
    </row>
    <row r="24" spans="1:14" x14ac:dyDescent="0.2">
      <c r="A24" s="80" t="s">
        <v>156</v>
      </c>
      <c r="B24" s="76">
        <v>15</v>
      </c>
      <c r="C24" s="76">
        <v>15</v>
      </c>
      <c r="D24" s="76">
        <v>15</v>
      </c>
      <c r="E24" s="76">
        <v>15</v>
      </c>
      <c r="F24" s="76">
        <v>15</v>
      </c>
      <c r="G24" s="76">
        <v>15</v>
      </c>
      <c r="H24" s="76">
        <v>15</v>
      </c>
      <c r="I24" s="76">
        <v>15</v>
      </c>
      <c r="J24" s="76">
        <v>15</v>
      </c>
      <c r="K24" s="76">
        <v>15</v>
      </c>
      <c r="L24" s="76">
        <v>15</v>
      </c>
      <c r="M24" s="76">
        <v>15</v>
      </c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>
        <v>6</v>
      </c>
      <c r="C37" s="72">
        <v>6</v>
      </c>
      <c r="D37" s="72">
        <v>6</v>
      </c>
      <c r="E37" s="72">
        <v>6</v>
      </c>
      <c r="F37" s="72">
        <v>6</v>
      </c>
      <c r="G37" s="72">
        <v>6</v>
      </c>
      <c r="H37" s="72">
        <v>6</v>
      </c>
      <c r="I37" s="72">
        <v>6</v>
      </c>
      <c r="J37" s="72">
        <v>6</v>
      </c>
      <c r="K37" s="72">
        <v>6</v>
      </c>
      <c r="L37" s="72">
        <v>6</v>
      </c>
      <c r="M37" s="99">
        <v>6</v>
      </c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>
        <v>3</v>
      </c>
      <c r="C43" s="67">
        <v>3</v>
      </c>
      <c r="D43" s="67">
        <v>3</v>
      </c>
      <c r="E43" s="67">
        <v>3</v>
      </c>
      <c r="F43" s="67">
        <v>3</v>
      </c>
      <c r="G43" s="67">
        <v>3</v>
      </c>
      <c r="H43" s="67">
        <v>3</v>
      </c>
      <c r="I43" s="67">
        <v>3</v>
      </c>
      <c r="J43" s="67">
        <v>3</v>
      </c>
      <c r="K43" s="67">
        <v>3</v>
      </c>
      <c r="L43" s="67">
        <v>3</v>
      </c>
      <c r="M43" s="101">
        <v>3</v>
      </c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99">
        <v>0</v>
      </c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>
        <v>1</v>
      </c>
      <c r="C62" s="73">
        <v>1</v>
      </c>
      <c r="D62" s="73">
        <v>1</v>
      </c>
      <c r="E62" s="73">
        <v>1</v>
      </c>
      <c r="F62" s="73">
        <v>1</v>
      </c>
      <c r="G62" s="73">
        <v>1</v>
      </c>
      <c r="H62" s="73">
        <v>1</v>
      </c>
      <c r="I62" s="73">
        <v>1</v>
      </c>
      <c r="J62" s="73">
        <v>1</v>
      </c>
      <c r="K62" s="73">
        <v>1</v>
      </c>
      <c r="L62" s="73">
        <v>1</v>
      </c>
      <c r="M62" s="97">
        <v>1</v>
      </c>
      <c r="N62" s="235"/>
    </row>
    <row r="63" spans="1:14" x14ac:dyDescent="0.2">
      <c r="A63" s="64" t="s">
        <v>159</v>
      </c>
      <c r="B63" s="67">
        <v>24</v>
      </c>
      <c r="C63" s="67">
        <v>24</v>
      </c>
      <c r="D63" s="67">
        <v>24</v>
      </c>
      <c r="E63" s="67">
        <v>24</v>
      </c>
      <c r="F63" s="67">
        <v>24</v>
      </c>
      <c r="G63" s="67">
        <v>24</v>
      </c>
      <c r="H63" s="67">
        <v>24</v>
      </c>
      <c r="I63" s="67">
        <v>24</v>
      </c>
      <c r="J63" s="67">
        <v>24</v>
      </c>
      <c r="K63" s="67">
        <v>24</v>
      </c>
      <c r="L63" s="67">
        <v>24</v>
      </c>
      <c r="M63" s="101">
        <v>24</v>
      </c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72">
        <v>15</v>
      </c>
      <c r="C70" s="72">
        <v>15</v>
      </c>
      <c r="D70" s="72">
        <v>15</v>
      </c>
      <c r="E70" s="72">
        <v>15</v>
      </c>
      <c r="F70" s="72">
        <v>15</v>
      </c>
      <c r="G70" s="72">
        <v>15</v>
      </c>
      <c r="H70" s="72">
        <v>15</v>
      </c>
      <c r="I70" s="72">
        <v>15</v>
      </c>
      <c r="J70" s="72">
        <v>15</v>
      </c>
      <c r="K70" s="72">
        <v>15</v>
      </c>
      <c r="L70" s="72">
        <v>15</v>
      </c>
      <c r="M70" s="99">
        <v>15</v>
      </c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>
        <v>3</v>
      </c>
      <c r="C74" s="72">
        <v>3</v>
      </c>
      <c r="D74" s="72">
        <v>3</v>
      </c>
      <c r="E74" s="72">
        <v>3</v>
      </c>
      <c r="F74" s="72">
        <v>3</v>
      </c>
      <c r="G74" s="72">
        <v>3</v>
      </c>
      <c r="H74" s="72">
        <v>3</v>
      </c>
      <c r="I74" s="72">
        <v>3</v>
      </c>
      <c r="J74" s="72">
        <v>3</v>
      </c>
      <c r="K74" s="72">
        <v>3</v>
      </c>
      <c r="L74" s="72">
        <v>3</v>
      </c>
      <c r="M74" s="99">
        <v>3</v>
      </c>
      <c r="N74" s="235"/>
    </row>
    <row r="75" spans="1:14" x14ac:dyDescent="0.2">
      <c r="A75" s="80" t="s">
        <v>165</v>
      </c>
      <c r="B75" s="72">
        <v>3</v>
      </c>
      <c r="C75" s="72">
        <v>3</v>
      </c>
      <c r="D75" s="72">
        <v>3</v>
      </c>
      <c r="E75" s="72">
        <v>3</v>
      </c>
      <c r="F75" s="72">
        <v>3</v>
      </c>
      <c r="G75" s="72">
        <v>3</v>
      </c>
      <c r="H75" s="72">
        <v>3</v>
      </c>
      <c r="I75" s="72">
        <v>3</v>
      </c>
      <c r="J75" s="72">
        <v>3</v>
      </c>
      <c r="K75" s="72">
        <v>3</v>
      </c>
      <c r="L75" s="72">
        <v>3</v>
      </c>
      <c r="M75" s="99">
        <v>3</v>
      </c>
      <c r="N75" s="235"/>
    </row>
    <row r="76" spans="1:14" x14ac:dyDescent="0.2">
      <c r="A76" s="80" t="s">
        <v>164</v>
      </c>
      <c r="B76" s="72">
        <v>4</v>
      </c>
      <c r="C76" s="72">
        <v>4</v>
      </c>
      <c r="D76" s="72">
        <v>4</v>
      </c>
      <c r="E76" s="72">
        <v>4</v>
      </c>
      <c r="F76" s="72">
        <v>4</v>
      </c>
      <c r="G76" s="72">
        <v>4</v>
      </c>
      <c r="H76" s="72">
        <v>4</v>
      </c>
      <c r="I76" s="72">
        <v>4</v>
      </c>
      <c r="J76" s="72">
        <v>4</v>
      </c>
      <c r="K76" s="72">
        <v>4</v>
      </c>
      <c r="L76" s="72">
        <v>4</v>
      </c>
      <c r="M76" s="99">
        <v>4</v>
      </c>
      <c r="N76" s="235"/>
    </row>
    <row r="77" spans="1:14" x14ac:dyDescent="0.2">
      <c r="A77" s="80" t="s">
        <v>163</v>
      </c>
      <c r="B77" s="72">
        <v>4</v>
      </c>
      <c r="C77" s="72">
        <v>4</v>
      </c>
      <c r="D77" s="72">
        <v>4</v>
      </c>
      <c r="E77" s="72">
        <v>4</v>
      </c>
      <c r="F77" s="72">
        <v>4</v>
      </c>
      <c r="G77" s="72">
        <v>4</v>
      </c>
      <c r="H77" s="72">
        <v>4</v>
      </c>
      <c r="I77" s="72">
        <v>4</v>
      </c>
      <c r="J77" s="72">
        <v>4</v>
      </c>
      <c r="K77" s="72">
        <v>4</v>
      </c>
      <c r="L77" s="72">
        <v>4</v>
      </c>
      <c r="M77" s="99">
        <v>4</v>
      </c>
      <c r="N77" s="235"/>
    </row>
    <row r="78" spans="1:14" x14ac:dyDescent="0.2">
      <c r="A78" s="80" t="s">
        <v>162</v>
      </c>
      <c r="B78" s="72">
        <v>4</v>
      </c>
      <c r="C78" s="72">
        <v>4</v>
      </c>
      <c r="D78" s="72">
        <v>4</v>
      </c>
      <c r="E78" s="72">
        <v>4</v>
      </c>
      <c r="F78" s="72">
        <v>4</v>
      </c>
      <c r="G78" s="72">
        <v>4</v>
      </c>
      <c r="H78" s="72">
        <v>4</v>
      </c>
      <c r="I78" s="72">
        <v>4</v>
      </c>
      <c r="J78" s="72">
        <v>4</v>
      </c>
      <c r="K78" s="72">
        <v>4</v>
      </c>
      <c r="L78" s="72">
        <v>4</v>
      </c>
      <c r="M78" s="99">
        <v>4</v>
      </c>
      <c r="N78" s="235"/>
    </row>
    <row r="79" spans="1:14" x14ac:dyDescent="0.2">
      <c r="A79" s="80" t="s">
        <v>161</v>
      </c>
      <c r="B79" s="72">
        <v>2</v>
      </c>
      <c r="C79" s="72">
        <v>2</v>
      </c>
      <c r="D79" s="72">
        <v>2</v>
      </c>
      <c r="E79" s="72">
        <v>2</v>
      </c>
      <c r="F79" s="72">
        <v>2</v>
      </c>
      <c r="G79" s="72">
        <v>2</v>
      </c>
      <c r="H79" s="72">
        <v>2</v>
      </c>
      <c r="I79" s="72">
        <v>2</v>
      </c>
      <c r="J79" s="72">
        <v>2</v>
      </c>
      <c r="K79" s="72">
        <v>2</v>
      </c>
      <c r="L79" s="72">
        <v>2</v>
      </c>
      <c r="M79" s="99">
        <v>2</v>
      </c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>
        <v>8</v>
      </c>
      <c r="C97" s="72">
        <v>8</v>
      </c>
      <c r="D97" s="72">
        <v>8</v>
      </c>
      <c r="E97" s="72">
        <v>8</v>
      </c>
      <c r="F97" s="72">
        <v>8</v>
      </c>
      <c r="G97" s="72">
        <v>8</v>
      </c>
      <c r="H97" s="72">
        <v>8</v>
      </c>
      <c r="I97" s="72">
        <v>8</v>
      </c>
      <c r="J97" s="72">
        <v>8</v>
      </c>
      <c r="K97" s="72">
        <v>8</v>
      </c>
      <c r="L97" s="72">
        <v>8</v>
      </c>
      <c r="M97" s="99">
        <v>8</v>
      </c>
      <c r="N97" s="235"/>
    </row>
    <row r="98" spans="1:14" x14ac:dyDescent="0.2">
      <c r="A98" s="80" t="s">
        <v>158</v>
      </c>
      <c r="B98" s="72">
        <v>17</v>
      </c>
      <c r="C98" s="72">
        <v>17</v>
      </c>
      <c r="D98" s="72">
        <v>17</v>
      </c>
      <c r="E98" s="72">
        <v>17</v>
      </c>
      <c r="F98" s="72">
        <v>17</v>
      </c>
      <c r="G98" s="72">
        <v>17</v>
      </c>
      <c r="H98" s="72">
        <v>17</v>
      </c>
      <c r="I98" s="72">
        <v>17</v>
      </c>
      <c r="J98" s="72">
        <v>17</v>
      </c>
      <c r="K98" s="72">
        <v>17</v>
      </c>
      <c r="L98" s="72">
        <v>17</v>
      </c>
      <c r="M98" s="99">
        <v>17</v>
      </c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122</v>
      </c>
      <c r="C101" s="24">
        <f t="shared" si="0"/>
        <v>122</v>
      </c>
      <c r="D101" s="24">
        <f t="shared" si="0"/>
        <v>122</v>
      </c>
      <c r="E101" s="24">
        <f t="shared" si="0"/>
        <v>122</v>
      </c>
      <c r="F101" s="24">
        <f t="shared" si="0"/>
        <v>122</v>
      </c>
      <c r="G101" s="24">
        <f t="shared" si="0"/>
        <v>122</v>
      </c>
      <c r="H101" s="24">
        <f t="shared" si="0"/>
        <v>122</v>
      </c>
      <c r="I101" s="24">
        <f t="shared" si="0"/>
        <v>122</v>
      </c>
      <c r="J101" s="24">
        <f t="shared" si="0"/>
        <v>122</v>
      </c>
      <c r="K101" s="24">
        <f t="shared" si="0"/>
        <v>122</v>
      </c>
      <c r="L101" s="24">
        <f t="shared" si="0"/>
        <v>122</v>
      </c>
      <c r="M101" s="25">
        <f t="shared" si="0"/>
        <v>122</v>
      </c>
      <c r="N101" s="149">
        <f>6778245.83 + 2244411.35</f>
        <v>9022657.1799999997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N6:N100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3" zoomScaleSheetLayoutView="100" workbookViewId="0">
      <selection activeCell="L92" sqref="L92"/>
    </sheetView>
  </sheetViews>
  <sheetFormatPr defaultRowHeight="12.75" x14ac:dyDescent="0.2"/>
  <cols>
    <col min="1" max="1" width="55.140625" customWidth="1"/>
    <col min="13" max="13" width="10.5703125" customWidth="1"/>
    <col min="14" max="14" width="14.1406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66</v>
      </c>
      <c r="B3" s="258" t="s">
        <v>65</v>
      </c>
      <c r="C3" s="240"/>
      <c r="D3" s="240"/>
      <c r="E3" s="240"/>
      <c r="F3" s="240"/>
      <c r="G3" s="240"/>
      <c r="H3" s="240"/>
      <c r="I3" s="240"/>
      <c r="J3" s="240"/>
      <c r="K3" s="240"/>
      <c r="L3" s="259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1.2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>
        <v>1</v>
      </c>
      <c r="C30" s="76">
        <v>1</v>
      </c>
      <c r="D30" s="76">
        <v>1</v>
      </c>
      <c r="E30" s="76">
        <v>1</v>
      </c>
      <c r="F30" s="76">
        <v>1</v>
      </c>
      <c r="G30" s="76">
        <v>1</v>
      </c>
      <c r="H30" s="76">
        <v>1</v>
      </c>
      <c r="I30" s="76">
        <v>1</v>
      </c>
      <c r="J30" s="76">
        <v>1</v>
      </c>
      <c r="K30" s="76">
        <v>1</v>
      </c>
      <c r="L30" s="76">
        <v>1</v>
      </c>
      <c r="M30" s="98">
        <v>1</v>
      </c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>
        <v>1</v>
      </c>
      <c r="C35" s="72">
        <v>1</v>
      </c>
      <c r="D35" s="72">
        <v>1</v>
      </c>
      <c r="E35" s="72">
        <v>1</v>
      </c>
      <c r="F35" s="72">
        <v>1</v>
      </c>
      <c r="G35" s="72">
        <v>1</v>
      </c>
      <c r="H35" s="72">
        <v>1</v>
      </c>
      <c r="I35" s="72">
        <v>1</v>
      </c>
      <c r="J35" s="72">
        <v>1</v>
      </c>
      <c r="K35" s="72">
        <v>1</v>
      </c>
      <c r="L35" s="72">
        <v>1</v>
      </c>
      <c r="M35" s="99">
        <v>1</v>
      </c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>
        <v>5</v>
      </c>
      <c r="C53" s="72">
        <v>5</v>
      </c>
      <c r="D53" s="72">
        <v>5</v>
      </c>
      <c r="E53" s="72">
        <v>5</v>
      </c>
      <c r="F53" s="72">
        <v>5</v>
      </c>
      <c r="G53" s="72">
        <v>5</v>
      </c>
      <c r="H53" s="72">
        <v>5</v>
      </c>
      <c r="I53" s="72">
        <v>5</v>
      </c>
      <c r="J53" s="72">
        <v>5</v>
      </c>
      <c r="K53" s="72">
        <v>5</v>
      </c>
      <c r="L53" s="72">
        <v>5</v>
      </c>
      <c r="M53" s="99">
        <v>5</v>
      </c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>
        <v>2</v>
      </c>
      <c r="C62" s="73">
        <v>2</v>
      </c>
      <c r="D62" s="73">
        <v>2</v>
      </c>
      <c r="E62" s="73">
        <v>2</v>
      </c>
      <c r="F62" s="73">
        <v>2</v>
      </c>
      <c r="G62" s="73">
        <v>2</v>
      </c>
      <c r="H62" s="73">
        <v>2</v>
      </c>
      <c r="I62" s="73">
        <v>2</v>
      </c>
      <c r="J62" s="73">
        <v>2</v>
      </c>
      <c r="K62" s="73">
        <v>2</v>
      </c>
      <c r="L62" s="73">
        <v>2</v>
      </c>
      <c r="M62" s="97">
        <v>2</v>
      </c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>
        <v>2</v>
      </c>
      <c r="C82" s="72">
        <v>2</v>
      </c>
      <c r="D82" s="72">
        <v>2</v>
      </c>
      <c r="E82" s="72">
        <v>2</v>
      </c>
      <c r="F82" s="72">
        <v>2</v>
      </c>
      <c r="G82" s="72">
        <v>2</v>
      </c>
      <c r="H82" s="72">
        <v>2</v>
      </c>
      <c r="I82" s="72">
        <v>2</v>
      </c>
      <c r="J82" s="72">
        <v>2</v>
      </c>
      <c r="K82" s="72">
        <v>2</v>
      </c>
      <c r="L82" s="72">
        <v>2</v>
      </c>
      <c r="M82" s="99">
        <v>2</v>
      </c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>
        <v>1</v>
      </c>
      <c r="C93" s="67">
        <v>1</v>
      </c>
      <c r="D93" s="67">
        <v>1</v>
      </c>
      <c r="E93" s="67">
        <v>1</v>
      </c>
      <c r="F93" s="67">
        <v>1</v>
      </c>
      <c r="G93" s="67">
        <v>1</v>
      </c>
      <c r="H93" s="67">
        <v>1</v>
      </c>
      <c r="I93" s="67">
        <v>1</v>
      </c>
      <c r="J93" s="67">
        <v>1</v>
      </c>
      <c r="K93" s="67">
        <v>1</v>
      </c>
      <c r="L93" s="67">
        <v>1</v>
      </c>
      <c r="M93" s="101">
        <v>1</v>
      </c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>
        <v>1</v>
      </c>
      <c r="C97" s="72">
        <v>1</v>
      </c>
      <c r="D97" s="72">
        <v>1</v>
      </c>
      <c r="E97" s="72">
        <v>1</v>
      </c>
      <c r="F97" s="72">
        <v>1</v>
      </c>
      <c r="G97" s="72">
        <v>1</v>
      </c>
      <c r="H97" s="72">
        <v>1</v>
      </c>
      <c r="I97" s="72">
        <v>1</v>
      </c>
      <c r="J97" s="72">
        <v>1</v>
      </c>
      <c r="K97" s="72">
        <v>1</v>
      </c>
      <c r="L97" s="72">
        <v>1</v>
      </c>
      <c r="M97" s="99">
        <v>1</v>
      </c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13</v>
      </c>
      <c r="C101" s="24">
        <f t="shared" si="0"/>
        <v>13</v>
      </c>
      <c r="D101" s="24">
        <f t="shared" si="0"/>
        <v>13</v>
      </c>
      <c r="E101" s="24">
        <f t="shared" si="0"/>
        <v>13</v>
      </c>
      <c r="F101" s="24">
        <f t="shared" si="0"/>
        <v>13</v>
      </c>
      <c r="G101" s="24">
        <f t="shared" si="0"/>
        <v>13</v>
      </c>
      <c r="H101" s="24">
        <f t="shared" si="0"/>
        <v>13</v>
      </c>
      <c r="I101" s="24">
        <f t="shared" si="0"/>
        <v>13</v>
      </c>
      <c r="J101" s="24">
        <f t="shared" si="0"/>
        <v>13</v>
      </c>
      <c r="K101" s="24">
        <f t="shared" si="0"/>
        <v>13</v>
      </c>
      <c r="L101" s="24">
        <f t="shared" si="0"/>
        <v>13</v>
      </c>
      <c r="M101" s="25">
        <f t="shared" si="0"/>
        <v>13</v>
      </c>
      <c r="N101" s="149">
        <v>713249.11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47.25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9" zoomScaleSheetLayoutView="100" workbookViewId="0">
      <selection activeCell="K93" sqref="K93"/>
    </sheetView>
  </sheetViews>
  <sheetFormatPr defaultRowHeight="12.75" x14ac:dyDescent="0.2"/>
  <cols>
    <col min="1" max="1" width="54.85546875" customWidth="1"/>
    <col min="14" max="14" width="15.285156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67</v>
      </c>
      <c r="B3" s="252" t="s">
        <v>194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x14ac:dyDescent="0.2">
      <c r="A24" s="80" t="s">
        <v>156</v>
      </c>
      <c r="B24" s="76">
        <v>1</v>
      </c>
      <c r="C24" s="76">
        <v>1</v>
      </c>
      <c r="D24" s="76">
        <v>1</v>
      </c>
      <c r="E24" s="76">
        <v>1</v>
      </c>
      <c r="F24" s="76">
        <v>1</v>
      </c>
      <c r="G24" s="76">
        <v>1</v>
      </c>
      <c r="H24" s="76">
        <v>1</v>
      </c>
      <c r="I24" s="76">
        <v>1</v>
      </c>
      <c r="J24" s="76">
        <v>1</v>
      </c>
      <c r="K24" s="76">
        <v>1</v>
      </c>
      <c r="L24" s="76">
        <v>1</v>
      </c>
      <c r="M24" s="98">
        <v>1</v>
      </c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>
        <v>1</v>
      </c>
      <c r="C36" s="67">
        <v>1</v>
      </c>
      <c r="D36" s="67">
        <v>1</v>
      </c>
      <c r="E36" s="67">
        <v>1</v>
      </c>
      <c r="F36" s="67">
        <v>1</v>
      </c>
      <c r="G36" s="67">
        <v>1</v>
      </c>
      <c r="H36" s="67">
        <v>1</v>
      </c>
      <c r="I36" s="67">
        <v>1</v>
      </c>
      <c r="J36" s="67">
        <v>1</v>
      </c>
      <c r="K36" s="67">
        <v>1</v>
      </c>
      <c r="L36" s="67">
        <v>1</v>
      </c>
      <c r="M36" s="101">
        <v>1</v>
      </c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>
        <v>1</v>
      </c>
      <c r="C69" s="72">
        <v>1</v>
      </c>
      <c r="D69" s="72">
        <v>1</v>
      </c>
      <c r="E69" s="72">
        <v>1</v>
      </c>
      <c r="F69" s="72">
        <v>1</v>
      </c>
      <c r="G69" s="72">
        <v>1</v>
      </c>
      <c r="H69" s="72">
        <v>1</v>
      </c>
      <c r="I69" s="72">
        <v>1</v>
      </c>
      <c r="J69" s="72">
        <v>1</v>
      </c>
      <c r="K69" s="72">
        <v>1</v>
      </c>
      <c r="L69" s="72">
        <v>1</v>
      </c>
      <c r="M69" s="99">
        <v>1</v>
      </c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3</v>
      </c>
      <c r="C101" s="24">
        <f t="shared" si="0"/>
        <v>3</v>
      </c>
      <c r="D101" s="24">
        <f t="shared" si="0"/>
        <v>3</v>
      </c>
      <c r="E101" s="24">
        <f t="shared" si="0"/>
        <v>3</v>
      </c>
      <c r="F101" s="24">
        <f t="shared" si="0"/>
        <v>3</v>
      </c>
      <c r="G101" s="24">
        <f t="shared" si="0"/>
        <v>3</v>
      </c>
      <c r="H101" s="24">
        <f t="shared" si="0"/>
        <v>3</v>
      </c>
      <c r="I101" s="24">
        <f t="shared" si="0"/>
        <v>3</v>
      </c>
      <c r="J101" s="24">
        <f t="shared" si="0"/>
        <v>3</v>
      </c>
      <c r="K101" s="24">
        <f t="shared" si="0"/>
        <v>3</v>
      </c>
      <c r="L101" s="24">
        <f t="shared" si="0"/>
        <v>3</v>
      </c>
      <c r="M101" s="25">
        <f t="shared" si="0"/>
        <v>3</v>
      </c>
      <c r="N101" s="149">
        <v>33302.5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47.25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N6:N100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6" zoomScaleSheetLayoutView="100" workbookViewId="0">
      <selection activeCell="M94" sqref="M94"/>
    </sheetView>
  </sheetViews>
  <sheetFormatPr defaultRowHeight="12.75" x14ac:dyDescent="0.2"/>
  <cols>
    <col min="1" max="1" width="56.5703125" customWidth="1"/>
    <col min="14" max="14" width="15.855468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69</v>
      </c>
      <c r="B3" s="252" t="s">
        <v>68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235"/>
    </row>
    <row r="23" spans="1:14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235"/>
    </row>
    <row r="24" spans="1:14" x14ac:dyDescent="0.2">
      <c r="A24" s="80" t="s">
        <v>156</v>
      </c>
      <c r="B24" s="76">
        <v>14</v>
      </c>
      <c r="C24" s="76">
        <v>14</v>
      </c>
      <c r="D24" s="76">
        <v>14</v>
      </c>
      <c r="E24" s="76">
        <v>14</v>
      </c>
      <c r="F24" s="76">
        <v>14</v>
      </c>
      <c r="G24" s="76">
        <v>14</v>
      </c>
      <c r="H24" s="76">
        <v>14</v>
      </c>
      <c r="I24" s="76">
        <v>14</v>
      </c>
      <c r="J24" s="76">
        <v>14</v>
      </c>
      <c r="K24" s="76">
        <v>14</v>
      </c>
      <c r="L24" s="76">
        <v>14</v>
      </c>
      <c r="M24" s="76">
        <v>14</v>
      </c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235"/>
    </row>
    <row r="37" spans="1:14" x14ac:dyDescent="0.2">
      <c r="A37" s="80" t="s">
        <v>160</v>
      </c>
      <c r="B37" s="72">
        <v>2</v>
      </c>
      <c r="C37" s="72">
        <v>2</v>
      </c>
      <c r="D37" s="72">
        <v>2</v>
      </c>
      <c r="E37" s="72">
        <v>2</v>
      </c>
      <c r="F37" s="72">
        <v>2</v>
      </c>
      <c r="G37" s="72">
        <v>2</v>
      </c>
      <c r="H37" s="72">
        <v>2</v>
      </c>
      <c r="I37" s="72">
        <v>2</v>
      </c>
      <c r="J37" s="72">
        <v>2</v>
      </c>
      <c r="K37" s="72">
        <v>2</v>
      </c>
      <c r="L37" s="72">
        <v>2</v>
      </c>
      <c r="M37" s="72">
        <v>2</v>
      </c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235"/>
    </row>
    <row r="39" spans="1:14" x14ac:dyDescent="0.2">
      <c r="A39" s="80" t="s">
        <v>173</v>
      </c>
      <c r="B39" s="67">
        <v>1</v>
      </c>
      <c r="C39" s="67">
        <v>1</v>
      </c>
      <c r="D39" s="67">
        <v>1</v>
      </c>
      <c r="E39" s="67">
        <v>1</v>
      </c>
      <c r="F39" s="67">
        <v>1</v>
      </c>
      <c r="G39" s="67">
        <v>1</v>
      </c>
      <c r="H39" s="67">
        <v>1</v>
      </c>
      <c r="I39" s="67">
        <v>1</v>
      </c>
      <c r="J39" s="67">
        <v>1</v>
      </c>
      <c r="K39" s="67">
        <v>1</v>
      </c>
      <c r="L39" s="67">
        <v>1</v>
      </c>
      <c r="M39" s="67">
        <v>1</v>
      </c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235"/>
    </row>
    <row r="51" spans="1:14" x14ac:dyDescent="0.2">
      <c r="A51" s="80" t="s">
        <v>205</v>
      </c>
      <c r="B51" s="67">
        <v>6</v>
      </c>
      <c r="C51" s="67">
        <v>6</v>
      </c>
      <c r="D51" s="67">
        <v>6</v>
      </c>
      <c r="E51" s="67">
        <v>6</v>
      </c>
      <c r="F51" s="67">
        <v>6</v>
      </c>
      <c r="G51" s="67">
        <v>6</v>
      </c>
      <c r="H51" s="67">
        <v>6</v>
      </c>
      <c r="I51" s="67">
        <v>6</v>
      </c>
      <c r="J51" s="67">
        <v>6</v>
      </c>
      <c r="K51" s="67">
        <v>6</v>
      </c>
      <c r="L51" s="67">
        <v>6</v>
      </c>
      <c r="M51" s="67">
        <v>6</v>
      </c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235"/>
    </row>
    <row r="55" spans="1:14" x14ac:dyDescent="0.2">
      <c r="A55" s="80" t="s">
        <v>139</v>
      </c>
      <c r="B55" s="72">
        <v>1</v>
      </c>
      <c r="C55" s="72">
        <v>1</v>
      </c>
      <c r="D55" s="72">
        <v>1</v>
      </c>
      <c r="E55" s="72">
        <v>1</v>
      </c>
      <c r="F55" s="72">
        <v>1</v>
      </c>
      <c r="G55" s="72">
        <v>1</v>
      </c>
      <c r="H55" s="72">
        <v>1</v>
      </c>
      <c r="I55" s="72">
        <v>1</v>
      </c>
      <c r="J55" s="72">
        <v>1</v>
      </c>
      <c r="K55" s="72">
        <v>1</v>
      </c>
      <c r="L55" s="72">
        <v>1</v>
      </c>
      <c r="M55" s="72">
        <v>1</v>
      </c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235"/>
    </row>
    <row r="65" spans="1:14" x14ac:dyDescent="0.2">
      <c r="A65" s="80" t="s">
        <v>282</v>
      </c>
      <c r="B65" s="72">
        <v>14</v>
      </c>
      <c r="C65" s="72">
        <v>14</v>
      </c>
      <c r="D65" s="72">
        <v>14</v>
      </c>
      <c r="E65" s="72">
        <v>14</v>
      </c>
      <c r="F65" s="72">
        <v>14</v>
      </c>
      <c r="G65" s="72">
        <v>14</v>
      </c>
      <c r="H65" s="72">
        <v>14</v>
      </c>
      <c r="I65" s="72">
        <v>14</v>
      </c>
      <c r="J65" s="72">
        <v>14</v>
      </c>
      <c r="K65" s="72">
        <v>14</v>
      </c>
      <c r="L65" s="72">
        <v>14</v>
      </c>
      <c r="M65" s="72">
        <v>14</v>
      </c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235"/>
    </row>
    <row r="67" spans="1:14" x14ac:dyDescent="0.2">
      <c r="A67" s="80" t="s">
        <v>256</v>
      </c>
      <c r="B67" s="72">
        <v>1</v>
      </c>
      <c r="C67" s="72">
        <v>1</v>
      </c>
      <c r="D67" s="72">
        <v>1</v>
      </c>
      <c r="E67" s="72">
        <v>1</v>
      </c>
      <c r="F67" s="72">
        <v>1</v>
      </c>
      <c r="G67" s="72">
        <v>1</v>
      </c>
      <c r="H67" s="72">
        <v>1</v>
      </c>
      <c r="I67" s="72">
        <v>1</v>
      </c>
      <c r="J67" s="72">
        <v>1</v>
      </c>
      <c r="K67" s="72">
        <v>1</v>
      </c>
      <c r="L67" s="72">
        <v>1</v>
      </c>
      <c r="M67" s="72">
        <v>1</v>
      </c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235"/>
    </row>
    <row r="69" spans="1:14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235"/>
    </row>
    <row r="71" spans="1:14" x14ac:dyDescent="0.2">
      <c r="A71" s="64" t="s">
        <v>181</v>
      </c>
      <c r="B71" s="67">
        <v>1</v>
      </c>
      <c r="C71" s="67">
        <v>1</v>
      </c>
      <c r="D71" s="67">
        <v>1</v>
      </c>
      <c r="E71" s="67">
        <v>1</v>
      </c>
      <c r="F71" s="67">
        <v>1</v>
      </c>
      <c r="G71" s="67">
        <v>1</v>
      </c>
      <c r="H71" s="67">
        <v>1</v>
      </c>
      <c r="I71" s="67">
        <v>1</v>
      </c>
      <c r="J71" s="67">
        <v>1</v>
      </c>
      <c r="K71" s="67">
        <v>1</v>
      </c>
      <c r="L71" s="67">
        <v>1</v>
      </c>
      <c r="M71" s="67">
        <v>1</v>
      </c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235"/>
    </row>
    <row r="88" spans="1:14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235"/>
    </row>
    <row r="98" spans="1:14" x14ac:dyDescent="0.2">
      <c r="A98" s="80" t="s">
        <v>158</v>
      </c>
      <c r="B98" s="72">
        <v>1</v>
      </c>
      <c r="C98" s="72">
        <v>1</v>
      </c>
      <c r="D98" s="72">
        <v>1</v>
      </c>
      <c r="E98" s="72">
        <v>1</v>
      </c>
      <c r="F98" s="72">
        <v>1</v>
      </c>
      <c r="G98" s="72">
        <v>1</v>
      </c>
      <c r="H98" s="72">
        <v>1</v>
      </c>
      <c r="I98" s="72">
        <v>1</v>
      </c>
      <c r="J98" s="72">
        <v>1</v>
      </c>
      <c r="K98" s="72">
        <v>1</v>
      </c>
      <c r="L98" s="72">
        <v>1</v>
      </c>
      <c r="M98" s="72">
        <v>1</v>
      </c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41</v>
      </c>
      <c r="C101" s="24">
        <f t="shared" si="0"/>
        <v>41</v>
      </c>
      <c r="D101" s="24">
        <f t="shared" si="0"/>
        <v>41</v>
      </c>
      <c r="E101" s="24">
        <f t="shared" si="0"/>
        <v>41</v>
      </c>
      <c r="F101" s="24">
        <f t="shared" si="0"/>
        <v>41</v>
      </c>
      <c r="G101" s="24">
        <f t="shared" si="0"/>
        <v>41</v>
      </c>
      <c r="H101" s="24">
        <f t="shared" si="0"/>
        <v>41</v>
      </c>
      <c r="I101" s="24">
        <f t="shared" si="0"/>
        <v>41</v>
      </c>
      <c r="J101" s="24">
        <f t="shared" si="0"/>
        <v>41</v>
      </c>
      <c r="K101" s="24">
        <f t="shared" si="0"/>
        <v>41</v>
      </c>
      <c r="L101" s="24">
        <f t="shared" si="0"/>
        <v>41</v>
      </c>
      <c r="M101" s="25">
        <f t="shared" si="0"/>
        <v>41</v>
      </c>
      <c r="N101" s="149">
        <v>2140861.69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48.75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N6:N100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5" zoomScaleSheetLayoutView="100" workbookViewId="0">
      <selection activeCell="M99" sqref="M99"/>
    </sheetView>
  </sheetViews>
  <sheetFormatPr defaultRowHeight="12.75" x14ac:dyDescent="0.2"/>
  <cols>
    <col min="1" max="1" width="58" customWidth="1"/>
    <col min="14" max="14" width="15.71093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155</v>
      </c>
      <c r="B3" s="252" t="s">
        <v>70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88"/>
      <c r="N22" s="235"/>
    </row>
    <row r="23" spans="1:14" x14ac:dyDescent="0.2">
      <c r="A23" s="75" t="s">
        <v>133</v>
      </c>
      <c r="B23" s="154">
        <v>23</v>
      </c>
      <c r="C23" s="154">
        <v>23</v>
      </c>
      <c r="D23" s="154">
        <v>23</v>
      </c>
      <c r="E23" s="154">
        <v>23</v>
      </c>
      <c r="F23" s="154">
        <v>23</v>
      </c>
      <c r="G23" s="154">
        <v>23</v>
      </c>
      <c r="H23" s="154">
        <v>23</v>
      </c>
      <c r="I23" s="154">
        <v>23</v>
      </c>
      <c r="J23" s="154">
        <v>23</v>
      </c>
      <c r="K23" s="154">
        <v>23</v>
      </c>
      <c r="L23" s="154">
        <v>23</v>
      </c>
      <c r="M23" s="154">
        <v>23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45">
        <v>2</v>
      </c>
      <c r="C69" s="45">
        <v>2</v>
      </c>
      <c r="D69" s="45">
        <v>2</v>
      </c>
      <c r="E69" s="45">
        <v>2</v>
      </c>
      <c r="F69" s="45">
        <v>2</v>
      </c>
      <c r="G69" s="45">
        <v>2</v>
      </c>
      <c r="H69" s="45">
        <v>2</v>
      </c>
      <c r="I69" s="45">
        <v>2</v>
      </c>
      <c r="J69" s="45">
        <v>2</v>
      </c>
      <c r="K69" s="45">
        <v>2</v>
      </c>
      <c r="L69" s="45">
        <v>2</v>
      </c>
      <c r="M69" s="45">
        <v>2</v>
      </c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45">
        <v>2</v>
      </c>
      <c r="C81" s="45">
        <v>2</v>
      </c>
      <c r="D81" s="45">
        <v>2</v>
      </c>
      <c r="E81" s="45">
        <v>2</v>
      </c>
      <c r="F81" s="45">
        <v>2</v>
      </c>
      <c r="G81" s="45">
        <v>2</v>
      </c>
      <c r="H81" s="45">
        <v>2</v>
      </c>
      <c r="I81" s="45">
        <v>2</v>
      </c>
      <c r="J81" s="45">
        <v>2</v>
      </c>
      <c r="K81" s="45">
        <v>2</v>
      </c>
      <c r="L81" s="45">
        <v>2</v>
      </c>
      <c r="M81" s="45">
        <v>2</v>
      </c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45">
        <v>2</v>
      </c>
      <c r="C95" s="45">
        <v>2</v>
      </c>
      <c r="D95" s="45">
        <v>2</v>
      </c>
      <c r="E95" s="45">
        <v>2</v>
      </c>
      <c r="F95" s="45">
        <v>2</v>
      </c>
      <c r="G95" s="45">
        <v>2</v>
      </c>
      <c r="H95" s="45">
        <v>2</v>
      </c>
      <c r="I95" s="45">
        <v>2</v>
      </c>
      <c r="J95" s="45">
        <v>2</v>
      </c>
      <c r="K95" s="45">
        <v>2</v>
      </c>
      <c r="L95" s="45">
        <v>2</v>
      </c>
      <c r="M95" s="45">
        <v>2</v>
      </c>
      <c r="N95" s="235"/>
    </row>
    <row r="96" spans="1:14" x14ac:dyDescent="0.2">
      <c r="A96" s="80" t="s">
        <v>140</v>
      </c>
      <c r="B96" s="72">
        <v>1</v>
      </c>
      <c r="C96" s="72">
        <v>1</v>
      </c>
      <c r="D96" s="72">
        <v>1</v>
      </c>
      <c r="E96" s="72">
        <v>1</v>
      </c>
      <c r="F96" s="72">
        <v>1</v>
      </c>
      <c r="G96" s="72">
        <v>1</v>
      </c>
      <c r="H96" s="72">
        <v>1</v>
      </c>
      <c r="I96" s="72">
        <v>1</v>
      </c>
      <c r="J96" s="72">
        <v>1</v>
      </c>
      <c r="K96" s="72">
        <v>1</v>
      </c>
      <c r="L96" s="72">
        <v>1</v>
      </c>
      <c r="M96" s="72">
        <v>1</v>
      </c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30</v>
      </c>
      <c r="C101" s="24">
        <f t="shared" si="0"/>
        <v>30</v>
      </c>
      <c r="D101" s="24">
        <f t="shared" si="0"/>
        <v>30</v>
      </c>
      <c r="E101" s="24">
        <f t="shared" si="0"/>
        <v>30</v>
      </c>
      <c r="F101" s="24">
        <f t="shared" si="0"/>
        <v>30</v>
      </c>
      <c r="G101" s="24">
        <f t="shared" si="0"/>
        <v>30</v>
      </c>
      <c r="H101" s="24">
        <f t="shared" si="0"/>
        <v>30</v>
      </c>
      <c r="I101" s="24">
        <f t="shared" si="0"/>
        <v>30</v>
      </c>
      <c r="J101" s="24">
        <f t="shared" si="0"/>
        <v>30</v>
      </c>
      <c r="K101" s="24">
        <f t="shared" si="0"/>
        <v>30</v>
      </c>
      <c r="L101" s="24">
        <f t="shared" si="0"/>
        <v>30</v>
      </c>
      <c r="M101" s="25">
        <f t="shared" si="0"/>
        <v>30</v>
      </c>
      <c r="N101" s="149">
        <v>2169466.29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46.5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F83" zoomScaleSheetLayoutView="100" workbookViewId="0">
      <selection activeCell="K96" sqref="K96"/>
    </sheetView>
  </sheetViews>
  <sheetFormatPr defaultRowHeight="12.75" x14ac:dyDescent="0.2"/>
  <cols>
    <col min="1" max="1" width="57.85546875" customWidth="1"/>
    <col min="14" max="14" width="14.1406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5" t="s">
        <v>210</v>
      </c>
      <c r="B3" s="252" t="s">
        <v>209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>
        <v>10</v>
      </c>
      <c r="C40" s="72">
        <v>10</v>
      </c>
      <c r="D40" s="72">
        <v>10</v>
      </c>
      <c r="E40" s="72">
        <v>10</v>
      </c>
      <c r="F40" s="72">
        <v>10</v>
      </c>
      <c r="G40" s="72">
        <v>10</v>
      </c>
      <c r="H40" s="72">
        <v>10</v>
      </c>
      <c r="I40" s="72">
        <v>10</v>
      </c>
      <c r="J40" s="72">
        <v>10</v>
      </c>
      <c r="K40" s="72">
        <v>10</v>
      </c>
      <c r="L40" s="72">
        <v>10</v>
      </c>
      <c r="M40" s="99">
        <v>10</v>
      </c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ht="12.75" customHeight="1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10</v>
      </c>
      <c r="C101" s="24">
        <f t="shared" si="0"/>
        <v>10</v>
      </c>
      <c r="D101" s="24">
        <f t="shared" si="0"/>
        <v>10</v>
      </c>
      <c r="E101" s="24">
        <f t="shared" si="0"/>
        <v>10</v>
      </c>
      <c r="F101" s="24">
        <f t="shared" si="0"/>
        <v>10</v>
      </c>
      <c r="G101" s="24">
        <f t="shared" si="0"/>
        <v>10</v>
      </c>
      <c r="H101" s="24">
        <f t="shared" si="0"/>
        <v>10</v>
      </c>
      <c r="I101" s="24">
        <f t="shared" si="0"/>
        <v>10</v>
      </c>
      <c r="J101" s="24">
        <f t="shared" si="0"/>
        <v>10</v>
      </c>
      <c r="K101" s="24">
        <f t="shared" si="0"/>
        <v>10</v>
      </c>
      <c r="L101" s="24">
        <f t="shared" si="0"/>
        <v>10</v>
      </c>
      <c r="M101" s="25">
        <f t="shared" si="0"/>
        <v>10</v>
      </c>
      <c r="N101" s="149">
        <v>590549.99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.75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N6:N100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5" zoomScaleSheetLayoutView="100" workbookViewId="0">
      <selection activeCell="Q95" sqref="Q95"/>
    </sheetView>
  </sheetViews>
  <sheetFormatPr defaultRowHeight="12.75" x14ac:dyDescent="0.2"/>
  <cols>
    <col min="1" max="1" width="57.85546875" customWidth="1"/>
    <col min="14" max="14" width="17.71093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71</v>
      </c>
      <c r="B3" s="252" t="s">
        <v>72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>
        <v>2</v>
      </c>
      <c r="C18" s="76">
        <v>2</v>
      </c>
      <c r="D18" s="76">
        <v>2</v>
      </c>
      <c r="E18" s="76">
        <v>2</v>
      </c>
      <c r="F18" s="76">
        <v>2</v>
      </c>
      <c r="G18" s="76">
        <v>2</v>
      </c>
      <c r="H18" s="76">
        <v>2</v>
      </c>
      <c r="I18" s="76">
        <v>2</v>
      </c>
      <c r="J18" s="76">
        <v>2</v>
      </c>
      <c r="K18" s="76">
        <v>2</v>
      </c>
      <c r="L18" s="76">
        <v>2</v>
      </c>
      <c r="M18" s="98">
        <v>2</v>
      </c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72">
        <v>3</v>
      </c>
      <c r="C69" s="72">
        <v>3</v>
      </c>
      <c r="D69" s="72">
        <v>3</v>
      </c>
      <c r="E69" s="72">
        <v>3</v>
      </c>
      <c r="F69" s="72">
        <v>3</v>
      </c>
      <c r="G69" s="72">
        <v>3</v>
      </c>
      <c r="H69" s="72">
        <v>3</v>
      </c>
      <c r="I69" s="72">
        <v>3</v>
      </c>
      <c r="J69" s="72">
        <v>3</v>
      </c>
      <c r="K69" s="72">
        <v>3</v>
      </c>
      <c r="L69" s="72">
        <v>3</v>
      </c>
      <c r="M69" s="99">
        <v>3</v>
      </c>
      <c r="N69" s="235"/>
    </row>
    <row r="70" spans="1:14" ht="12.75" customHeight="1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2.75" customHeight="1" thickBot="1" x14ac:dyDescent="0.3">
      <c r="A101" s="23" t="s">
        <v>22</v>
      </c>
      <c r="B101" s="24">
        <f t="shared" ref="B101:M101" si="0">SUM(B6:B100)</f>
        <v>5</v>
      </c>
      <c r="C101" s="24">
        <f t="shared" si="0"/>
        <v>5</v>
      </c>
      <c r="D101" s="24">
        <f t="shared" si="0"/>
        <v>5</v>
      </c>
      <c r="E101" s="24">
        <f t="shared" si="0"/>
        <v>5</v>
      </c>
      <c r="F101" s="24">
        <f t="shared" si="0"/>
        <v>5</v>
      </c>
      <c r="G101" s="24">
        <f t="shared" si="0"/>
        <v>5</v>
      </c>
      <c r="H101" s="24">
        <f t="shared" si="0"/>
        <v>5</v>
      </c>
      <c r="I101" s="24">
        <f t="shared" si="0"/>
        <v>5</v>
      </c>
      <c r="J101" s="24">
        <f t="shared" si="0"/>
        <v>5</v>
      </c>
      <c r="K101" s="24">
        <f t="shared" si="0"/>
        <v>5</v>
      </c>
      <c r="L101" s="24">
        <f t="shared" si="0"/>
        <v>5</v>
      </c>
      <c r="M101" s="25">
        <f t="shared" si="0"/>
        <v>5</v>
      </c>
      <c r="N101" s="149">
        <v>169337.64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N6:N100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H87" zoomScaleSheetLayoutView="100" workbookViewId="0">
      <selection activeCell="M100" sqref="M100"/>
    </sheetView>
  </sheetViews>
  <sheetFormatPr defaultRowHeight="12.75" x14ac:dyDescent="0.2"/>
  <cols>
    <col min="1" max="1" width="57.85546875" customWidth="1"/>
    <col min="5" max="5" width="8.28515625" customWidth="1"/>
    <col min="14" max="14" width="16.71093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74</v>
      </c>
      <c r="B3" s="252" t="s">
        <v>73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>
        <v>3</v>
      </c>
      <c r="C14" s="74">
        <v>3</v>
      </c>
      <c r="D14" s="74">
        <v>3</v>
      </c>
      <c r="E14" s="74">
        <v>3</v>
      </c>
      <c r="F14" s="74">
        <v>3</v>
      </c>
      <c r="G14" s="74">
        <v>3</v>
      </c>
      <c r="H14" s="74">
        <v>3</v>
      </c>
      <c r="I14" s="74">
        <v>3</v>
      </c>
      <c r="J14" s="74">
        <v>3</v>
      </c>
      <c r="K14" s="74">
        <v>3</v>
      </c>
      <c r="L14" s="74">
        <v>3</v>
      </c>
      <c r="M14" s="100">
        <v>3</v>
      </c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>
        <v>4</v>
      </c>
      <c r="C19" s="74">
        <v>4</v>
      </c>
      <c r="D19" s="74">
        <v>4</v>
      </c>
      <c r="E19" s="74">
        <v>4</v>
      </c>
      <c r="F19" s="74">
        <v>4</v>
      </c>
      <c r="G19" s="74">
        <v>4</v>
      </c>
      <c r="H19" s="74">
        <v>4</v>
      </c>
      <c r="I19" s="74">
        <v>4</v>
      </c>
      <c r="J19" s="74">
        <v>4</v>
      </c>
      <c r="K19" s="74">
        <v>4</v>
      </c>
      <c r="L19" s="74">
        <v>4</v>
      </c>
      <c r="M19" s="100">
        <v>4</v>
      </c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>
        <v>23</v>
      </c>
      <c r="C23" s="76">
        <v>23</v>
      </c>
      <c r="D23" s="76">
        <v>23</v>
      </c>
      <c r="E23" s="76">
        <v>23</v>
      </c>
      <c r="F23" s="76">
        <v>23</v>
      </c>
      <c r="G23" s="76">
        <v>23</v>
      </c>
      <c r="H23" s="76">
        <v>23</v>
      </c>
      <c r="I23" s="76">
        <v>23</v>
      </c>
      <c r="J23" s="76">
        <v>23</v>
      </c>
      <c r="K23" s="76">
        <v>23</v>
      </c>
      <c r="L23" s="76">
        <v>23</v>
      </c>
      <c r="M23" s="98">
        <v>23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>
        <v>1</v>
      </c>
      <c r="C25" s="67">
        <v>1</v>
      </c>
      <c r="D25" s="67">
        <v>1</v>
      </c>
      <c r="E25" s="67">
        <v>1</v>
      </c>
      <c r="F25" s="67">
        <v>1</v>
      </c>
      <c r="G25" s="67">
        <v>1</v>
      </c>
      <c r="H25" s="67">
        <v>1</v>
      </c>
      <c r="I25" s="67">
        <v>1</v>
      </c>
      <c r="J25" s="67">
        <v>1</v>
      </c>
      <c r="K25" s="67">
        <v>1</v>
      </c>
      <c r="L25" s="67">
        <v>1</v>
      </c>
      <c r="M25" s="101">
        <v>1</v>
      </c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>
        <v>13</v>
      </c>
      <c r="C39" s="67">
        <v>13</v>
      </c>
      <c r="D39" s="67">
        <v>13</v>
      </c>
      <c r="E39" s="67">
        <v>13</v>
      </c>
      <c r="F39" s="67">
        <v>13</v>
      </c>
      <c r="G39" s="67">
        <v>13</v>
      </c>
      <c r="H39" s="67">
        <v>13</v>
      </c>
      <c r="I39" s="67">
        <v>13</v>
      </c>
      <c r="J39" s="67">
        <v>13</v>
      </c>
      <c r="K39" s="67">
        <v>13</v>
      </c>
      <c r="L39" s="67">
        <v>13</v>
      </c>
      <c r="M39" s="101">
        <v>13</v>
      </c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5">
        <v>16</v>
      </c>
      <c r="C48" s="5">
        <v>16</v>
      </c>
      <c r="D48" s="5">
        <v>16</v>
      </c>
      <c r="E48" s="5">
        <v>16</v>
      </c>
      <c r="F48" s="5">
        <v>16</v>
      </c>
      <c r="G48" s="5">
        <v>15</v>
      </c>
      <c r="H48" s="5">
        <v>15</v>
      </c>
      <c r="I48" s="5">
        <v>15</v>
      </c>
      <c r="J48" s="5">
        <v>15</v>
      </c>
      <c r="K48" s="5">
        <v>15</v>
      </c>
      <c r="L48" s="5">
        <v>15</v>
      </c>
      <c r="M48" s="33">
        <v>15</v>
      </c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ht="12.75" customHeight="1" x14ac:dyDescent="0.2">
      <c r="A62" s="64" t="s">
        <v>125</v>
      </c>
      <c r="B62" s="5">
        <v>6</v>
      </c>
      <c r="C62" s="5">
        <v>6</v>
      </c>
      <c r="D62" s="5">
        <v>6</v>
      </c>
      <c r="E62" s="5">
        <v>6</v>
      </c>
      <c r="F62" s="5">
        <v>6</v>
      </c>
      <c r="G62" s="5">
        <v>6</v>
      </c>
      <c r="H62" s="5">
        <v>6</v>
      </c>
      <c r="I62" s="5">
        <v>6</v>
      </c>
      <c r="J62" s="5">
        <v>6</v>
      </c>
      <c r="K62" s="5">
        <v>6</v>
      </c>
      <c r="L62" s="5">
        <v>6</v>
      </c>
      <c r="M62" s="33">
        <v>6</v>
      </c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ht="12.75" customHeight="1" x14ac:dyDescent="0.2">
      <c r="A70" s="80" t="s">
        <v>170</v>
      </c>
      <c r="B70" s="5">
        <v>132</v>
      </c>
      <c r="C70" s="5">
        <v>132</v>
      </c>
      <c r="D70" s="5">
        <v>132</v>
      </c>
      <c r="E70" s="5">
        <v>132</v>
      </c>
      <c r="F70" s="5">
        <v>132</v>
      </c>
      <c r="G70" s="5">
        <v>166</v>
      </c>
      <c r="H70" s="5">
        <v>166</v>
      </c>
      <c r="I70" s="5">
        <v>166</v>
      </c>
      <c r="J70" s="5">
        <v>166</v>
      </c>
      <c r="K70" s="5">
        <v>166</v>
      </c>
      <c r="L70" s="5">
        <v>166</v>
      </c>
      <c r="M70" s="33">
        <v>166</v>
      </c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10">
        <v>3</v>
      </c>
      <c r="C85" s="10">
        <v>3</v>
      </c>
      <c r="D85" s="10">
        <v>3</v>
      </c>
      <c r="E85" s="10">
        <v>3</v>
      </c>
      <c r="F85" s="10">
        <v>3</v>
      </c>
      <c r="G85" s="10">
        <v>3</v>
      </c>
      <c r="H85" s="10">
        <v>3</v>
      </c>
      <c r="I85" s="10">
        <v>3</v>
      </c>
      <c r="J85" s="10">
        <v>3</v>
      </c>
      <c r="K85" s="10">
        <v>3</v>
      </c>
      <c r="L85" s="10">
        <v>3</v>
      </c>
      <c r="M85" s="159">
        <v>3</v>
      </c>
      <c r="N85" s="235"/>
    </row>
    <row r="86" spans="1:14" ht="12.75" customHeight="1" x14ac:dyDescent="0.2">
      <c r="A86" s="84" t="s">
        <v>131</v>
      </c>
      <c r="B86" s="10">
        <v>67</v>
      </c>
      <c r="C86" s="10">
        <v>67</v>
      </c>
      <c r="D86" s="10">
        <v>67</v>
      </c>
      <c r="E86" s="10">
        <v>67</v>
      </c>
      <c r="F86" s="10">
        <v>67</v>
      </c>
      <c r="G86" s="10">
        <v>67</v>
      </c>
      <c r="H86" s="10">
        <v>67</v>
      </c>
      <c r="I86" s="10">
        <v>67</v>
      </c>
      <c r="J86" s="10">
        <v>67</v>
      </c>
      <c r="K86" s="10">
        <v>67</v>
      </c>
      <c r="L86" s="10">
        <v>67</v>
      </c>
      <c r="M86" s="159">
        <v>67</v>
      </c>
      <c r="N86" s="235"/>
    </row>
    <row r="87" spans="1:14" ht="12.75" customHeight="1" x14ac:dyDescent="0.2">
      <c r="A87" s="64" t="s">
        <v>128</v>
      </c>
      <c r="B87" s="10">
        <v>42</v>
      </c>
      <c r="C87" s="10">
        <v>42</v>
      </c>
      <c r="D87" s="10">
        <v>42</v>
      </c>
      <c r="E87" s="10">
        <v>42</v>
      </c>
      <c r="F87" s="10">
        <v>42</v>
      </c>
      <c r="G87" s="10">
        <v>42</v>
      </c>
      <c r="H87" s="10">
        <v>42</v>
      </c>
      <c r="I87" s="10">
        <v>42</v>
      </c>
      <c r="J87" s="10">
        <v>42</v>
      </c>
      <c r="K87" s="10">
        <v>42</v>
      </c>
      <c r="L87" s="10">
        <v>42</v>
      </c>
      <c r="M87" s="159">
        <v>42</v>
      </c>
      <c r="N87" s="235"/>
    </row>
    <row r="88" spans="1:14" ht="12.75" customHeight="1" x14ac:dyDescent="0.2">
      <c r="A88" s="64" t="s">
        <v>283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60"/>
      <c r="N88" s="235"/>
    </row>
    <row r="89" spans="1:14" ht="12.75" customHeight="1" x14ac:dyDescent="0.2">
      <c r="A89" s="64" t="s">
        <v>261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60"/>
      <c r="N89" s="235"/>
    </row>
    <row r="90" spans="1:14" ht="12.75" customHeight="1" x14ac:dyDescent="0.2">
      <c r="A90" s="64" t="s">
        <v>192</v>
      </c>
      <c r="B90" s="10">
        <v>48</v>
      </c>
      <c r="C90" s="10">
        <v>48</v>
      </c>
      <c r="D90" s="10">
        <v>48</v>
      </c>
      <c r="E90" s="10">
        <v>48</v>
      </c>
      <c r="F90" s="10">
        <v>48</v>
      </c>
      <c r="G90" s="10">
        <v>48</v>
      </c>
      <c r="H90" s="10">
        <v>48</v>
      </c>
      <c r="I90" s="10">
        <v>48</v>
      </c>
      <c r="J90" s="10">
        <v>48</v>
      </c>
      <c r="K90" s="10">
        <v>48</v>
      </c>
      <c r="L90" s="10">
        <v>48</v>
      </c>
      <c r="M90" s="159">
        <v>48</v>
      </c>
      <c r="N90" s="235"/>
    </row>
    <row r="91" spans="1:14" ht="12.75" customHeight="1" x14ac:dyDescent="0.2">
      <c r="A91" s="80" t="s">
        <v>149</v>
      </c>
      <c r="B91" s="10">
        <v>25</v>
      </c>
      <c r="C91" s="10">
        <v>25</v>
      </c>
      <c r="D91" s="10">
        <v>25</v>
      </c>
      <c r="E91" s="10">
        <v>29</v>
      </c>
      <c r="F91" s="10">
        <v>29</v>
      </c>
      <c r="G91" s="10">
        <v>29</v>
      </c>
      <c r="H91" s="10">
        <v>29</v>
      </c>
      <c r="I91" s="10">
        <v>29</v>
      </c>
      <c r="J91" s="10">
        <v>29</v>
      </c>
      <c r="K91" s="10">
        <v>29</v>
      </c>
      <c r="L91" s="10">
        <v>29</v>
      </c>
      <c r="M91" s="159">
        <v>29</v>
      </c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>
        <v>1</v>
      </c>
      <c r="C97" s="72">
        <v>1</v>
      </c>
      <c r="D97" s="72">
        <v>1</v>
      </c>
      <c r="E97" s="72">
        <v>1</v>
      </c>
      <c r="F97" s="72">
        <v>1</v>
      </c>
      <c r="G97" s="72">
        <v>1</v>
      </c>
      <c r="H97" s="72">
        <v>1</v>
      </c>
      <c r="I97" s="72">
        <v>1</v>
      </c>
      <c r="J97" s="72">
        <v>1</v>
      </c>
      <c r="K97" s="72">
        <v>1</v>
      </c>
      <c r="L97" s="72">
        <v>1</v>
      </c>
      <c r="M97" s="99">
        <v>1</v>
      </c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384</v>
      </c>
      <c r="C101" s="24">
        <f t="shared" si="0"/>
        <v>384</v>
      </c>
      <c r="D101" s="24">
        <f t="shared" si="0"/>
        <v>384</v>
      </c>
      <c r="E101" s="24">
        <f t="shared" si="0"/>
        <v>388</v>
      </c>
      <c r="F101" s="24">
        <f t="shared" si="0"/>
        <v>388</v>
      </c>
      <c r="G101" s="24">
        <f t="shared" si="0"/>
        <v>421</v>
      </c>
      <c r="H101" s="24">
        <f t="shared" si="0"/>
        <v>421</v>
      </c>
      <c r="I101" s="24">
        <f t="shared" si="0"/>
        <v>421</v>
      </c>
      <c r="J101" s="24">
        <f t="shared" si="0"/>
        <v>421</v>
      </c>
      <c r="K101" s="24">
        <f t="shared" si="0"/>
        <v>421</v>
      </c>
      <c r="L101" s="24">
        <f t="shared" si="0"/>
        <v>421</v>
      </c>
      <c r="M101" s="25">
        <f t="shared" si="0"/>
        <v>421</v>
      </c>
      <c r="N101" s="149">
        <v>55026308.200000003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s="153" customFormat="1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zoomScaleSheetLayoutView="100" workbookViewId="0">
      <selection activeCell="I80" sqref="I80"/>
    </sheetView>
  </sheetViews>
  <sheetFormatPr defaultRowHeight="12.75" x14ac:dyDescent="0.2"/>
  <cols>
    <col min="1" max="1" width="57.85546875" customWidth="1"/>
    <col min="14" max="14" width="16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76</v>
      </c>
      <c r="B3" s="252" t="s">
        <v>75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2"/>
      <c r="N17" s="235"/>
    </row>
    <row r="18" spans="1:14" ht="12.75" customHeight="1" x14ac:dyDescent="0.2">
      <c r="A18" s="75" t="s">
        <v>143</v>
      </c>
      <c r="B18" s="2">
        <v>6</v>
      </c>
      <c r="C18" s="2">
        <v>6</v>
      </c>
      <c r="D18" s="2">
        <v>6</v>
      </c>
      <c r="E18" s="2">
        <v>6</v>
      </c>
      <c r="F18" s="2">
        <v>6</v>
      </c>
      <c r="G18" s="2">
        <v>6</v>
      </c>
      <c r="H18" s="2">
        <v>6</v>
      </c>
      <c r="I18" s="2">
        <v>6</v>
      </c>
      <c r="J18" s="2">
        <v>5</v>
      </c>
      <c r="K18" s="2">
        <v>5</v>
      </c>
      <c r="L18" s="2">
        <v>5</v>
      </c>
      <c r="M18" s="124">
        <v>5</v>
      </c>
      <c r="N18" s="235"/>
    </row>
    <row r="19" spans="1:14" ht="12.75" customHeight="1" x14ac:dyDescent="0.2">
      <c r="A19" s="80" t="s">
        <v>127</v>
      </c>
      <c r="B19" s="2">
        <v>2</v>
      </c>
      <c r="C19" s="2">
        <v>2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124">
        <v>2</v>
      </c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44">
        <v>58</v>
      </c>
      <c r="C23" s="44">
        <v>58</v>
      </c>
      <c r="D23" s="44">
        <v>58</v>
      </c>
      <c r="E23" s="44">
        <v>58</v>
      </c>
      <c r="F23" s="44">
        <v>58</v>
      </c>
      <c r="G23" s="44">
        <v>58</v>
      </c>
      <c r="H23" s="44">
        <v>58</v>
      </c>
      <c r="I23" s="44">
        <v>58</v>
      </c>
      <c r="J23" s="44">
        <v>61</v>
      </c>
      <c r="K23" s="44">
        <v>61</v>
      </c>
      <c r="L23" s="44">
        <v>61</v>
      </c>
      <c r="M23" s="161">
        <v>61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66">
        <v>2</v>
      </c>
      <c r="C32" s="66">
        <v>2</v>
      </c>
      <c r="D32" s="66">
        <v>2</v>
      </c>
      <c r="E32" s="66">
        <v>2</v>
      </c>
      <c r="F32" s="66">
        <v>2</v>
      </c>
      <c r="G32" s="66">
        <v>2</v>
      </c>
      <c r="H32" s="66">
        <v>2</v>
      </c>
      <c r="I32" s="66">
        <v>2</v>
      </c>
      <c r="J32" s="66">
        <v>2</v>
      </c>
      <c r="K32" s="66">
        <v>2</v>
      </c>
      <c r="L32" s="66">
        <v>2</v>
      </c>
      <c r="M32" s="66">
        <v>2</v>
      </c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5">
        <v>2</v>
      </c>
      <c r="C36" s="65">
        <v>2</v>
      </c>
      <c r="D36" s="65">
        <v>2</v>
      </c>
      <c r="E36" s="65">
        <v>2</v>
      </c>
      <c r="F36" s="65">
        <v>2</v>
      </c>
      <c r="G36" s="65">
        <v>2</v>
      </c>
      <c r="H36" s="65">
        <v>2</v>
      </c>
      <c r="I36" s="65">
        <v>2</v>
      </c>
      <c r="J36" s="65">
        <v>1</v>
      </c>
      <c r="K36" s="65">
        <v>1</v>
      </c>
      <c r="L36" s="65">
        <v>1</v>
      </c>
      <c r="M36" s="65">
        <v>1</v>
      </c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5">
        <v>12</v>
      </c>
      <c r="C40" s="5">
        <v>12</v>
      </c>
      <c r="D40" s="5">
        <v>12</v>
      </c>
      <c r="E40" s="5">
        <v>12</v>
      </c>
      <c r="F40" s="5">
        <v>12</v>
      </c>
      <c r="G40" s="5">
        <v>12</v>
      </c>
      <c r="H40" s="5">
        <v>12</v>
      </c>
      <c r="I40" s="5">
        <v>12</v>
      </c>
      <c r="J40" s="5">
        <v>12</v>
      </c>
      <c r="K40" s="5">
        <v>12</v>
      </c>
      <c r="L40" s="5">
        <v>12</v>
      </c>
      <c r="M40" s="5">
        <v>12</v>
      </c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5">
        <v>21</v>
      </c>
      <c r="C61" s="5">
        <v>21</v>
      </c>
      <c r="D61" s="5">
        <v>21</v>
      </c>
      <c r="E61" s="5">
        <v>21</v>
      </c>
      <c r="F61" s="5">
        <v>21</v>
      </c>
      <c r="G61" s="5">
        <v>21</v>
      </c>
      <c r="H61" s="5">
        <v>21</v>
      </c>
      <c r="I61" s="5">
        <v>21</v>
      </c>
      <c r="J61" s="5">
        <v>21</v>
      </c>
      <c r="K61" s="5">
        <v>21</v>
      </c>
      <c r="L61" s="5">
        <v>21</v>
      </c>
      <c r="M61" s="5">
        <v>21</v>
      </c>
      <c r="N61" s="235"/>
    </row>
    <row r="62" spans="1:14" ht="12.75" customHeight="1" x14ac:dyDescent="0.2">
      <c r="A62" s="64" t="s">
        <v>125</v>
      </c>
      <c r="B62" s="67">
        <v>2</v>
      </c>
      <c r="C62" s="67">
        <v>2</v>
      </c>
      <c r="D62" s="67">
        <v>2</v>
      </c>
      <c r="E62" s="67">
        <v>2</v>
      </c>
      <c r="F62" s="67">
        <v>2</v>
      </c>
      <c r="G62" s="67">
        <v>2</v>
      </c>
      <c r="H62" s="67">
        <v>2</v>
      </c>
      <c r="I62" s="67">
        <v>2</v>
      </c>
      <c r="J62" s="67">
        <v>2</v>
      </c>
      <c r="K62" s="67">
        <v>2</v>
      </c>
      <c r="L62" s="67">
        <v>2</v>
      </c>
      <c r="M62" s="67">
        <v>2</v>
      </c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5">
        <v>45</v>
      </c>
      <c r="C69" s="5">
        <v>45</v>
      </c>
      <c r="D69" s="5">
        <v>45</v>
      </c>
      <c r="E69" s="5">
        <v>45</v>
      </c>
      <c r="F69" s="5">
        <v>45</v>
      </c>
      <c r="G69" s="5">
        <v>45</v>
      </c>
      <c r="H69" s="5">
        <v>45</v>
      </c>
      <c r="I69" s="5">
        <v>45</v>
      </c>
      <c r="J69" s="5">
        <v>49</v>
      </c>
      <c r="K69" s="5">
        <v>49</v>
      </c>
      <c r="L69" s="5">
        <v>49</v>
      </c>
      <c r="M69" s="5">
        <v>49</v>
      </c>
      <c r="N69" s="235"/>
    </row>
    <row r="70" spans="1:14" ht="12.75" customHeight="1" x14ac:dyDescent="0.2">
      <c r="A70" s="80" t="s">
        <v>170</v>
      </c>
      <c r="B70" s="5">
        <v>3</v>
      </c>
      <c r="C70" s="5">
        <v>3</v>
      </c>
      <c r="D70" s="5">
        <v>3</v>
      </c>
      <c r="E70" s="5">
        <v>3</v>
      </c>
      <c r="F70" s="5">
        <v>3</v>
      </c>
      <c r="G70" s="5">
        <v>3</v>
      </c>
      <c r="H70" s="5">
        <v>3</v>
      </c>
      <c r="I70" s="5">
        <v>3</v>
      </c>
      <c r="J70" s="5">
        <v>4</v>
      </c>
      <c r="K70" s="5">
        <v>4</v>
      </c>
      <c r="L70" s="5">
        <v>4</v>
      </c>
      <c r="M70" s="5">
        <v>4</v>
      </c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34">
        <v>1</v>
      </c>
      <c r="C87" s="34">
        <v>1</v>
      </c>
      <c r="D87" s="34">
        <v>1</v>
      </c>
      <c r="E87" s="34">
        <v>1</v>
      </c>
      <c r="F87" s="34">
        <v>1</v>
      </c>
      <c r="G87" s="34">
        <v>1</v>
      </c>
      <c r="H87" s="34">
        <v>1</v>
      </c>
      <c r="I87" s="34">
        <v>1</v>
      </c>
      <c r="J87" s="34">
        <v>1</v>
      </c>
      <c r="K87" s="34">
        <v>1</v>
      </c>
      <c r="L87" s="34">
        <v>1</v>
      </c>
      <c r="M87" s="34">
        <v>1</v>
      </c>
      <c r="N87" s="235"/>
    </row>
    <row r="88" spans="1:14" ht="12.75" customHeight="1" x14ac:dyDescent="0.2">
      <c r="A88" s="64" t="s">
        <v>283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2">
        <v>7</v>
      </c>
      <c r="C91" s="2">
        <v>7</v>
      </c>
      <c r="D91" s="2">
        <v>7</v>
      </c>
      <c r="E91" s="2">
        <v>7</v>
      </c>
      <c r="F91" s="2">
        <v>7</v>
      </c>
      <c r="G91" s="2">
        <v>7</v>
      </c>
      <c r="H91" s="2">
        <v>7</v>
      </c>
      <c r="I91" s="2">
        <v>7</v>
      </c>
      <c r="J91" s="2">
        <v>7</v>
      </c>
      <c r="K91" s="2">
        <v>7</v>
      </c>
      <c r="L91" s="2">
        <v>7</v>
      </c>
      <c r="M91" s="2">
        <v>7</v>
      </c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>
        <v>1</v>
      </c>
      <c r="C97" s="72">
        <v>1</v>
      </c>
      <c r="D97" s="72">
        <v>1</v>
      </c>
      <c r="E97" s="72">
        <v>1</v>
      </c>
      <c r="F97" s="72">
        <v>1</v>
      </c>
      <c r="G97" s="72">
        <v>1</v>
      </c>
      <c r="H97" s="72">
        <v>1</v>
      </c>
      <c r="I97" s="72">
        <v>1</v>
      </c>
      <c r="J97" s="72">
        <v>1</v>
      </c>
      <c r="K97" s="72">
        <v>1</v>
      </c>
      <c r="L97" s="72">
        <v>1</v>
      </c>
      <c r="M97" s="99">
        <v>1</v>
      </c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162</v>
      </c>
      <c r="C101" s="24">
        <f t="shared" si="0"/>
        <v>162</v>
      </c>
      <c r="D101" s="24">
        <f t="shared" si="0"/>
        <v>162</v>
      </c>
      <c r="E101" s="24">
        <f t="shared" si="0"/>
        <v>162</v>
      </c>
      <c r="F101" s="24">
        <f t="shared" si="0"/>
        <v>162</v>
      </c>
      <c r="G101" s="24">
        <f t="shared" si="0"/>
        <v>162</v>
      </c>
      <c r="H101" s="24">
        <f t="shared" si="0"/>
        <v>162</v>
      </c>
      <c r="I101" s="24">
        <f t="shared" si="0"/>
        <v>162</v>
      </c>
      <c r="J101" s="24">
        <f t="shared" si="0"/>
        <v>168</v>
      </c>
      <c r="K101" s="24">
        <f t="shared" si="0"/>
        <v>168</v>
      </c>
      <c r="L101" s="24">
        <f t="shared" si="0"/>
        <v>168</v>
      </c>
      <c r="M101" s="25">
        <f t="shared" si="0"/>
        <v>168</v>
      </c>
      <c r="N101" s="149">
        <v>8241280.7599999998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9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0" zoomScaleSheetLayoutView="100" workbookViewId="0">
      <selection activeCell="L92" sqref="L92"/>
    </sheetView>
  </sheetViews>
  <sheetFormatPr defaultRowHeight="12.75" x14ac:dyDescent="0.2"/>
  <cols>
    <col min="1" max="1" width="57.85546875" customWidth="1"/>
    <col min="14" max="14" width="17.285156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78</v>
      </c>
      <c r="B3" s="252" t="s">
        <v>77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2"/>
      <c r="N17" s="235"/>
    </row>
    <row r="18" spans="1:14" ht="12.75" customHeight="1" x14ac:dyDescent="0.2">
      <c r="A18" s="75" t="s">
        <v>143</v>
      </c>
      <c r="B18" s="162">
        <v>2</v>
      </c>
      <c r="C18" s="162">
        <v>2</v>
      </c>
      <c r="D18" s="162">
        <v>2</v>
      </c>
      <c r="E18" s="162">
        <v>2</v>
      </c>
      <c r="F18" s="162">
        <v>2</v>
      </c>
      <c r="G18" s="162">
        <v>2</v>
      </c>
      <c r="H18" s="162">
        <v>2</v>
      </c>
      <c r="I18" s="162">
        <v>2</v>
      </c>
      <c r="J18" s="162">
        <v>2</v>
      </c>
      <c r="K18" s="162">
        <v>2</v>
      </c>
      <c r="L18" s="162">
        <v>2</v>
      </c>
      <c r="M18" s="163">
        <v>2</v>
      </c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43">
        <v>8</v>
      </c>
      <c r="C23" s="43">
        <v>8</v>
      </c>
      <c r="D23" s="43">
        <v>8</v>
      </c>
      <c r="E23" s="43">
        <v>8</v>
      </c>
      <c r="F23" s="43">
        <v>8</v>
      </c>
      <c r="G23" s="43">
        <v>8</v>
      </c>
      <c r="H23" s="43">
        <v>8</v>
      </c>
      <c r="I23" s="43">
        <v>8</v>
      </c>
      <c r="J23" s="43">
        <v>8</v>
      </c>
      <c r="K23" s="43">
        <v>8</v>
      </c>
      <c r="L23" s="43">
        <v>8</v>
      </c>
      <c r="M23" s="164">
        <v>8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43">
        <v>2</v>
      </c>
      <c r="C54" s="43">
        <v>2</v>
      </c>
      <c r="D54" s="43">
        <v>2</v>
      </c>
      <c r="E54" s="43">
        <v>2</v>
      </c>
      <c r="F54" s="43">
        <v>2</v>
      </c>
      <c r="G54" s="43">
        <v>2</v>
      </c>
      <c r="H54" s="43">
        <v>2</v>
      </c>
      <c r="I54" s="43">
        <v>2</v>
      </c>
      <c r="J54" s="43">
        <v>2</v>
      </c>
      <c r="K54" s="43">
        <v>2</v>
      </c>
      <c r="L54" s="43">
        <v>2</v>
      </c>
      <c r="M54" s="164">
        <v>2</v>
      </c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43">
        <v>1</v>
      </c>
      <c r="C61" s="43">
        <v>1</v>
      </c>
      <c r="D61" s="43">
        <v>1</v>
      </c>
      <c r="E61" s="43">
        <v>1</v>
      </c>
      <c r="F61" s="43">
        <v>1</v>
      </c>
      <c r="G61" s="43">
        <v>1</v>
      </c>
      <c r="H61" s="43">
        <v>1</v>
      </c>
      <c r="I61" s="43">
        <v>1</v>
      </c>
      <c r="J61" s="43">
        <v>1</v>
      </c>
      <c r="K61" s="43">
        <v>1</v>
      </c>
      <c r="L61" s="43">
        <v>1</v>
      </c>
      <c r="M61" s="164">
        <v>1</v>
      </c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43">
        <v>2</v>
      </c>
      <c r="C69" s="43">
        <v>2</v>
      </c>
      <c r="D69" s="43">
        <v>2</v>
      </c>
      <c r="E69" s="43">
        <v>2</v>
      </c>
      <c r="F69" s="43">
        <v>2</v>
      </c>
      <c r="G69" s="43">
        <v>2</v>
      </c>
      <c r="H69" s="43">
        <v>2</v>
      </c>
      <c r="I69" s="43">
        <v>2</v>
      </c>
      <c r="J69" s="43">
        <v>2</v>
      </c>
      <c r="K69" s="43">
        <v>2</v>
      </c>
      <c r="L69" s="43">
        <v>2</v>
      </c>
      <c r="M69" s="164">
        <v>2</v>
      </c>
      <c r="N69" s="235"/>
    </row>
    <row r="70" spans="1:14" ht="12.75" customHeight="1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43">
        <v>1</v>
      </c>
      <c r="C82" s="43">
        <v>1</v>
      </c>
      <c r="D82" s="43">
        <v>1</v>
      </c>
      <c r="E82" s="43">
        <v>1</v>
      </c>
      <c r="F82" s="43">
        <v>1</v>
      </c>
      <c r="G82" s="43">
        <v>1</v>
      </c>
      <c r="H82" s="43">
        <v>1</v>
      </c>
      <c r="I82" s="43">
        <v>1</v>
      </c>
      <c r="J82" s="43">
        <v>1</v>
      </c>
      <c r="K82" s="43">
        <v>1</v>
      </c>
      <c r="L82" s="43">
        <v>1</v>
      </c>
      <c r="M82" s="164">
        <v>1</v>
      </c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162">
        <v>1</v>
      </c>
      <c r="C96" s="162">
        <v>1</v>
      </c>
      <c r="D96" s="162">
        <v>1</v>
      </c>
      <c r="E96" s="162">
        <v>1</v>
      </c>
      <c r="F96" s="162">
        <v>1</v>
      </c>
      <c r="G96" s="162">
        <v>1</v>
      </c>
      <c r="H96" s="162">
        <v>1</v>
      </c>
      <c r="I96" s="162">
        <v>1</v>
      </c>
      <c r="J96" s="162">
        <v>1</v>
      </c>
      <c r="K96" s="162">
        <v>1</v>
      </c>
      <c r="L96" s="162">
        <v>1</v>
      </c>
      <c r="M96" s="163">
        <v>1</v>
      </c>
      <c r="N96" s="235"/>
    </row>
    <row r="97" spans="1:14" ht="12.75" customHeight="1" x14ac:dyDescent="0.2">
      <c r="A97" s="80" t="s">
        <v>150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8"/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17</v>
      </c>
      <c r="C101" s="24">
        <f t="shared" si="0"/>
        <v>17</v>
      </c>
      <c r="D101" s="24">
        <f t="shared" si="0"/>
        <v>17</v>
      </c>
      <c r="E101" s="24">
        <f t="shared" si="0"/>
        <v>17</v>
      </c>
      <c r="F101" s="24">
        <f t="shared" si="0"/>
        <v>17</v>
      </c>
      <c r="G101" s="24">
        <f t="shared" si="0"/>
        <v>17</v>
      </c>
      <c r="H101" s="24">
        <f t="shared" si="0"/>
        <v>17</v>
      </c>
      <c r="I101" s="24">
        <f t="shared" si="0"/>
        <v>17</v>
      </c>
      <c r="J101" s="24">
        <f t="shared" si="0"/>
        <v>17</v>
      </c>
      <c r="K101" s="24">
        <f t="shared" si="0"/>
        <v>17</v>
      </c>
      <c r="L101" s="24">
        <f t="shared" si="0"/>
        <v>17</v>
      </c>
      <c r="M101" s="25">
        <f t="shared" si="0"/>
        <v>17</v>
      </c>
      <c r="N101" s="149">
        <v>659732.43000000005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s="153" customFormat="1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9" zoomScaleSheetLayoutView="100" workbookViewId="0">
      <selection activeCell="M97" sqref="M97"/>
    </sheetView>
  </sheetViews>
  <sheetFormatPr defaultRowHeight="12.75" x14ac:dyDescent="0.2"/>
  <cols>
    <col min="1" max="1" width="57.85546875" customWidth="1"/>
    <col min="14" max="14" width="17" customWidth="1"/>
    <col min="15" max="15" width="10.7109375" bestFit="1" customWidth="1"/>
    <col min="16" max="16" width="11.28515625" bestFit="1" customWidth="1"/>
    <col min="17" max="17" width="16.85546875" bestFit="1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57" t="s">
        <v>248</v>
      </c>
      <c r="B3" s="252" t="s">
        <v>79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6"/>
      <c r="N13" s="235"/>
    </row>
    <row r="14" spans="1:14" ht="12.75" customHeight="1" x14ac:dyDescent="0.2">
      <c r="A14" s="87" t="s">
        <v>279</v>
      </c>
      <c r="B14" s="19">
        <v>2</v>
      </c>
      <c r="C14" s="19">
        <v>2</v>
      </c>
      <c r="D14" s="19">
        <v>2</v>
      </c>
      <c r="E14" s="19">
        <v>2</v>
      </c>
      <c r="F14" s="19">
        <v>2</v>
      </c>
      <c r="G14" s="19">
        <v>2</v>
      </c>
      <c r="H14" s="19">
        <v>2</v>
      </c>
      <c r="I14" s="19">
        <v>2</v>
      </c>
      <c r="J14" s="19">
        <v>2</v>
      </c>
      <c r="K14" s="19">
        <v>2</v>
      </c>
      <c r="L14" s="19">
        <v>2</v>
      </c>
      <c r="M14" s="21">
        <v>2</v>
      </c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18">
        <v>7</v>
      </c>
      <c r="C20" s="18">
        <v>7</v>
      </c>
      <c r="D20" s="18">
        <v>7</v>
      </c>
      <c r="E20" s="18">
        <v>7</v>
      </c>
      <c r="F20" s="18">
        <v>7</v>
      </c>
      <c r="G20" s="18">
        <v>7</v>
      </c>
      <c r="H20" s="18">
        <v>7</v>
      </c>
      <c r="I20" s="18">
        <v>7</v>
      </c>
      <c r="J20" s="18">
        <v>7</v>
      </c>
      <c r="K20" s="18">
        <v>7</v>
      </c>
      <c r="L20" s="18">
        <v>7</v>
      </c>
      <c r="M20" s="167">
        <v>7</v>
      </c>
      <c r="N20" s="235"/>
    </row>
    <row r="21" spans="1:14" ht="12.75" customHeight="1" x14ac:dyDescent="0.2">
      <c r="A21" s="90" t="s">
        <v>179</v>
      </c>
      <c r="B21" s="5">
        <v>15</v>
      </c>
      <c r="C21" s="5">
        <v>15</v>
      </c>
      <c r="D21" s="5">
        <v>15</v>
      </c>
      <c r="E21" s="5">
        <v>15</v>
      </c>
      <c r="F21" s="5">
        <v>15</v>
      </c>
      <c r="G21" s="5">
        <v>15</v>
      </c>
      <c r="H21" s="5">
        <v>15</v>
      </c>
      <c r="I21" s="5">
        <v>15</v>
      </c>
      <c r="J21" s="5">
        <v>15</v>
      </c>
      <c r="K21" s="5">
        <v>15</v>
      </c>
      <c r="L21" s="5">
        <v>15</v>
      </c>
      <c r="M21" s="33">
        <v>15</v>
      </c>
      <c r="N21" s="235"/>
    </row>
    <row r="22" spans="1:14" ht="12.75" customHeight="1" x14ac:dyDescent="0.2">
      <c r="A22" s="89" t="s">
        <v>180</v>
      </c>
      <c r="B22" s="5">
        <v>3</v>
      </c>
      <c r="C22" s="5">
        <v>3</v>
      </c>
      <c r="D22" s="5">
        <v>3</v>
      </c>
      <c r="E22" s="5">
        <v>3</v>
      </c>
      <c r="F22" s="5">
        <v>3</v>
      </c>
      <c r="G22" s="5">
        <v>3</v>
      </c>
      <c r="H22" s="5">
        <v>3</v>
      </c>
      <c r="I22" s="5">
        <v>3</v>
      </c>
      <c r="J22" s="5">
        <v>3</v>
      </c>
      <c r="K22" s="5">
        <v>3</v>
      </c>
      <c r="L22" s="5">
        <v>3</v>
      </c>
      <c r="M22" s="33">
        <v>3</v>
      </c>
      <c r="N22" s="235"/>
    </row>
    <row r="23" spans="1:14" ht="12.75" customHeight="1" x14ac:dyDescent="0.2">
      <c r="A23" s="75" t="s">
        <v>133</v>
      </c>
      <c r="B23" s="19">
        <v>108</v>
      </c>
      <c r="C23" s="19">
        <v>108</v>
      </c>
      <c r="D23" s="19">
        <v>108</v>
      </c>
      <c r="E23" s="19">
        <v>108</v>
      </c>
      <c r="F23" s="19">
        <v>108</v>
      </c>
      <c r="G23" s="19">
        <v>108</v>
      </c>
      <c r="H23" s="19">
        <v>108</v>
      </c>
      <c r="I23" s="19">
        <v>108</v>
      </c>
      <c r="J23" s="19">
        <v>108</v>
      </c>
      <c r="K23" s="19">
        <v>108</v>
      </c>
      <c r="L23" s="19">
        <v>108</v>
      </c>
      <c r="M23" s="21">
        <v>108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19">
        <v>6</v>
      </c>
      <c r="C50" s="19">
        <v>6</v>
      </c>
      <c r="D50" s="19">
        <v>6</v>
      </c>
      <c r="E50" s="19">
        <v>6</v>
      </c>
      <c r="F50" s="19">
        <v>6</v>
      </c>
      <c r="G50" s="19">
        <v>6</v>
      </c>
      <c r="H50" s="19">
        <v>6</v>
      </c>
      <c r="I50" s="19">
        <v>6</v>
      </c>
      <c r="J50" s="19">
        <v>6</v>
      </c>
      <c r="K50" s="19">
        <v>6</v>
      </c>
      <c r="L50" s="19">
        <v>6</v>
      </c>
      <c r="M50" s="21">
        <v>6</v>
      </c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2">
        <v>1</v>
      </c>
      <c r="C55" s="2">
        <v>1</v>
      </c>
      <c r="D55" s="2">
        <v>1</v>
      </c>
      <c r="E55" s="2">
        <v>1</v>
      </c>
      <c r="F55" s="2">
        <v>1</v>
      </c>
      <c r="G55" s="2">
        <v>1</v>
      </c>
      <c r="H55" s="2">
        <v>1</v>
      </c>
      <c r="I55" s="2">
        <v>1</v>
      </c>
      <c r="J55" s="2">
        <v>1</v>
      </c>
      <c r="K55" s="2">
        <v>1</v>
      </c>
      <c r="L55" s="2">
        <v>1</v>
      </c>
      <c r="M55" s="124">
        <v>1</v>
      </c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2">
        <v>12</v>
      </c>
      <c r="C61" s="2">
        <v>12</v>
      </c>
      <c r="D61" s="2">
        <v>12</v>
      </c>
      <c r="E61" s="2">
        <v>12</v>
      </c>
      <c r="F61" s="2">
        <v>12</v>
      </c>
      <c r="G61" s="2">
        <v>12</v>
      </c>
      <c r="H61" s="2">
        <v>12</v>
      </c>
      <c r="I61" s="2">
        <v>12</v>
      </c>
      <c r="J61" s="2">
        <v>12</v>
      </c>
      <c r="K61" s="2">
        <v>12</v>
      </c>
      <c r="L61" s="2">
        <v>12</v>
      </c>
      <c r="M61" s="124">
        <v>12</v>
      </c>
      <c r="N61" s="235"/>
    </row>
    <row r="62" spans="1:14" ht="12.75" customHeight="1" x14ac:dyDescent="0.2">
      <c r="A62" s="64" t="s">
        <v>125</v>
      </c>
      <c r="B62" s="5">
        <v>34</v>
      </c>
      <c r="C62" s="5">
        <v>34</v>
      </c>
      <c r="D62" s="5">
        <v>34</v>
      </c>
      <c r="E62" s="5">
        <v>34</v>
      </c>
      <c r="F62" s="5">
        <v>34</v>
      </c>
      <c r="G62" s="5">
        <v>34</v>
      </c>
      <c r="H62" s="5">
        <v>34</v>
      </c>
      <c r="I62" s="5">
        <v>34</v>
      </c>
      <c r="J62" s="5">
        <v>34</v>
      </c>
      <c r="K62" s="5">
        <v>34</v>
      </c>
      <c r="L62" s="5">
        <v>34</v>
      </c>
      <c r="M62" s="33">
        <v>34</v>
      </c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5">
        <v>1</v>
      </c>
      <c r="C69" s="5">
        <v>1</v>
      </c>
      <c r="D69" s="5">
        <v>1</v>
      </c>
      <c r="E69" s="5">
        <v>1</v>
      </c>
      <c r="F69" s="5">
        <v>1</v>
      </c>
      <c r="G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  <c r="M69" s="33">
        <v>1</v>
      </c>
      <c r="N69" s="235"/>
    </row>
    <row r="70" spans="1:14" ht="12.75" customHeight="1" x14ac:dyDescent="0.2">
      <c r="A70" s="80" t="s">
        <v>170</v>
      </c>
      <c r="B70" s="5">
        <v>16</v>
      </c>
      <c r="C70" s="5">
        <v>16</v>
      </c>
      <c r="D70" s="5">
        <v>16</v>
      </c>
      <c r="E70" s="5">
        <v>16</v>
      </c>
      <c r="F70" s="5">
        <v>16</v>
      </c>
      <c r="G70" s="5">
        <v>16</v>
      </c>
      <c r="H70" s="5">
        <v>16</v>
      </c>
      <c r="I70" s="5">
        <v>16</v>
      </c>
      <c r="J70" s="5">
        <v>16</v>
      </c>
      <c r="K70" s="5">
        <v>16</v>
      </c>
      <c r="L70" s="5">
        <v>16</v>
      </c>
      <c r="M70" s="33">
        <v>16</v>
      </c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19">
        <v>12</v>
      </c>
      <c r="C82" s="19">
        <v>12</v>
      </c>
      <c r="D82" s="19">
        <v>12</v>
      </c>
      <c r="E82" s="19">
        <v>12</v>
      </c>
      <c r="F82" s="19">
        <v>12</v>
      </c>
      <c r="G82" s="19">
        <v>12</v>
      </c>
      <c r="H82" s="19">
        <v>12</v>
      </c>
      <c r="I82" s="19">
        <v>12</v>
      </c>
      <c r="J82" s="19">
        <v>12</v>
      </c>
      <c r="K82" s="19">
        <v>12</v>
      </c>
      <c r="L82" s="19">
        <v>12</v>
      </c>
      <c r="M82" s="21">
        <v>12</v>
      </c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26">
        <v>125</v>
      </c>
      <c r="C91" s="26">
        <v>125</v>
      </c>
      <c r="D91" s="26">
        <v>125</v>
      </c>
      <c r="E91" s="26">
        <v>125</v>
      </c>
      <c r="F91" s="26">
        <v>125</v>
      </c>
      <c r="G91" s="26">
        <v>125</v>
      </c>
      <c r="H91" s="26">
        <v>125</v>
      </c>
      <c r="I91" s="26">
        <v>125</v>
      </c>
      <c r="J91" s="26">
        <v>125</v>
      </c>
      <c r="K91" s="26">
        <v>125</v>
      </c>
      <c r="L91" s="26">
        <v>125</v>
      </c>
      <c r="M91" s="112">
        <v>125</v>
      </c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5">
        <v>53</v>
      </c>
      <c r="C95" s="5">
        <v>53</v>
      </c>
      <c r="D95" s="5">
        <v>53</v>
      </c>
      <c r="E95" s="5">
        <v>64</v>
      </c>
      <c r="F95" s="5">
        <v>64</v>
      </c>
      <c r="G95" s="5">
        <v>64</v>
      </c>
      <c r="H95" s="5">
        <v>64</v>
      </c>
      <c r="I95" s="5">
        <v>64</v>
      </c>
      <c r="J95" s="5">
        <v>64</v>
      </c>
      <c r="K95" s="5">
        <v>64</v>
      </c>
      <c r="L95" s="5">
        <v>64</v>
      </c>
      <c r="M95" s="33">
        <v>64</v>
      </c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19">
        <v>15</v>
      </c>
      <c r="C97" s="19">
        <v>15</v>
      </c>
      <c r="D97" s="19">
        <v>15</v>
      </c>
      <c r="E97" s="19">
        <v>15</v>
      </c>
      <c r="F97" s="19">
        <v>15</v>
      </c>
      <c r="G97" s="19">
        <v>15</v>
      </c>
      <c r="H97" s="19">
        <v>15</v>
      </c>
      <c r="I97" s="19">
        <v>15</v>
      </c>
      <c r="J97" s="19">
        <v>15</v>
      </c>
      <c r="K97" s="19">
        <v>15</v>
      </c>
      <c r="L97" s="19">
        <v>15</v>
      </c>
      <c r="M97" s="21">
        <v>15</v>
      </c>
      <c r="N97" s="235"/>
    </row>
    <row r="98" spans="1:14" ht="12.75" customHeight="1" x14ac:dyDescent="0.2">
      <c r="A98" s="80" t="s">
        <v>158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8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410</v>
      </c>
      <c r="C101" s="24">
        <f t="shared" si="0"/>
        <v>410</v>
      </c>
      <c r="D101" s="24">
        <f t="shared" si="0"/>
        <v>410</v>
      </c>
      <c r="E101" s="24">
        <f t="shared" si="0"/>
        <v>421</v>
      </c>
      <c r="F101" s="24">
        <f t="shared" si="0"/>
        <v>421</v>
      </c>
      <c r="G101" s="24">
        <f t="shared" si="0"/>
        <v>421</v>
      </c>
      <c r="H101" s="24">
        <f t="shared" si="0"/>
        <v>421</v>
      </c>
      <c r="I101" s="24">
        <f t="shared" si="0"/>
        <v>421</v>
      </c>
      <c r="J101" s="24">
        <f t="shared" si="0"/>
        <v>421</v>
      </c>
      <c r="K101" s="24">
        <f t="shared" si="0"/>
        <v>421</v>
      </c>
      <c r="L101" s="24">
        <f t="shared" si="0"/>
        <v>421</v>
      </c>
      <c r="M101" s="25">
        <f t="shared" si="0"/>
        <v>421</v>
      </c>
      <c r="N101" s="149">
        <v>59709263.590000004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55" zoomScaleSheetLayoutView="100" workbookViewId="0">
      <selection activeCell="H83" sqref="H83"/>
    </sheetView>
  </sheetViews>
  <sheetFormatPr defaultRowHeight="12.75" x14ac:dyDescent="0.2"/>
  <cols>
    <col min="1" max="1" width="57.85546875" customWidth="1"/>
    <col min="14" max="14" width="14.71093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81</v>
      </c>
      <c r="B3" s="252" t="s">
        <v>80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>
        <v>1</v>
      </c>
      <c r="C18" s="76">
        <v>1</v>
      </c>
      <c r="D18" s="76">
        <v>1</v>
      </c>
      <c r="E18" s="76">
        <v>1</v>
      </c>
      <c r="F18" s="76">
        <v>1</v>
      </c>
      <c r="G18" s="76">
        <v>1</v>
      </c>
      <c r="H18" s="76">
        <v>1</v>
      </c>
      <c r="I18" s="76">
        <v>1</v>
      </c>
      <c r="J18" s="76">
        <v>1</v>
      </c>
      <c r="K18" s="76">
        <v>1</v>
      </c>
      <c r="L18" s="76">
        <v>1</v>
      </c>
      <c r="M18" s="98">
        <v>1</v>
      </c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>
        <v>16</v>
      </c>
      <c r="C23" s="76">
        <v>16</v>
      </c>
      <c r="D23" s="76">
        <v>16</v>
      </c>
      <c r="E23" s="76">
        <v>16</v>
      </c>
      <c r="F23" s="76">
        <v>16</v>
      </c>
      <c r="G23" s="76">
        <v>16</v>
      </c>
      <c r="H23" s="76">
        <v>16</v>
      </c>
      <c r="I23" s="76">
        <v>16</v>
      </c>
      <c r="J23" s="76">
        <v>16</v>
      </c>
      <c r="K23" s="76">
        <v>16</v>
      </c>
      <c r="L23" s="76">
        <v>16</v>
      </c>
      <c r="M23" s="98">
        <v>16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>
        <v>2</v>
      </c>
      <c r="C50" s="73">
        <v>2</v>
      </c>
      <c r="D50" s="73">
        <v>2</v>
      </c>
      <c r="E50" s="73">
        <v>2</v>
      </c>
      <c r="F50" s="73">
        <v>2</v>
      </c>
      <c r="G50" s="73">
        <v>2</v>
      </c>
      <c r="H50" s="73">
        <v>2</v>
      </c>
      <c r="I50" s="73">
        <v>2</v>
      </c>
      <c r="J50" s="73">
        <v>2</v>
      </c>
      <c r="K50" s="73">
        <v>2</v>
      </c>
      <c r="L50" s="73">
        <v>2</v>
      </c>
      <c r="M50" s="97">
        <v>2</v>
      </c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72">
        <v>2</v>
      </c>
      <c r="C69" s="72">
        <v>2</v>
      </c>
      <c r="D69" s="72">
        <v>2</v>
      </c>
      <c r="E69" s="72">
        <v>2</v>
      </c>
      <c r="F69" s="72">
        <v>2</v>
      </c>
      <c r="G69" s="72">
        <v>2</v>
      </c>
      <c r="H69" s="72">
        <v>2</v>
      </c>
      <c r="I69" s="72">
        <v>2</v>
      </c>
      <c r="J69" s="72">
        <v>2</v>
      </c>
      <c r="K69" s="72">
        <v>2</v>
      </c>
      <c r="L69" s="72">
        <v>2</v>
      </c>
      <c r="M69" s="99">
        <v>2</v>
      </c>
      <c r="N69" s="235"/>
    </row>
    <row r="70" spans="1:14" ht="12.75" customHeight="1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>
        <v>1</v>
      </c>
      <c r="C80" s="73">
        <v>1</v>
      </c>
      <c r="D80" s="73">
        <v>2</v>
      </c>
      <c r="E80" s="73">
        <v>2</v>
      </c>
      <c r="F80" s="73">
        <v>2</v>
      </c>
      <c r="G80" s="73">
        <v>2</v>
      </c>
      <c r="H80" s="73">
        <v>2</v>
      </c>
      <c r="I80" s="73">
        <v>2</v>
      </c>
      <c r="J80" s="73">
        <v>2</v>
      </c>
      <c r="K80" s="73">
        <v>2</v>
      </c>
      <c r="L80" s="73">
        <v>2</v>
      </c>
      <c r="M80" s="73">
        <v>2</v>
      </c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22</v>
      </c>
      <c r="C101" s="24">
        <f t="shared" si="0"/>
        <v>22</v>
      </c>
      <c r="D101" s="24">
        <f t="shared" si="0"/>
        <v>23</v>
      </c>
      <c r="E101" s="24">
        <f t="shared" si="0"/>
        <v>23</v>
      </c>
      <c r="F101" s="24">
        <f t="shared" si="0"/>
        <v>23</v>
      </c>
      <c r="G101" s="24">
        <f t="shared" si="0"/>
        <v>23</v>
      </c>
      <c r="H101" s="24">
        <f t="shared" si="0"/>
        <v>23</v>
      </c>
      <c r="I101" s="24">
        <f t="shared" si="0"/>
        <v>23</v>
      </c>
      <c r="J101" s="24">
        <f t="shared" si="0"/>
        <v>23</v>
      </c>
      <c r="K101" s="24">
        <f t="shared" si="0"/>
        <v>23</v>
      </c>
      <c r="L101" s="24">
        <f t="shared" si="0"/>
        <v>23</v>
      </c>
      <c r="M101" s="25">
        <f t="shared" si="0"/>
        <v>23</v>
      </c>
      <c r="N101" s="149">
        <v>935385.7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79" zoomScaleSheetLayoutView="100" workbookViewId="0">
      <selection activeCell="L86" sqref="L86"/>
    </sheetView>
  </sheetViews>
  <sheetFormatPr defaultRowHeight="12.75" x14ac:dyDescent="0.2"/>
  <cols>
    <col min="1" max="1" width="57.85546875" customWidth="1"/>
    <col min="14" max="14" width="17.1406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83</v>
      </c>
      <c r="B3" s="282" t="s">
        <v>82</v>
      </c>
      <c r="C3" s="283"/>
      <c r="D3" s="283"/>
      <c r="E3" s="283"/>
      <c r="F3" s="283"/>
      <c r="G3" s="283"/>
      <c r="H3" s="283"/>
      <c r="I3" s="283"/>
      <c r="J3" s="283"/>
      <c r="K3" s="283"/>
      <c r="L3" s="28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6"/>
      <c r="N13" s="235"/>
    </row>
    <row r="14" spans="1:14" ht="12.75" customHeight="1" x14ac:dyDescent="0.2">
      <c r="A14" s="87" t="s">
        <v>279</v>
      </c>
      <c r="B14" s="5">
        <v>4</v>
      </c>
      <c r="C14" s="5">
        <v>4</v>
      </c>
      <c r="D14" s="5">
        <v>4</v>
      </c>
      <c r="E14" s="5">
        <v>4</v>
      </c>
      <c r="F14" s="5">
        <v>4</v>
      </c>
      <c r="G14" s="5">
        <v>4</v>
      </c>
      <c r="H14" s="5">
        <v>4</v>
      </c>
      <c r="I14" s="5">
        <v>4</v>
      </c>
      <c r="J14" s="5">
        <v>2</v>
      </c>
      <c r="K14" s="5">
        <v>2</v>
      </c>
      <c r="L14" s="5">
        <v>2</v>
      </c>
      <c r="M14" s="33">
        <v>2</v>
      </c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27">
        <v>46</v>
      </c>
      <c r="C16" s="27">
        <v>46</v>
      </c>
      <c r="D16" s="27">
        <v>46</v>
      </c>
      <c r="E16" s="27">
        <v>46</v>
      </c>
      <c r="F16" s="27">
        <v>46</v>
      </c>
      <c r="G16" s="27">
        <v>46</v>
      </c>
      <c r="H16" s="27">
        <v>46</v>
      </c>
      <c r="I16" s="27">
        <v>46</v>
      </c>
      <c r="J16" s="27">
        <v>40</v>
      </c>
      <c r="K16" s="27">
        <v>40</v>
      </c>
      <c r="L16" s="27">
        <v>29</v>
      </c>
      <c r="M16" s="127">
        <v>29</v>
      </c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52">
        <v>7</v>
      </c>
      <c r="C19" s="52">
        <v>7</v>
      </c>
      <c r="D19" s="52">
        <v>7</v>
      </c>
      <c r="E19" s="52">
        <v>7</v>
      </c>
      <c r="F19" s="52">
        <v>7</v>
      </c>
      <c r="G19" s="52">
        <v>7</v>
      </c>
      <c r="H19" s="52">
        <v>7</v>
      </c>
      <c r="I19" s="52">
        <v>7</v>
      </c>
      <c r="J19" s="52">
        <v>2</v>
      </c>
      <c r="K19" s="52">
        <v>2</v>
      </c>
      <c r="L19" s="52">
        <v>1</v>
      </c>
      <c r="M19" s="57">
        <v>1</v>
      </c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28">
        <v>1</v>
      </c>
      <c r="C21" s="28">
        <v>1</v>
      </c>
      <c r="D21" s="28">
        <v>1</v>
      </c>
      <c r="E21" s="28">
        <v>1</v>
      </c>
      <c r="F21" s="28">
        <v>1</v>
      </c>
      <c r="G21" s="28">
        <v>1</v>
      </c>
      <c r="H21" s="28">
        <v>1</v>
      </c>
      <c r="I21" s="28">
        <v>1</v>
      </c>
      <c r="J21" s="28">
        <v>0</v>
      </c>
      <c r="K21" s="28">
        <v>0</v>
      </c>
      <c r="L21" s="28">
        <v>0</v>
      </c>
      <c r="M21" s="168">
        <v>0</v>
      </c>
      <c r="N21" s="235"/>
    </row>
    <row r="22" spans="1:14" ht="12.75" customHeight="1" x14ac:dyDescent="0.2">
      <c r="A22" s="89" t="s">
        <v>180</v>
      </c>
      <c r="B22" s="52">
        <v>23</v>
      </c>
      <c r="C22" s="52">
        <v>23</v>
      </c>
      <c r="D22" s="52">
        <v>23</v>
      </c>
      <c r="E22" s="52">
        <v>23</v>
      </c>
      <c r="F22" s="52">
        <v>23</v>
      </c>
      <c r="G22" s="52">
        <v>23</v>
      </c>
      <c r="H22" s="52">
        <v>23</v>
      </c>
      <c r="I22" s="52">
        <v>23</v>
      </c>
      <c r="J22" s="52">
        <v>19</v>
      </c>
      <c r="K22" s="52">
        <v>19</v>
      </c>
      <c r="L22" s="52">
        <v>13</v>
      </c>
      <c r="M22" s="57">
        <v>13</v>
      </c>
      <c r="N22" s="235"/>
    </row>
    <row r="23" spans="1:14" ht="12.75" customHeight="1" x14ac:dyDescent="0.2">
      <c r="A23" s="75" t="s">
        <v>133</v>
      </c>
      <c r="B23" s="52">
        <v>176</v>
      </c>
      <c r="C23" s="52">
        <v>176</v>
      </c>
      <c r="D23" s="52">
        <v>176</v>
      </c>
      <c r="E23" s="52">
        <v>176</v>
      </c>
      <c r="F23" s="52">
        <v>176</v>
      </c>
      <c r="G23" s="52">
        <v>176</v>
      </c>
      <c r="H23" s="52">
        <v>176</v>
      </c>
      <c r="I23" s="52">
        <v>176</v>
      </c>
      <c r="J23" s="52">
        <v>204</v>
      </c>
      <c r="K23" s="52">
        <v>204</v>
      </c>
      <c r="L23" s="52">
        <v>158</v>
      </c>
      <c r="M23" s="57">
        <v>158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5">
        <v>3</v>
      </c>
      <c r="C30" s="5">
        <v>3</v>
      </c>
      <c r="D30" s="5">
        <v>3</v>
      </c>
      <c r="E30" s="5">
        <v>3</v>
      </c>
      <c r="F30" s="5">
        <v>3</v>
      </c>
      <c r="G30" s="5">
        <v>3</v>
      </c>
      <c r="H30" s="5">
        <v>3</v>
      </c>
      <c r="I30" s="5">
        <v>3</v>
      </c>
      <c r="J30" s="5">
        <v>0</v>
      </c>
      <c r="K30" s="5">
        <v>0</v>
      </c>
      <c r="L30" s="5">
        <v>0</v>
      </c>
      <c r="M30" s="33">
        <v>0</v>
      </c>
      <c r="N30" s="235"/>
    </row>
    <row r="31" spans="1:14" ht="12.75" customHeight="1" x14ac:dyDescent="0.2">
      <c r="A31" s="75" t="s">
        <v>191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33"/>
      <c r="N31" s="235"/>
    </row>
    <row r="32" spans="1:14" ht="12.75" customHeight="1" x14ac:dyDescent="0.2">
      <c r="A32" s="75" t="s">
        <v>129</v>
      </c>
      <c r="B32" s="5">
        <v>9</v>
      </c>
      <c r="C32" s="5">
        <v>9</v>
      </c>
      <c r="D32" s="5">
        <v>9</v>
      </c>
      <c r="E32" s="5">
        <v>9</v>
      </c>
      <c r="F32" s="5">
        <v>9</v>
      </c>
      <c r="G32" s="5">
        <v>9</v>
      </c>
      <c r="H32" s="5">
        <v>9</v>
      </c>
      <c r="I32" s="5">
        <v>9</v>
      </c>
      <c r="J32" s="5">
        <v>6</v>
      </c>
      <c r="K32" s="5">
        <v>6</v>
      </c>
      <c r="L32" s="5">
        <v>0</v>
      </c>
      <c r="M32" s="33">
        <v>0</v>
      </c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52">
        <v>1</v>
      </c>
      <c r="C34" s="52">
        <v>1</v>
      </c>
      <c r="D34" s="52">
        <v>1</v>
      </c>
      <c r="E34" s="52">
        <v>1</v>
      </c>
      <c r="F34" s="52">
        <v>1</v>
      </c>
      <c r="G34" s="52">
        <v>1</v>
      </c>
      <c r="H34" s="52">
        <v>1</v>
      </c>
      <c r="I34" s="52">
        <v>1</v>
      </c>
      <c r="J34" s="52">
        <v>1</v>
      </c>
      <c r="K34" s="52">
        <v>1</v>
      </c>
      <c r="L34" s="52">
        <v>1</v>
      </c>
      <c r="M34" s="57">
        <v>1</v>
      </c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52">
        <v>16</v>
      </c>
      <c r="C39" s="52">
        <v>16</v>
      </c>
      <c r="D39" s="52">
        <v>16</v>
      </c>
      <c r="E39" s="52">
        <v>16</v>
      </c>
      <c r="F39" s="52">
        <v>16</v>
      </c>
      <c r="G39" s="52">
        <v>16</v>
      </c>
      <c r="H39" s="52">
        <v>16</v>
      </c>
      <c r="I39" s="52">
        <v>16</v>
      </c>
      <c r="J39" s="52">
        <v>16</v>
      </c>
      <c r="K39" s="52">
        <v>16</v>
      </c>
      <c r="L39" s="52">
        <v>19</v>
      </c>
      <c r="M39" s="57">
        <v>19</v>
      </c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39">
        <v>14</v>
      </c>
      <c r="C43" s="39">
        <v>14</v>
      </c>
      <c r="D43" s="39">
        <v>14</v>
      </c>
      <c r="E43" s="39">
        <v>14</v>
      </c>
      <c r="F43" s="39">
        <v>14</v>
      </c>
      <c r="G43" s="39">
        <v>14</v>
      </c>
      <c r="H43" s="39">
        <v>14</v>
      </c>
      <c r="I43" s="39">
        <v>14</v>
      </c>
      <c r="J43" s="39">
        <v>0</v>
      </c>
      <c r="K43" s="39">
        <v>0</v>
      </c>
      <c r="L43" s="39">
        <v>12</v>
      </c>
      <c r="M43" s="169">
        <v>12</v>
      </c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5">
        <v>4</v>
      </c>
      <c r="C45" s="5">
        <v>4</v>
      </c>
      <c r="D45" s="5">
        <v>4</v>
      </c>
      <c r="E45" s="5">
        <v>4</v>
      </c>
      <c r="F45" s="5">
        <v>4</v>
      </c>
      <c r="G45" s="5">
        <v>4</v>
      </c>
      <c r="H45" s="5">
        <v>4</v>
      </c>
      <c r="I45" s="5">
        <v>4</v>
      </c>
      <c r="J45" s="5">
        <v>0</v>
      </c>
      <c r="K45" s="5">
        <v>0</v>
      </c>
      <c r="L45" s="5">
        <v>0</v>
      </c>
      <c r="M45" s="33">
        <v>0</v>
      </c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39">
        <v>11</v>
      </c>
      <c r="C50" s="39">
        <v>11</v>
      </c>
      <c r="D50" s="39">
        <v>11</v>
      </c>
      <c r="E50" s="39">
        <v>11</v>
      </c>
      <c r="F50" s="39">
        <v>11</v>
      </c>
      <c r="G50" s="39">
        <v>11</v>
      </c>
      <c r="H50" s="39">
        <v>11</v>
      </c>
      <c r="I50" s="39">
        <v>11</v>
      </c>
      <c r="J50" s="39">
        <v>5</v>
      </c>
      <c r="K50" s="39">
        <v>5</v>
      </c>
      <c r="L50" s="39">
        <v>5</v>
      </c>
      <c r="M50" s="169">
        <v>5</v>
      </c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39">
        <v>20</v>
      </c>
      <c r="C54" s="39">
        <v>20</v>
      </c>
      <c r="D54" s="39">
        <v>20</v>
      </c>
      <c r="E54" s="39">
        <v>20</v>
      </c>
      <c r="F54" s="39">
        <v>20</v>
      </c>
      <c r="G54" s="39">
        <v>20</v>
      </c>
      <c r="H54" s="39">
        <v>20</v>
      </c>
      <c r="I54" s="39">
        <v>20</v>
      </c>
      <c r="J54" s="39">
        <v>9</v>
      </c>
      <c r="K54" s="39">
        <v>9</v>
      </c>
      <c r="L54" s="39">
        <v>9</v>
      </c>
      <c r="M54" s="169">
        <v>9</v>
      </c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5">
        <v>21</v>
      </c>
      <c r="C61" s="5">
        <v>21</v>
      </c>
      <c r="D61" s="5">
        <v>21</v>
      </c>
      <c r="E61" s="5">
        <v>21</v>
      </c>
      <c r="F61" s="5">
        <v>21</v>
      </c>
      <c r="G61" s="5">
        <v>21</v>
      </c>
      <c r="H61" s="5">
        <v>21</v>
      </c>
      <c r="I61" s="5">
        <v>21</v>
      </c>
      <c r="J61" s="5">
        <v>16</v>
      </c>
      <c r="K61" s="5">
        <v>16</v>
      </c>
      <c r="L61" s="5">
        <v>16</v>
      </c>
      <c r="M61" s="33">
        <v>16</v>
      </c>
      <c r="N61" s="235"/>
    </row>
    <row r="62" spans="1:14" ht="12.75" customHeight="1" x14ac:dyDescent="0.2">
      <c r="A62" s="64" t="s">
        <v>125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33"/>
      <c r="N62" s="235"/>
    </row>
    <row r="63" spans="1:14" ht="12.75" customHeight="1" x14ac:dyDescent="0.2">
      <c r="A63" s="64" t="s">
        <v>159</v>
      </c>
      <c r="B63" s="5">
        <v>13</v>
      </c>
      <c r="C63" s="5">
        <v>13</v>
      </c>
      <c r="D63" s="5">
        <v>13</v>
      </c>
      <c r="E63" s="5">
        <v>13</v>
      </c>
      <c r="F63" s="5">
        <v>13</v>
      </c>
      <c r="G63" s="5">
        <v>13</v>
      </c>
      <c r="H63" s="5">
        <v>13</v>
      </c>
      <c r="I63" s="5">
        <v>13</v>
      </c>
      <c r="J63" s="5">
        <v>9</v>
      </c>
      <c r="K63" s="5">
        <v>9</v>
      </c>
      <c r="L63" s="5">
        <v>8</v>
      </c>
      <c r="M63" s="33">
        <v>8</v>
      </c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5">
        <v>10</v>
      </c>
      <c r="C69" s="5">
        <v>10</v>
      </c>
      <c r="D69" s="5">
        <v>10</v>
      </c>
      <c r="E69" s="5">
        <v>10</v>
      </c>
      <c r="F69" s="5">
        <v>10</v>
      </c>
      <c r="G69" s="5">
        <v>10</v>
      </c>
      <c r="H69" s="5">
        <v>10</v>
      </c>
      <c r="I69" s="5">
        <v>10</v>
      </c>
      <c r="J69" s="5">
        <v>10</v>
      </c>
      <c r="K69" s="5">
        <v>10</v>
      </c>
      <c r="L69" s="5">
        <v>10</v>
      </c>
      <c r="M69" s="33">
        <v>10</v>
      </c>
      <c r="N69" s="235"/>
    </row>
    <row r="70" spans="1:14" ht="12.75" customHeight="1" x14ac:dyDescent="0.2">
      <c r="A70" s="80" t="s">
        <v>170</v>
      </c>
      <c r="B70" s="5">
        <v>115</v>
      </c>
      <c r="C70" s="5">
        <v>115</v>
      </c>
      <c r="D70" s="5">
        <v>115</v>
      </c>
      <c r="E70" s="5">
        <v>115</v>
      </c>
      <c r="F70" s="5">
        <v>115</v>
      </c>
      <c r="G70" s="5">
        <v>115</v>
      </c>
      <c r="H70" s="5">
        <v>115</v>
      </c>
      <c r="I70" s="5">
        <v>115</v>
      </c>
      <c r="J70" s="5">
        <v>87</v>
      </c>
      <c r="K70" s="5">
        <v>87</v>
      </c>
      <c r="L70" s="5">
        <v>90</v>
      </c>
      <c r="M70" s="33">
        <v>90</v>
      </c>
      <c r="N70" s="235"/>
    </row>
    <row r="71" spans="1:14" ht="12.75" customHeight="1" x14ac:dyDescent="0.2">
      <c r="A71" s="64" t="s">
        <v>181</v>
      </c>
      <c r="B71" s="5">
        <v>196</v>
      </c>
      <c r="C71" s="5">
        <v>196</v>
      </c>
      <c r="D71" s="5">
        <v>196</v>
      </c>
      <c r="E71" s="5">
        <v>196</v>
      </c>
      <c r="F71" s="5">
        <v>196</v>
      </c>
      <c r="G71" s="5">
        <v>196</v>
      </c>
      <c r="H71" s="5">
        <v>196</v>
      </c>
      <c r="I71" s="5">
        <v>196</v>
      </c>
      <c r="J71" s="5">
        <v>169</v>
      </c>
      <c r="K71" s="5">
        <v>169</v>
      </c>
      <c r="L71" s="5">
        <v>172</v>
      </c>
      <c r="M71" s="33">
        <v>172</v>
      </c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5">
        <v>6</v>
      </c>
      <c r="C82" s="5">
        <v>6</v>
      </c>
      <c r="D82" s="5">
        <v>6</v>
      </c>
      <c r="E82" s="5">
        <v>6</v>
      </c>
      <c r="F82" s="5">
        <v>6</v>
      </c>
      <c r="G82" s="5">
        <v>6</v>
      </c>
      <c r="H82" s="5">
        <v>6</v>
      </c>
      <c r="I82" s="5">
        <v>6</v>
      </c>
      <c r="J82" s="5">
        <v>2</v>
      </c>
      <c r="K82" s="5">
        <v>2</v>
      </c>
      <c r="L82" s="5">
        <v>2</v>
      </c>
      <c r="M82" s="33">
        <v>2</v>
      </c>
      <c r="N82" s="235"/>
    </row>
    <row r="83" spans="1:14" ht="12.75" customHeight="1" x14ac:dyDescent="0.2">
      <c r="A83" s="64" t="s">
        <v>182</v>
      </c>
      <c r="B83" s="5">
        <v>2</v>
      </c>
      <c r="C83" s="5">
        <v>2</v>
      </c>
      <c r="D83" s="5">
        <v>2</v>
      </c>
      <c r="E83" s="5">
        <v>2</v>
      </c>
      <c r="F83" s="5">
        <v>2</v>
      </c>
      <c r="G83" s="5">
        <v>2</v>
      </c>
      <c r="H83" s="5">
        <v>2</v>
      </c>
      <c r="I83" s="5">
        <v>2</v>
      </c>
      <c r="J83" s="5">
        <v>7</v>
      </c>
      <c r="K83" s="5">
        <v>7</v>
      </c>
      <c r="L83" s="5">
        <v>8</v>
      </c>
      <c r="M83" s="33">
        <v>8</v>
      </c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2">
        <v>26</v>
      </c>
      <c r="C87" s="2">
        <v>26</v>
      </c>
      <c r="D87" s="2">
        <v>26</v>
      </c>
      <c r="E87" s="2">
        <v>26</v>
      </c>
      <c r="F87" s="2">
        <v>26</v>
      </c>
      <c r="G87" s="2">
        <v>26</v>
      </c>
      <c r="H87" s="2">
        <v>26</v>
      </c>
      <c r="I87" s="2">
        <v>26</v>
      </c>
      <c r="J87" s="2">
        <v>26</v>
      </c>
      <c r="K87" s="2">
        <v>26</v>
      </c>
      <c r="L87" s="2">
        <v>26</v>
      </c>
      <c r="M87" s="124">
        <v>26</v>
      </c>
      <c r="N87" s="235"/>
    </row>
    <row r="88" spans="1:14" ht="12.75" customHeight="1" x14ac:dyDescent="0.2">
      <c r="A88" s="64" t="s">
        <v>283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24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2">
        <v>47</v>
      </c>
      <c r="C91" s="2">
        <v>47</v>
      </c>
      <c r="D91" s="2">
        <v>47</v>
      </c>
      <c r="E91" s="2">
        <v>47</v>
      </c>
      <c r="F91" s="2">
        <v>47</v>
      </c>
      <c r="G91" s="2">
        <v>47</v>
      </c>
      <c r="H91" s="2">
        <v>47</v>
      </c>
      <c r="I91" s="2">
        <v>47</v>
      </c>
      <c r="J91" s="2">
        <v>47</v>
      </c>
      <c r="K91" s="2">
        <v>47</v>
      </c>
      <c r="L91" s="2">
        <v>47</v>
      </c>
      <c r="M91" s="124">
        <v>48</v>
      </c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5">
        <v>12</v>
      </c>
      <c r="C97" s="5">
        <v>12</v>
      </c>
      <c r="D97" s="5">
        <v>12</v>
      </c>
      <c r="E97" s="5">
        <v>12</v>
      </c>
      <c r="F97" s="5">
        <v>12</v>
      </c>
      <c r="G97" s="5">
        <v>12</v>
      </c>
      <c r="H97" s="5">
        <v>12</v>
      </c>
      <c r="I97" s="5">
        <v>12</v>
      </c>
      <c r="J97" s="5">
        <v>8</v>
      </c>
      <c r="K97" s="5">
        <v>8</v>
      </c>
      <c r="L97" s="5">
        <v>8</v>
      </c>
      <c r="M97" s="33">
        <v>8</v>
      </c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783</v>
      </c>
      <c r="C101" s="24">
        <f t="shared" si="0"/>
        <v>783</v>
      </c>
      <c r="D101" s="24">
        <f t="shared" si="0"/>
        <v>783</v>
      </c>
      <c r="E101" s="24">
        <f t="shared" si="0"/>
        <v>783</v>
      </c>
      <c r="F101" s="24">
        <f t="shared" si="0"/>
        <v>783</v>
      </c>
      <c r="G101" s="24">
        <f t="shared" si="0"/>
        <v>783</v>
      </c>
      <c r="H101" s="24">
        <f t="shared" si="0"/>
        <v>783</v>
      </c>
      <c r="I101" s="24">
        <f t="shared" si="0"/>
        <v>783</v>
      </c>
      <c r="J101" s="24">
        <f t="shared" si="0"/>
        <v>685</v>
      </c>
      <c r="K101" s="24">
        <f t="shared" si="0"/>
        <v>685</v>
      </c>
      <c r="L101" s="24">
        <f t="shared" si="0"/>
        <v>636</v>
      </c>
      <c r="M101" s="25">
        <f t="shared" si="0"/>
        <v>637</v>
      </c>
      <c r="N101" s="149">
        <v>73836782.319999993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s="153" customFormat="1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H88" zoomScaleSheetLayoutView="100" workbookViewId="0">
      <selection activeCell="M98" sqref="M98"/>
    </sheetView>
  </sheetViews>
  <sheetFormatPr defaultRowHeight="12.75" x14ac:dyDescent="0.2"/>
  <cols>
    <col min="1" max="1" width="57.85546875" customWidth="1"/>
    <col min="14" max="14" width="16.855468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56" t="s">
        <v>249</v>
      </c>
      <c r="B3" s="252" t="s">
        <v>84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11">
        <v>2</v>
      </c>
      <c r="C19" s="11">
        <v>2</v>
      </c>
      <c r="D19" s="11">
        <v>2</v>
      </c>
      <c r="E19" s="11">
        <v>2</v>
      </c>
      <c r="F19" s="11">
        <v>2</v>
      </c>
      <c r="G19" s="11">
        <v>2</v>
      </c>
      <c r="H19" s="11">
        <v>2</v>
      </c>
      <c r="I19" s="11">
        <v>2</v>
      </c>
      <c r="J19" s="11">
        <v>2</v>
      </c>
      <c r="K19" s="11">
        <v>2</v>
      </c>
      <c r="L19" s="11">
        <v>2</v>
      </c>
      <c r="M19" s="151">
        <v>2</v>
      </c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2"/>
      <c r="N22" s="235"/>
    </row>
    <row r="23" spans="1:14" ht="12.75" customHeight="1" x14ac:dyDescent="0.2">
      <c r="A23" s="75" t="s">
        <v>133</v>
      </c>
      <c r="B23" s="2">
        <v>72</v>
      </c>
      <c r="C23" s="2">
        <v>72</v>
      </c>
      <c r="D23" s="2">
        <v>72</v>
      </c>
      <c r="E23" s="2">
        <v>72</v>
      </c>
      <c r="F23" s="2">
        <v>72</v>
      </c>
      <c r="G23" s="2">
        <v>72</v>
      </c>
      <c r="H23" s="2">
        <v>72</v>
      </c>
      <c r="I23" s="2">
        <v>72</v>
      </c>
      <c r="J23" s="2">
        <v>72</v>
      </c>
      <c r="K23" s="2">
        <v>72</v>
      </c>
      <c r="L23" s="2">
        <v>72</v>
      </c>
      <c r="M23" s="124">
        <v>72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11">
        <v>3</v>
      </c>
      <c r="C43" s="11">
        <v>3</v>
      </c>
      <c r="D43" s="11">
        <v>3</v>
      </c>
      <c r="E43" s="11">
        <v>3</v>
      </c>
      <c r="F43" s="11">
        <v>3</v>
      </c>
      <c r="G43" s="11">
        <v>3</v>
      </c>
      <c r="H43" s="11">
        <v>3</v>
      </c>
      <c r="I43" s="11">
        <v>3</v>
      </c>
      <c r="J43" s="11">
        <v>3</v>
      </c>
      <c r="K43" s="11">
        <v>3</v>
      </c>
      <c r="L43" s="11">
        <v>3</v>
      </c>
      <c r="M43" s="151">
        <v>3</v>
      </c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11">
        <v>1</v>
      </c>
      <c r="C46" s="11">
        <v>1</v>
      </c>
      <c r="D46" s="11">
        <v>1</v>
      </c>
      <c r="E46" s="11">
        <v>1</v>
      </c>
      <c r="F46" s="11">
        <v>1</v>
      </c>
      <c r="G46" s="11">
        <v>1</v>
      </c>
      <c r="H46" s="11">
        <v>1</v>
      </c>
      <c r="I46" s="11">
        <v>1</v>
      </c>
      <c r="J46" s="11">
        <v>1</v>
      </c>
      <c r="K46" s="11">
        <v>1</v>
      </c>
      <c r="L46" s="11">
        <v>1</v>
      </c>
      <c r="M46" s="151">
        <v>1</v>
      </c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11">
        <v>1</v>
      </c>
      <c r="C61" s="11">
        <v>1</v>
      </c>
      <c r="D61" s="11">
        <v>1</v>
      </c>
      <c r="E61" s="11">
        <v>1</v>
      </c>
      <c r="F61" s="11">
        <v>1</v>
      </c>
      <c r="G61" s="11">
        <v>1</v>
      </c>
      <c r="H61" s="11">
        <v>1</v>
      </c>
      <c r="I61" s="11">
        <v>1</v>
      </c>
      <c r="J61" s="11">
        <v>1</v>
      </c>
      <c r="K61" s="11">
        <v>1</v>
      </c>
      <c r="L61" s="11">
        <v>1</v>
      </c>
      <c r="M61" s="151">
        <v>1</v>
      </c>
      <c r="N61" s="235"/>
    </row>
    <row r="62" spans="1:14" ht="12.75" customHeight="1" x14ac:dyDescent="0.2">
      <c r="A62" s="64" t="s">
        <v>125</v>
      </c>
      <c r="B62" s="11">
        <v>1</v>
      </c>
      <c r="C62" s="11">
        <v>1</v>
      </c>
      <c r="D62" s="11">
        <v>1</v>
      </c>
      <c r="E62" s="11">
        <v>1</v>
      </c>
      <c r="F62" s="11">
        <v>1</v>
      </c>
      <c r="G62" s="11">
        <v>1</v>
      </c>
      <c r="H62" s="11">
        <v>2</v>
      </c>
      <c r="I62" s="11">
        <v>2</v>
      </c>
      <c r="J62" s="11">
        <v>2</v>
      </c>
      <c r="K62" s="11">
        <v>2</v>
      </c>
      <c r="L62" s="11">
        <v>2</v>
      </c>
      <c r="M62" s="151">
        <v>2</v>
      </c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11">
        <v>38</v>
      </c>
      <c r="C68" s="11">
        <v>38</v>
      </c>
      <c r="D68" s="11">
        <v>38</v>
      </c>
      <c r="E68" s="11">
        <v>38</v>
      </c>
      <c r="F68" s="11">
        <v>38</v>
      </c>
      <c r="G68" s="11">
        <v>38</v>
      </c>
      <c r="H68" s="11">
        <v>38</v>
      </c>
      <c r="I68" s="11">
        <v>38</v>
      </c>
      <c r="J68" s="11">
        <v>38</v>
      </c>
      <c r="K68" s="11">
        <v>38</v>
      </c>
      <c r="L68" s="11">
        <v>38</v>
      </c>
      <c r="M68" s="151">
        <v>38</v>
      </c>
      <c r="N68" s="235"/>
    </row>
    <row r="69" spans="1:14" ht="12.75" customHeight="1" x14ac:dyDescent="0.2">
      <c r="A69" s="75" t="s">
        <v>132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51"/>
      <c r="N69" s="235"/>
    </row>
    <row r="70" spans="1:14" ht="12.75" customHeight="1" x14ac:dyDescent="0.2">
      <c r="A70" s="80" t="s">
        <v>170</v>
      </c>
      <c r="B70" s="11">
        <v>194</v>
      </c>
      <c r="C70" s="11">
        <v>194</v>
      </c>
      <c r="D70" s="11">
        <v>194</v>
      </c>
      <c r="E70" s="11">
        <v>194</v>
      </c>
      <c r="F70" s="11">
        <v>194</v>
      </c>
      <c r="G70" s="11">
        <v>194</v>
      </c>
      <c r="H70" s="11">
        <v>193</v>
      </c>
      <c r="I70" s="11">
        <v>193</v>
      </c>
      <c r="J70" s="11">
        <v>193</v>
      </c>
      <c r="K70" s="11">
        <v>193</v>
      </c>
      <c r="L70" s="11">
        <v>193</v>
      </c>
      <c r="M70" s="151">
        <v>193</v>
      </c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11">
        <v>3</v>
      </c>
      <c r="C82" s="11">
        <v>3</v>
      </c>
      <c r="D82" s="11">
        <v>3</v>
      </c>
      <c r="E82" s="11">
        <v>3</v>
      </c>
      <c r="F82" s="11">
        <v>3</v>
      </c>
      <c r="G82" s="11">
        <v>3</v>
      </c>
      <c r="H82" s="11">
        <v>3</v>
      </c>
      <c r="I82" s="11">
        <v>3</v>
      </c>
      <c r="J82" s="11">
        <v>3</v>
      </c>
      <c r="K82" s="11">
        <v>3</v>
      </c>
      <c r="L82" s="11">
        <v>3</v>
      </c>
      <c r="M82" s="151">
        <v>3</v>
      </c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2">
        <v>8</v>
      </c>
      <c r="C97" s="2">
        <v>8</v>
      </c>
      <c r="D97" s="2">
        <v>8</v>
      </c>
      <c r="E97" s="2">
        <v>8</v>
      </c>
      <c r="F97" s="2">
        <v>8</v>
      </c>
      <c r="G97" s="2">
        <v>8</v>
      </c>
      <c r="H97" s="2">
        <v>8</v>
      </c>
      <c r="I97" s="2">
        <v>8</v>
      </c>
      <c r="J97" s="2">
        <v>8</v>
      </c>
      <c r="K97" s="2">
        <v>8</v>
      </c>
      <c r="L97" s="2">
        <v>8</v>
      </c>
      <c r="M97" s="124">
        <v>8</v>
      </c>
      <c r="N97" s="235"/>
    </row>
    <row r="98" spans="1:14" ht="12.75" customHeight="1" x14ac:dyDescent="0.2">
      <c r="A98" s="80" t="s">
        <v>158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8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323</v>
      </c>
      <c r="C101" s="24">
        <f t="shared" si="0"/>
        <v>323</v>
      </c>
      <c r="D101" s="24">
        <f t="shared" si="0"/>
        <v>323</v>
      </c>
      <c r="E101" s="24">
        <f t="shared" si="0"/>
        <v>323</v>
      </c>
      <c r="F101" s="24">
        <f t="shared" si="0"/>
        <v>323</v>
      </c>
      <c r="G101" s="24">
        <f t="shared" si="0"/>
        <v>323</v>
      </c>
      <c r="H101" s="24">
        <f t="shared" si="0"/>
        <v>323</v>
      </c>
      <c r="I101" s="24">
        <f t="shared" si="0"/>
        <v>323</v>
      </c>
      <c r="J101" s="24">
        <f t="shared" si="0"/>
        <v>323</v>
      </c>
      <c r="K101" s="24">
        <f t="shared" si="0"/>
        <v>323</v>
      </c>
      <c r="L101" s="24">
        <f t="shared" si="0"/>
        <v>323</v>
      </c>
      <c r="M101" s="25">
        <f t="shared" si="0"/>
        <v>323</v>
      </c>
      <c r="N101" s="149">
        <v>12915486.07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s="153" customFormat="1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3" zoomScaleSheetLayoutView="100" workbookViewId="0">
      <selection activeCell="N101" sqref="N101"/>
    </sheetView>
  </sheetViews>
  <sheetFormatPr defaultRowHeight="12.75" x14ac:dyDescent="0.2"/>
  <cols>
    <col min="1" max="1" width="57.85546875" customWidth="1"/>
    <col min="14" max="14" width="15.855468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6" t="s">
        <v>186</v>
      </c>
      <c r="B3" s="252" t="s">
        <v>84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2"/>
      <c r="N69" s="235"/>
    </row>
    <row r="70" spans="1:14" ht="12.75" customHeight="1" x14ac:dyDescent="0.2">
      <c r="A70" s="80" t="s">
        <v>170</v>
      </c>
      <c r="B70" s="2">
        <v>32</v>
      </c>
      <c r="C70" s="2">
        <v>32</v>
      </c>
      <c r="D70" s="2">
        <v>32</v>
      </c>
      <c r="E70" s="2">
        <v>32</v>
      </c>
      <c r="F70" s="2">
        <v>32</v>
      </c>
      <c r="G70" s="2">
        <v>32</v>
      </c>
      <c r="H70" s="2">
        <v>32</v>
      </c>
      <c r="I70" s="2">
        <v>32</v>
      </c>
      <c r="J70" s="2">
        <v>32</v>
      </c>
      <c r="K70" s="2">
        <v>32</v>
      </c>
      <c r="L70" s="2">
        <v>32</v>
      </c>
      <c r="M70" s="124">
        <v>32</v>
      </c>
      <c r="N70" s="235"/>
    </row>
    <row r="71" spans="1:14" ht="12.75" customHeight="1" x14ac:dyDescent="0.2">
      <c r="A71" s="64" t="s">
        <v>181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4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32</v>
      </c>
      <c r="C101" s="24">
        <f t="shared" si="0"/>
        <v>32</v>
      </c>
      <c r="D101" s="24">
        <f t="shared" si="0"/>
        <v>32</v>
      </c>
      <c r="E101" s="24">
        <f t="shared" si="0"/>
        <v>32</v>
      </c>
      <c r="F101" s="24">
        <f t="shared" si="0"/>
        <v>32</v>
      </c>
      <c r="G101" s="24">
        <f t="shared" si="0"/>
        <v>32</v>
      </c>
      <c r="H101" s="24">
        <f t="shared" si="0"/>
        <v>32</v>
      </c>
      <c r="I101" s="24">
        <f t="shared" si="0"/>
        <v>32</v>
      </c>
      <c r="J101" s="24">
        <f t="shared" si="0"/>
        <v>32</v>
      </c>
      <c r="K101" s="24">
        <f t="shared" si="0"/>
        <v>32</v>
      </c>
      <c r="L101" s="24">
        <f t="shared" si="0"/>
        <v>32</v>
      </c>
      <c r="M101" s="25">
        <f t="shared" si="0"/>
        <v>32</v>
      </c>
      <c r="N101" s="149">
        <v>1200579.8600000001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5"/>
    </row>
    <row r="103" spans="1:14" ht="39" customHeight="1" x14ac:dyDescent="0.2">
      <c r="A103" s="279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N6:N100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3" zoomScaleSheetLayoutView="100" workbookViewId="0">
      <selection activeCell="M98" sqref="M98"/>
    </sheetView>
  </sheetViews>
  <sheetFormatPr defaultRowHeight="12.75" x14ac:dyDescent="0.2"/>
  <cols>
    <col min="1" max="1" width="57.85546875" customWidth="1"/>
    <col min="14" max="14" width="17.28515625" customWidth="1"/>
  </cols>
  <sheetData>
    <row r="1" spans="1:14" ht="13.5" thickBo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187</v>
      </c>
      <c r="B3" s="252" t="s">
        <v>84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>
        <v>3</v>
      </c>
      <c r="C19" s="74">
        <v>3</v>
      </c>
      <c r="D19" s="74">
        <v>3</v>
      </c>
      <c r="E19" s="74">
        <v>3</v>
      </c>
      <c r="F19" s="74">
        <v>3</v>
      </c>
      <c r="G19" s="74">
        <v>3</v>
      </c>
      <c r="H19" s="74">
        <v>3</v>
      </c>
      <c r="I19" s="74">
        <v>3</v>
      </c>
      <c r="J19" s="74">
        <v>3</v>
      </c>
      <c r="K19" s="74">
        <v>3</v>
      </c>
      <c r="L19" s="74">
        <v>3</v>
      </c>
      <c r="M19" s="100">
        <v>3</v>
      </c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42">
        <v>284</v>
      </c>
      <c r="C23" s="42">
        <v>284</v>
      </c>
      <c r="D23" s="42">
        <v>284</v>
      </c>
      <c r="E23" s="42">
        <v>284</v>
      </c>
      <c r="F23" s="42">
        <v>284</v>
      </c>
      <c r="G23" s="42">
        <v>284</v>
      </c>
      <c r="H23" s="42">
        <v>284</v>
      </c>
      <c r="I23" s="42">
        <v>284</v>
      </c>
      <c r="J23" s="42">
        <v>284</v>
      </c>
      <c r="K23" s="42">
        <v>284</v>
      </c>
      <c r="L23" s="42">
        <v>284</v>
      </c>
      <c r="M23" s="42">
        <v>284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30">
        <v>3</v>
      </c>
      <c r="C35" s="30">
        <v>3</v>
      </c>
      <c r="D35" s="30">
        <v>3</v>
      </c>
      <c r="E35" s="30">
        <v>3</v>
      </c>
      <c r="F35" s="30">
        <v>3</v>
      </c>
      <c r="G35" s="30">
        <v>3</v>
      </c>
      <c r="H35" s="30">
        <v>3</v>
      </c>
      <c r="I35" s="30">
        <v>3</v>
      </c>
      <c r="J35" s="30">
        <v>3</v>
      </c>
      <c r="K35" s="30">
        <v>3</v>
      </c>
      <c r="L35" s="30">
        <v>3</v>
      </c>
      <c r="M35" s="30">
        <v>3</v>
      </c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42">
        <v>1</v>
      </c>
      <c r="C42" s="170">
        <v>1</v>
      </c>
      <c r="D42" s="73">
        <v>1</v>
      </c>
      <c r="E42" s="73">
        <v>1</v>
      </c>
      <c r="F42" s="73">
        <v>1</v>
      </c>
      <c r="G42" s="73">
        <v>1</v>
      </c>
      <c r="H42" s="73">
        <v>1</v>
      </c>
      <c r="I42" s="73">
        <v>1</v>
      </c>
      <c r="J42" s="73">
        <v>1</v>
      </c>
      <c r="K42" s="73">
        <v>1</v>
      </c>
      <c r="L42" s="73">
        <v>1</v>
      </c>
      <c r="M42" s="73">
        <v>1</v>
      </c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42">
        <v>1</v>
      </c>
      <c r="C56" s="42">
        <v>1</v>
      </c>
      <c r="D56" s="42">
        <v>1</v>
      </c>
      <c r="E56" s="42">
        <v>1</v>
      </c>
      <c r="F56" s="42">
        <v>1</v>
      </c>
      <c r="G56" s="42">
        <v>1</v>
      </c>
      <c r="H56" s="42">
        <v>1</v>
      </c>
      <c r="I56" s="42">
        <v>1</v>
      </c>
      <c r="J56" s="42">
        <v>1</v>
      </c>
      <c r="K56" s="42">
        <v>1</v>
      </c>
      <c r="L56" s="42">
        <v>1</v>
      </c>
      <c r="M56" s="42">
        <v>1</v>
      </c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42">
        <v>10</v>
      </c>
      <c r="C60" s="42">
        <v>10</v>
      </c>
      <c r="D60" s="42">
        <v>10</v>
      </c>
      <c r="E60" s="42">
        <v>10</v>
      </c>
      <c r="F60" s="42">
        <v>10</v>
      </c>
      <c r="G60" s="42">
        <v>10</v>
      </c>
      <c r="H60" s="42">
        <v>10</v>
      </c>
      <c r="I60" s="42">
        <v>10</v>
      </c>
      <c r="J60" s="42">
        <v>10</v>
      </c>
      <c r="K60" s="42">
        <v>10</v>
      </c>
      <c r="L60" s="42">
        <v>10</v>
      </c>
      <c r="M60" s="42">
        <v>10</v>
      </c>
      <c r="N60" s="235"/>
    </row>
    <row r="61" spans="1:14" ht="12.75" customHeight="1" x14ac:dyDescent="0.2">
      <c r="A61" s="80" t="s">
        <v>144</v>
      </c>
      <c r="B61" s="42">
        <v>1</v>
      </c>
      <c r="C61" s="42">
        <v>1</v>
      </c>
      <c r="D61" s="42">
        <v>1</v>
      </c>
      <c r="E61" s="42">
        <v>1</v>
      </c>
      <c r="F61" s="42">
        <v>1</v>
      </c>
      <c r="G61" s="42">
        <v>1</v>
      </c>
      <c r="H61" s="42">
        <v>1</v>
      </c>
      <c r="I61" s="42">
        <v>1</v>
      </c>
      <c r="J61" s="42">
        <v>1</v>
      </c>
      <c r="K61" s="42">
        <v>1</v>
      </c>
      <c r="L61" s="42">
        <v>1</v>
      </c>
      <c r="M61" s="42">
        <v>1</v>
      </c>
      <c r="N61" s="235"/>
    </row>
    <row r="62" spans="1:14" ht="12.75" customHeight="1" x14ac:dyDescent="0.2">
      <c r="A62" s="64" t="s">
        <v>125</v>
      </c>
      <c r="B62" s="10">
        <v>122</v>
      </c>
      <c r="C62" s="10">
        <v>122</v>
      </c>
      <c r="D62" s="10">
        <v>122</v>
      </c>
      <c r="E62" s="10">
        <v>122</v>
      </c>
      <c r="F62" s="10">
        <v>122</v>
      </c>
      <c r="G62" s="10">
        <v>122</v>
      </c>
      <c r="H62" s="10">
        <v>122</v>
      </c>
      <c r="I62" s="10">
        <v>122</v>
      </c>
      <c r="J62" s="10">
        <v>122</v>
      </c>
      <c r="K62" s="10">
        <v>122</v>
      </c>
      <c r="L62" s="10">
        <v>122</v>
      </c>
      <c r="M62" s="10">
        <v>122</v>
      </c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30">
        <v>13</v>
      </c>
      <c r="C68" s="30">
        <v>13</v>
      </c>
      <c r="D68" s="30">
        <v>13</v>
      </c>
      <c r="E68" s="30">
        <v>13</v>
      </c>
      <c r="F68" s="30">
        <v>13</v>
      </c>
      <c r="G68" s="30">
        <v>13</v>
      </c>
      <c r="H68" s="30">
        <v>13</v>
      </c>
      <c r="I68" s="30">
        <v>13</v>
      </c>
      <c r="J68" s="30">
        <v>13</v>
      </c>
      <c r="K68" s="30">
        <v>13</v>
      </c>
      <c r="L68" s="30">
        <v>13</v>
      </c>
      <c r="M68" s="30">
        <v>13</v>
      </c>
      <c r="N68" s="235"/>
    </row>
    <row r="69" spans="1:14" ht="12.75" customHeight="1" x14ac:dyDescent="0.2">
      <c r="A69" s="75" t="s">
        <v>132</v>
      </c>
      <c r="B69" s="30">
        <v>16</v>
      </c>
      <c r="C69" s="30">
        <v>16</v>
      </c>
      <c r="D69" s="30">
        <v>16</v>
      </c>
      <c r="E69" s="30">
        <v>16</v>
      </c>
      <c r="F69" s="30">
        <v>16</v>
      </c>
      <c r="G69" s="30">
        <v>16</v>
      </c>
      <c r="H69" s="30">
        <v>16</v>
      </c>
      <c r="I69" s="30">
        <v>16</v>
      </c>
      <c r="J69" s="30">
        <v>16</v>
      </c>
      <c r="K69" s="30">
        <v>16</v>
      </c>
      <c r="L69" s="30">
        <v>16</v>
      </c>
      <c r="M69" s="30">
        <v>16</v>
      </c>
      <c r="N69" s="235"/>
    </row>
    <row r="70" spans="1:14" ht="12.75" customHeight="1" x14ac:dyDescent="0.2">
      <c r="A70" s="80" t="s">
        <v>170</v>
      </c>
      <c r="B70" s="30">
        <v>12</v>
      </c>
      <c r="C70" s="30">
        <v>12</v>
      </c>
      <c r="D70" s="30">
        <v>12</v>
      </c>
      <c r="E70" s="30">
        <v>12</v>
      </c>
      <c r="F70" s="30">
        <v>12</v>
      </c>
      <c r="G70" s="30">
        <v>12</v>
      </c>
      <c r="H70" s="30">
        <v>12</v>
      </c>
      <c r="I70" s="30">
        <v>12</v>
      </c>
      <c r="J70" s="30">
        <v>12</v>
      </c>
      <c r="K70" s="30">
        <v>12</v>
      </c>
      <c r="L70" s="30">
        <v>12</v>
      </c>
      <c r="M70" s="30">
        <v>12</v>
      </c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5">
        <v>3</v>
      </c>
      <c r="C91" s="5">
        <v>3</v>
      </c>
      <c r="D91" s="5">
        <v>3</v>
      </c>
      <c r="E91" s="5">
        <v>3</v>
      </c>
      <c r="F91" s="5">
        <v>3</v>
      </c>
      <c r="G91" s="5">
        <v>3</v>
      </c>
      <c r="H91" s="5">
        <v>3</v>
      </c>
      <c r="I91" s="5">
        <v>3</v>
      </c>
      <c r="J91" s="5">
        <v>3</v>
      </c>
      <c r="K91" s="5">
        <v>3</v>
      </c>
      <c r="L91" s="5">
        <v>3</v>
      </c>
      <c r="M91" s="5">
        <v>3</v>
      </c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5">
        <v>3</v>
      </c>
      <c r="C95" s="5">
        <v>3</v>
      </c>
      <c r="D95" s="5">
        <v>3</v>
      </c>
      <c r="E95" s="5">
        <v>3</v>
      </c>
      <c r="F95" s="5">
        <v>3</v>
      </c>
      <c r="G95" s="5">
        <v>3</v>
      </c>
      <c r="H95" s="5">
        <v>3</v>
      </c>
      <c r="I95" s="5">
        <v>3</v>
      </c>
      <c r="J95" s="5">
        <v>3</v>
      </c>
      <c r="K95" s="5">
        <v>3</v>
      </c>
      <c r="L95" s="5">
        <v>3</v>
      </c>
      <c r="M95" s="5">
        <v>3</v>
      </c>
      <c r="N95" s="235"/>
    </row>
    <row r="96" spans="1:14" ht="12.75" customHeight="1" x14ac:dyDescent="0.2">
      <c r="A96" s="80" t="s">
        <v>140</v>
      </c>
      <c r="B96" s="10">
        <v>1</v>
      </c>
      <c r="C96" s="10">
        <v>1</v>
      </c>
      <c r="D96" s="10">
        <v>1</v>
      </c>
      <c r="E96" s="10">
        <v>1</v>
      </c>
      <c r="F96" s="10">
        <v>1</v>
      </c>
      <c r="G96" s="10">
        <v>1</v>
      </c>
      <c r="H96" s="10">
        <v>1</v>
      </c>
      <c r="I96" s="10">
        <v>1</v>
      </c>
      <c r="J96" s="10">
        <v>1</v>
      </c>
      <c r="K96" s="10">
        <v>1</v>
      </c>
      <c r="L96" s="10">
        <v>1</v>
      </c>
      <c r="M96" s="159">
        <v>1</v>
      </c>
      <c r="N96" s="235"/>
    </row>
    <row r="97" spans="1:14" ht="12.75" customHeight="1" x14ac:dyDescent="0.2">
      <c r="A97" s="80" t="s">
        <v>150</v>
      </c>
      <c r="B97" s="5">
        <v>3</v>
      </c>
      <c r="C97" s="5">
        <v>3</v>
      </c>
      <c r="D97" s="5">
        <v>3</v>
      </c>
      <c r="E97" s="5">
        <v>3</v>
      </c>
      <c r="F97" s="5">
        <v>3</v>
      </c>
      <c r="G97" s="5">
        <v>3</v>
      </c>
      <c r="H97" s="5">
        <v>3</v>
      </c>
      <c r="I97" s="5">
        <v>3</v>
      </c>
      <c r="J97" s="5">
        <v>3</v>
      </c>
      <c r="K97" s="5">
        <v>3</v>
      </c>
      <c r="L97" s="5">
        <v>3</v>
      </c>
      <c r="M97" s="33">
        <v>3</v>
      </c>
      <c r="N97" s="235"/>
    </row>
    <row r="98" spans="1:14" ht="12.75" customHeight="1" x14ac:dyDescent="0.2">
      <c r="A98" s="80" t="s">
        <v>158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8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476</v>
      </c>
      <c r="C101" s="24">
        <f t="shared" si="0"/>
        <v>476</v>
      </c>
      <c r="D101" s="24">
        <f t="shared" si="0"/>
        <v>476</v>
      </c>
      <c r="E101" s="24">
        <f t="shared" si="0"/>
        <v>476</v>
      </c>
      <c r="F101" s="24">
        <f t="shared" si="0"/>
        <v>476</v>
      </c>
      <c r="G101" s="24">
        <f t="shared" si="0"/>
        <v>476</v>
      </c>
      <c r="H101" s="24">
        <f t="shared" si="0"/>
        <v>476</v>
      </c>
      <c r="I101" s="24">
        <f t="shared" si="0"/>
        <v>476</v>
      </c>
      <c r="J101" s="24">
        <f t="shared" si="0"/>
        <v>476</v>
      </c>
      <c r="K101" s="24">
        <f t="shared" si="0"/>
        <v>476</v>
      </c>
      <c r="L101" s="24">
        <f t="shared" si="0"/>
        <v>476</v>
      </c>
      <c r="M101" s="25">
        <f t="shared" si="0"/>
        <v>476</v>
      </c>
      <c r="N101" s="149">
        <v>30568384.800000001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5" t="s">
        <v>24</v>
      </c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topLeftCell="E85" workbookViewId="0">
      <selection activeCell="N101" sqref="N101"/>
    </sheetView>
  </sheetViews>
  <sheetFormatPr defaultRowHeight="12.75" x14ac:dyDescent="0.2"/>
  <cols>
    <col min="1" max="1" width="57.85546875" customWidth="1"/>
    <col min="2" max="2" width="7.42578125" customWidth="1"/>
    <col min="3" max="3" width="6.7109375" customWidth="1"/>
    <col min="4" max="4" width="6.5703125" customWidth="1"/>
    <col min="5" max="5" width="7.140625" customWidth="1"/>
    <col min="6" max="6" width="7" customWidth="1"/>
    <col min="7" max="8" width="7.140625" customWidth="1"/>
    <col min="9" max="9" width="7.42578125" customWidth="1"/>
    <col min="10" max="10" width="6.5703125" customWidth="1"/>
    <col min="11" max="11" width="7.140625" customWidth="1"/>
    <col min="14" max="14" width="15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257</v>
      </c>
      <c r="B3" s="285" t="s">
        <v>258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>
        <v>3</v>
      </c>
      <c r="C12" s="74">
        <v>3</v>
      </c>
      <c r="D12" s="74">
        <v>3</v>
      </c>
      <c r="E12" s="74">
        <v>3</v>
      </c>
      <c r="F12" s="74">
        <v>3</v>
      </c>
      <c r="G12" s="74">
        <v>3</v>
      </c>
      <c r="H12" s="74">
        <v>3</v>
      </c>
      <c r="I12" s="74">
        <v>3</v>
      </c>
      <c r="J12" s="74">
        <v>3</v>
      </c>
      <c r="K12" s="74">
        <v>3</v>
      </c>
      <c r="L12" s="74">
        <v>3</v>
      </c>
      <c r="M12" s="100">
        <v>3</v>
      </c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5">
        <v>2</v>
      </c>
      <c r="C18" s="5">
        <v>2</v>
      </c>
      <c r="D18" s="5">
        <v>2</v>
      </c>
      <c r="E18" s="5">
        <v>2</v>
      </c>
      <c r="F18" s="5">
        <v>2</v>
      </c>
      <c r="G18" s="5">
        <v>2</v>
      </c>
      <c r="H18" s="5">
        <v>2</v>
      </c>
      <c r="I18" s="5">
        <v>2</v>
      </c>
      <c r="J18" s="5">
        <v>2</v>
      </c>
      <c r="K18" s="5">
        <v>2</v>
      </c>
      <c r="L18" s="5">
        <v>2</v>
      </c>
      <c r="M18" s="5">
        <v>2</v>
      </c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5">
        <v>2</v>
      </c>
      <c r="C22" s="5">
        <v>2</v>
      </c>
      <c r="D22" s="5">
        <v>2</v>
      </c>
      <c r="E22" s="5">
        <v>2</v>
      </c>
      <c r="F22" s="5">
        <v>2</v>
      </c>
      <c r="G22" s="5">
        <v>2</v>
      </c>
      <c r="H22" s="5">
        <v>2</v>
      </c>
      <c r="I22" s="5">
        <v>2</v>
      </c>
      <c r="J22" s="5">
        <v>2</v>
      </c>
      <c r="K22" s="5">
        <v>2</v>
      </c>
      <c r="L22" s="5">
        <v>2</v>
      </c>
      <c r="M22" s="5">
        <v>2</v>
      </c>
      <c r="N22" s="235"/>
    </row>
    <row r="23" spans="1:14" ht="12.75" customHeight="1" x14ac:dyDescent="0.2">
      <c r="A23" s="75" t="s">
        <v>133</v>
      </c>
      <c r="B23" s="5">
        <v>121</v>
      </c>
      <c r="C23" s="5">
        <v>121</v>
      </c>
      <c r="D23" s="5">
        <v>121</v>
      </c>
      <c r="E23" s="5">
        <v>121</v>
      </c>
      <c r="F23" s="5">
        <v>121</v>
      </c>
      <c r="G23" s="5">
        <v>121</v>
      </c>
      <c r="H23" s="5">
        <v>121</v>
      </c>
      <c r="I23" s="5">
        <v>121</v>
      </c>
      <c r="J23" s="5">
        <v>121</v>
      </c>
      <c r="K23" s="5">
        <v>121</v>
      </c>
      <c r="L23" s="5">
        <v>121</v>
      </c>
      <c r="M23" s="5">
        <v>121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5">
        <v>1</v>
      </c>
      <c r="C34" s="5">
        <v>1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v>1</v>
      </c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5">
        <v>4</v>
      </c>
      <c r="C39" s="5">
        <v>4</v>
      </c>
      <c r="D39" s="5">
        <v>4</v>
      </c>
      <c r="E39" s="5">
        <v>4</v>
      </c>
      <c r="F39" s="5">
        <v>4</v>
      </c>
      <c r="G39" s="5">
        <v>4</v>
      </c>
      <c r="H39" s="5">
        <v>4</v>
      </c>
      <c r="I39" s="5">
        <v>4</v>
      </c>
      <c r="J39" s="5">
        <v>4</v>
      </c>
      <c r="K39" s="5">
        <v>4</v>
      </c>
      <c r="L39" s="5">
        <v>4</v>
      </c>
      <c r="M39" s="5">
        <v>4</v>
      </c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19">
        <v>1</v>
      </c>
      <c r="C54" s="19">
        <v>1</v>
      </c>
      <c r="D54" s="19">
        <v>1</v>
      </c>
      <c r="E54" s="19">
        <v>1</v>
      </c>
      <c r="F54" s="19">
        <v>1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L54" s="19">
        <v>1</v>
      </c>
      <c r="M54" s="19">
        <v>1</v>
      </c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19">
        <v>4</v>
      </c>
      <c r="C61" s="19">
        <v>4</v>
      </c>
      <c r="D61" s="19">
        <v>4</v>
      </c>
      <c r="E61" s="19">
        <v>4</v>
      </c>
      <c r="F61" s="19">
        <v>4</v>
      </c>
      <c r="G61" s="19">
        <v>4</v>
      </c>
      <c r="H61" s="19">
        <v>4</v>
      </c>
      <c r="I61" s="19">
        <v>4</v>
      </c>
      <c r="J61" s="19">
        <v>4</v>
      </c>
      <c r="K61" s="19">
        <v>4</v>
      </c>
      <c r="L61" s="19">
        <v>4</v>
      </c>
      <c r="M61" s="19">
        <v>4</v>
      </c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19">
        <v>15</v>
      </c>
      <c r="C68" s="19">
        <v>15</v>
      </c>
      <c r="D68" s="19">
        <v>15</v>
      </c>
      <c r="E68" s="19">
        <v>15</v>
      </c>
      <c r="F68" s="19">
        <v>15</v>
      </c>
      <c r="G68" s="19">
        <v>15</v>
      </c>
      <c r="H68" s="19">
        <v>15</v>
      </c>
      <c r="I68" s="19">
        <v>15</v>
      </c>
      <c r="J68" s="19">
        <v>15</v>
      </c>
      <c r="K68" s="19">
        <v>15</v>
      </c>
      <c r="L68" s="19">
        <v>15</v>
      </c>
      <c r="M68" s="19">
        <v>15</v>
      </c>
      <c r="N68" s="235"/>
    </row>
    <row r="69" spans="1:14" ht="12.75" customHeight="1" x14ac:dyDescent="0.2">
      <c r="A69" s="75" t="s">
        <v>132</v>
      </c>
      <c r="B69" s="19">
        <v>2</v>
      </c>
      <c r="C69" s="19">
        <v>2</v>
      </c>
      <c r="D69" s="19">
        <v>2</v>
      </c>
      <c r="E69" s="19">
        <v>2</v>
      </c>
      <c r="F69" s="19">
        <v>2</v>
      </c>
      <c r="G69" s="19">
        <v>2</v>
      </c>
      <c r="H69" s="19">
        <v>2</v>
      </c>
      <c r="I69" s="19">
        <v>2</v>
      </c>
      <c r="J69" s="19">
        <v>2</v>
      </c>
      <c r="K69" s="19">
        <v>2</v>
      </c>
      <c r="L69" s="19">
        <v>2</v>
      </c>
      <c r="M69" s="19">
        <v>2</v>
      </c>
      <c r="N69" s="235"/>
    </row>
    <row r="70" spans="1:14" ht="12.75" customHeight="1" x14ac:dyDescent="0.2">
      <c r="A70" s="80" t="s">
        <v>170</v>
      </c>
      <c r="B70" s="19">
        <v>5</v>
      </c>
      <c r="C70" s="19">
        <v>5</v>
      </c>
      <c r="D70" s="19">
        <v>5</v>
      </c>
      <c r="E70" s="19">
        <v>5</v>
      </c>
      <c r="F70" s="19">
        <v>5</v>
      </c>
      <c r="G70" s="19">
        <v>5</v>
      </c>
      <c r="H70" s="19">
        <v>5</v>
      </c>
      <c r="I70" s="19">
        <v>5</v>
      </c>
      <c r="J70" s="19">
        <v>5</v>
      </c>
      <c r="K70" s="19">
        <v>5</v>
      </c>
      <c r="L70" s="19">
        <v>5</v>
      </c>
      <c r="M70" s="19">
        <v>5</v>
      </c>
      <c r="N70" s="235"/>
    </row>
    <row r="71" spans="1:14" ht="12.75" customHeight="1" x14ac:dyDescent="0.2">
      <c r="A71" s="64" t="s">
        <v>181</v>
      </c>
      <c r="B71" s="19">
        <v>1</v>
      </c>
      <c r="C71" s="19">
        <v>1</v>
      </c>
      <c r="D71" s="19">
        <v>1</v>
      </c>
      <c r="E71" s="19">
        <v>1</v>
      </c>
      <c r="F71" s="19">
        <v>1</v>
      </c>
      <c r="G71" s="19">
        <v>1</v>
      </c>
      <c r="H71" s="19">
        <v>1</v>
      </c>
      <c r="I71" s="19">
        <v>1</v>
      </c>
      <c r="J71" s="19">
        <v>1</v>
      </c>
      <c r="K71" s="19">
        <v>1</v>
      </c>
      <c r="L71" s="19">
        <v>1</v>
      </c>
      <c r="M71" s="19">
        <v>1</v>
      </c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19">
        <v>2</v>
      </c>
      <c r="C82" s="19">
        <v>2</v>
      </c>
      <c r="D82" s="19">
        <v>2</v>
      </c>
      <c r="E82" s="19">
        <v>2</v>
      </c>
      <c r="F82" s="19">
        <v>2</v>
      </c>
      <c r="G82" s="19">
        <v>2</v>
      </c>
      <c r="H82" s="19">
        <v>2</v>
      </c>
      <c r="I82" s="19">
        <v>2</v>
      </c>
      <c r="J82" s="19">
        <v>2</v>
      </c>
      <c r="K82" s="19">
        <v>2</v>
      </c>
      <c r="L82" s="19">
        <v>2</v>
      </c>
      <c r="M82" s="19">
        <v>2</v>
      </c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>
        <v>5</v>
      </c>
      <c r="C91" s="72">
        <v>5</v>
      </c>
      <c r="D91" s="72">
        <v>5</v>
      </c>
      <c r="E91" s="72">
        <v>5</v>
      </c>
      <c r="F91" s="72">
        <v>5</v>
      </c>
      <c r="G91" s="72">
        <v>5</v>
      </c>
      <c r="H91" s="72">
        <v>5</v>
      </c>
      <c r="I91" s="72">
        <v>5</v>
      </c>
      <c r="J91" s="72">
        <v>5</v>
      </c>
      <c r="K91" s="72">
        <v>5</v>
      </c>
      <c r="L91" s="72">
        <v>5</v>
      </c>
      <c r="M91" s="99">
        <v>5</v>
      </c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19">
        <v>4</v>
      </c>
      <c r="C97" s="19">
        <v>4</v>
      </c>
      <c r="D97" s="19">
        <v>4</v>
      </c>
      <c r="E97" s="19">
        <v>4</v>
      </c>
      <c r="F97" s="19">
        <v>4</v>
      </c>
      <c r="G97" s="19">
        <v>4</v>
      </c>
      <c r="H97" s="19">
        <v>4</v>
      </c>
      <c r="I97" s="19">
        <v>4</v>
      </c>
      <c r="J97" s="19">
        <v>4</v>
      </c>
      <c r="K97" s="19">
        <v>4</v>
      </c>
      <c r="L97" s="19">
        <v>4</v>
      </c>
      <c r="M97" s="19">
        <v>4</v>
      </c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172</v>
      </c>
      <c r="C101" s="24">
        <f t="shared" si="0"/>
        <v>172</v>
      </c>
      <c r="D101" s="24">
        <f t="shared" si="0"/>
        <v>172</v>
      </c>
      <c r="E101" s="24">
        <f t="shared" si="0"/>
        <v>172</v>
      </c>
      <c r="F101" s="24">
        <f t="shared" si="0"/>
        <v>172</v>
      </c>
      <c r="G101" s="24">
        <f t="shared" si="0"/>
        <v>172</v>
      </c>
      <c r="H101" s="24">
        <f t="shared" si="0"/>
        <v>172</v>
      </c>
      <c r="I101" s="24">
        <f t="shared" si="0"/>
        <v>172</v>
      </c>
      <c r="J101" s="24">
        <f t="shared" si="0"/>
        <v>172</v>
      </c>
      <c r="K101" s="24">
        <f t="shared" si="0"/>
        <v>172</v>
      </c>
      <c r="L101" s="24">
        <f t="shared" si="0"/>
        <v>172</v>
      </c>
      <c r="M101" s="25">
        <f t="shared" si="0"/>
        <v>172</v>
      </c>
      <c r="N101" s="149">
        <v>585749.12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5" t="s">
        <v>24</v>
      </c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ageMargins left="0.51181102362204722" right="0.51181102362204722" top="0.78740157480314965" bottom="0.78740157480314965" header="0.31496062992125984" footer="0.31496062992125984"/>
  <pageSetup paperSize="9" scale="5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82" zoomScaleSheetLayoutView="100" workbookViewId="0">
      <selection activeCell="H91" sqref="H91"/>
    </sheetView>
  </sheetViews>
  <sheetFormatPr defaultRowHeight="12.75" x14ac:dyDescent="0.2"/>
  <cols>
    <col min="1" max="1" width="57.85546875" customWidth="1"/>
    <col min="14" max="14" width="16.71093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86</v>
      </c>
      <c r="B3" s="252" t="s">
        <v>85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>
        <v>2</v>
      </c>
      <c r="C19" s="74">
        <v>2</v>
      </c>
      <c r="D19" s="74">
        <v>2</v>
      </c>
      <c r="E19" s="74">
        <v>2</v>
      </c>
      <c r="F19" s="74">
        <v>2</v>
      </c>
      <c r="G19" s="74">
        <v>2</v>
      </c>
      <c r="H19" s="74">
        <v>2</v>
      </c>
      <c r="I19" s="74">
        <v>2</v>
      </c>
      <c r="J19" s="74">
        <v>2</v>
      </c>
      <c r="K19" s="74">
        <v>2</v>
      </c>
      <c r="L19" s="74">
        <v>2</v>
      </c>
      <c r="M19" s="100">
        <v>2</v>
      </c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>
        <v>5</v>
      </c>
      <c r="C23" s="76">
        <v>5</v>
      </c>
      <c r="D23" s="76">
        <v>5</v>
      </c>
      <c r="E23" s="76">
        <v>5</v>
      </c>
      <c r="F23" s="76">
        <v>5</v>
      </c>
      <c r="G23" s="76">
        <v>5</v>
      </c>
      <c r="H23" s="76">
        <v>5</v>
      </c>
      <c r="I23" s="76">
        <v>5</v>
      </c>
      <c r="J23" s="76">
        <v>5</v>
      </c>
      <c r="K23" s="76">
        <v>5</v>
      </c>
      <c r="L23" s="76">
        <v>5</v>
      </c>
      <c r="M23" s="98">
        <v>5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>
        <v>2</v>
      </c>
      <c r="C35" s="72">
        <v>2</v>
      </c>
      <c r="D35" s="72">
        <v>2</v>
      </c>
      <c r="E35" s="72">
        <v>2</v>
      </c>
      <c r="F35" s="72">
        <v>2</v>
      </c>
      <c r="G35" s="72">
        <v>2</v>
      </c>
      <c r="H35" s="72">
        <v>2</v>
      </c>
      <c r="I35" s="72">
        <v>2</v>
      </c>
      <c r="J35" s="72">
        <v>2</v>
      </c>
      <c r="K35" s="72">
        <v>2</v>
      </c>
      <c r="L35" s="72">
        <v>2</v>
      </c>
      <c r="M35" s="99">
        <v>2</v>
      </c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>
        <v>1</v>
      </c>
      <c r="C43" s="67">
        <v>1</v>
      </c>
      <c r="D43" s="67">
        <v>1</v>
      </c>
      <c r="E43" s="67">
        <v>1</v>
      </c>
      <c r="F43" s="67">
        <v>1</v>
      </c>
      <c r="G43" s="67">
        <v>1</v>
      </c>
      <c r="H43" s="67">
        <v>1</v>
      </c>
      <c r="I43" s="67">
        <v>1</v>
      </c>
      <c r="J43" s="67">
        <v>1</v>
      </c>
      <c r="K43" s="67">
        <v>1</v>
      </c>
      <c r="L43" s="67">
        <v>1</v>
      </c>
      <c r="M43" s="101">
        <v>1</v>
      </c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>
        <v>1</v>
      </c>
      <c r="C55" s="72">
        <v>1</v>
      </c>
      <c r="D55" s="72">
        <v>1</v>
      </c>
      <c r="E55" s="72">
        <v>1</v>
      </c>
      <c r="F55" s="72">
        <v>1</v>
      </c>
      <c r="G55" s="72">
        <v>1</v>
      </c>
      <c r="H55" s="72">
        <v>1</v>
      </c>
      <c r="I55" s="72">
        <v>1</v>
      </c>
      <c r="J55" s="72">
        <v>1</v>
      </c>
      <c r="K55" s="72">
        <v>1</v>
      </c>
      <c r="L55" s="72">
        <v>1</v>
      </c>
      <c r="M55" s="99">
        <v>1</v>
      </c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ht="12.75" customHeight="1" x14ac:dyDescent="0.2">
      <c r="A62" s="64" t="s">
        <v>125</v>
      </c>
      <c r="B62" s="73">
        <v>3</v>
      </c>
      <c r="C62" s="73">
        <v>3</v>
      </c>
      <c r="D62" s="73">
        <v>3</v>
      </c>
      <c r="E62" s="73">
        <v>3</v>
      </c>
      <c r="F62" s="73">
        <v>3</v>
      </c>
      <c r="G62" s="73">
        <v>3</v>
      </c>
      <c r="H62" s="73">
        <v>3</v>
      </c>
      <c r="I62" s="73">
        <v>3</v>
      </c>
      <c r="J62" s="73">
        <v>3</v>
      </c>
      <c r="K62" s="73">
        <v>3</v>
      </c>
      <c r="L62" s="73">
        <v>3</v>
      </c>
      <c r="M62" s="97">
        <v>3</v>
      </c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ht="12.75" customHeight="1" x14ac:dyDescent="0.2">
      <c r="A70" s="80" t="s">
        <v>170</v>
      </c>
      <c r="B70" s="72">
        <v>4</v>
      </c>
      <c r="C70" s="72">
        <v>4</v>
      </c>
      <c r="D70" s="72">
        <v>4</v>
      </c>
      <c r="E70" s="72">
        <v>4</v>
      </c>
      <c r="F70" s="72">
        <v>4</v>
      </c>
      <c r="G70" s="72">
        <v>4</v>
      </c>
      <c r="H70" s="72">
        <v>4</v>
      </c>
      <c r="I70" s="72">
        <v>4</v>
      </c>
      <c r="J70" s="72">
        <v>4</v>
      </c>
      <c r="K70" s="72">
        <v>4</v>
      </c>
      <c r="L70" s="72">
        <v>4</v>
      </c>
      <c r="M70" s="99">
        <v>4</v>
      </c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>
        <v>2</v>
      </c>
      <c r="C82" s="72">
        <v>2</v>
      </c>
      <c r="D82" s="72">
        <v>2</v>
      </c>
      <c r="E82" s="72">
        <v>2</v>
      </c>
      <c r="F82" s="72">
        <v>2</v>
      </c>
      <c r="G82" s="72">
        <v>2</v>
      </c>
      <c r="H82" s="72">
        <v>2</v>
      </c>
      <c r="I82" s="72">
        <v>2</v>
      </c>
      <c r="J82" s="72">
        <v>2</v>
      </c>
      <c r="K82" s="72">
        <v>2</v>
      </c>
      <c r="L82" s="72">
        <v>2</v>
      </c>
      <c r="M82" s="99">
        <v>2</v>
      </c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>
        <v>1</v>
      </c>
      <c r="C87" s="72">
        <v>1</v>
      </c>
      <c r="D87" s="72">
        <v>1</v>
      </c>
      <c r="E87" s="72">
        <v>1</v>
      </c>
      <c r="F87" s="72">
        <v>1</v>
      </c>
      <c r="G87" s="72">
        <v>1</v>
      </c>
      <c r="H87" s="72">
        <v>1</v>
      </c>
      <c r="I87" s="72">
        <v>1</v>
      </c>
      <c r="J87" s="72">
        <v>1</v>
      </c>
      <c r="K87" s="72">
        <v>1</v>
      </c>
      <c r="L87" s="72">
        <v>1</v>
      </c>
      <c r="M87" s="72">
        <v>1</v>
      </c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>
        <v>1</v>
      </c>
      <c r="C97" s="72">
        <v>1</v>
      </c>
      <c r="D97" s="72">
        <v>1</v>
      </c>
      <c r="E97" s="72">
        <v>1</v>
      </c>
      <c r="F97" s="72">
        <v>1</v>
      </c>
      <c r="G97" s="72">
        <v>1</v>
      </c>
      <c r="H97" s="72">
        <v>1</v>
      </c>
      <c r="I97" s="72">
        <v>1</v>
      </c>
      <c r="J97" s="72">
        <v>1</v>
      </c>
      <c r="K97" s="72">
        <v>1</v>
      </c>
      <c r="L97" s="72">
        <v>1</v>
      </c>
      <c r="M97" s="99">
        <v>1</v>
      </c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22</v>
      </c>
      <c r="C101" s="24">
        <f t="shared" si="0"/>
        <v>22</v>
      </c>
      <c r="D101" s="24">
        <f t="shared" si="0"/>
        <v>22</v>
      </c>
      <c r="E101" s="24">
        <f t="shared" si="0"/>
        <v>22</v>
      </c>
      <c r="F101" s="24">
        <f t="shared" si="0"/>
        <v>22</v>
      </c>
      <c r="G101" s="24">
        <f t="shared" si="0"/>
        <v>22</v>
      </c>
      <c r="H101" s="24">
        <f t="shared" si="0"/>
        <v>22</v>
      </c>
      <c r="I101" s="24">
        <f t="shared" si="0"/>
        <v>22</v>
      </c>
      <c r="J101" s="24">
        <f t="shared" si="0"/>
        <v>22</v>
      </c>
      <c r="K101" s="24">
        <f t="shared" si="0"/>
        <v>22</v>
      </c>
      <c r="L101" s="24">
        <f t="shared" si="0"/>
        <v>22</v>
      </c>
      <c r="M101" s="25">
        <f t="shared" si="0"/>
        <v>22</v>
      </c>
      <c r="N101" s="149">
        <v>1030209.8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N6:N100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85" zoomScaleSheetLayoutView="100" workbookViewId="0">
      <selection activeCell="A102" sqref="A102"/>
    </sheetView>
  </sheetViews>
  <sheetFormatPr defaultRowHeight="12.75" x14ac:dyDescent="0.2"/>
  <cols>
    <col min="1" max="1" width="57.85546875" customWidth="1"/>
    <col min="14" max="14" width="15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252</v>
      </c>
      <c r="B3" s="286" t="s">
        <v>208</v>
      </c>
      <c r="C3" s="286"/>
      <c r="D3" s="286"/>
      <c r="E3" s="286"/>
      <c r="F3" s="286"/>
      <c r="G3" s="286"/>
      <c r="H3" s="286"/>
      <c r="I3" s="286"/>
      <c r="J3" s="286"/>
      <c r="K3" s="286"/>
      <c r="L3" s="287"/>
      <c r="M3" s="115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>
        <v>3</v>
      </c>
      <c r="G35" s="72">
        <v>3</v>
      </c>
      <c r="H35" s="72">
        <v>3</v>
      </c>
      <c r="I35" s="72">
        <v>3</v>
      </c>
      <c r="J35" s="72">
        <v>3</v>
      </c>
      <c r="K35" s="72">
        <v>3</v>
      </c>
      <c r="L35" s="72">
        <v>3</v>
      </c>
      <c r="M35" s="99">
        <v>3</v>
      </c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38">
        <v>13</v>
      </c>
      <c r="C40" s="38">
        <v>13</v>
      </c>
      <c r="D40" s="38">
        <v>13</v>
      </c>
      <c r="E40" s="38">
        <v>13</v>
      </c>
      <c r="F40" s="38">
        <v>13</v>
      </c>
      <c r="G40" s="38">
        <v>13</v>
      </c>
      <c r="H40" s="38">
        <v>13</v>
      </c>
      <c r="I40" s="38">
        <v>13</v>
      </c>
      <c r="J40" s="38">
        <v>13</v>
      </c>
      <c r="K40" s="38">
        <v>13</v>
      </c>
      <c r="L40" s="38">
        <v>13</v>
      </c>
      <c r="M40" s="71">
        <v>13</v>
      </c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>
        <v>4</v>
      </c>
      <c r="G61" s="72">
        <v>4</v>
      </c>
      <c r="H61" s="72">
        <v>4</v>
      </c>
      <c r="I61" s="72">
        <v>4</v>
      </c>
      <c r="J61" s="72">
        <v>4</v>
      </c>
      <c r="K61" s="72">
        <v>4</v>
      </c>
      <c r="L61" s="72">
        <v>4</v>
      </c>
      <c r="M61" s="99">
        <v>4</v>
      </c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>
        <v>6</v>
      </c>
      <c r="G68" s="72">
        <v>6</v>
      </c>
      <c r="H68" s="72">
        <v>6</v>
      </c>
      <c r="I68" s="72">
        <v>6</v>
      </c>
      <c r="J68" s="72">
        <v>6</v>
      </c>
      <c r="K68" s="72">
        <v>6</v>
      </c>
      <c r="L68" s="72">
        <v>6</v>
      </c>
      <c r="M68" s="99">
        <v>6</v>
      </c>
      <c r="N68" s="235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ht="12.75" customHeight="1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>
        <v>2</v>
      </c>
      <c r="C95" s="67">
        <v>2</v>
      </c>
      <c r="D95" s="67">
        <v>2</v>
      </c>
      <c r="E95" s="67">
        <v>2</v>
      </c>
      <c r="F95" s="67">
        <v>2</v>
      </c>
      <c r="G95" s="67">
        <v>2</v>
      </c>
      <c r="H95" s="67">
        <v>2</v>
      </c>
      <c r="I95" s="67">
        <v>2</v>
      </c>
      <c r="J95" s="67">
        <v>2</v>
      </c>
      <c r="K95" s="67">
        <v>2</v>
      </c>
      <c r="L95" s="67">
        <v>2</v>
      </c>
      <c r="M95" s="101">
        <v>2</v>
      </c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/>
      <c r="C97" s="72"/>
      <c r="D97" s="72"/>
      <c r="E97" s="72"/>
      <c r="F97" s="72">
        <v>2</v>
      </c>
      <c r="G97" s="72">
        <v>2</v>
      </c>
      <c r="H97" s="72">
        <v>2</v>
      </c>
      <c r="I97" s="72">
        <v>2</v>
      </c>
      <c r="J97" s="72">
        <v>2</v>
      </c>
      <c r="K97" s="72">
        <v>2</v>
      </c>
      <c r="L97" s="72">
        <v>2</v>
      </c>
      <c r="M97" s="99">
        <v>2</v>
      </c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15</v>
      </c>
      <c r="C101" s="24">
        <f t="shared" si="0"/>
        <v>15</v>
      </c>
      <c r="D101" s="24">
        <f t="shared" si="0"/>
        <v>15</v>
      </c>
      <c r="E101" s="24">
        <f t="shared" si="0"/>
        <v>15</v>
      </c>
      <c r="F101" s="24">
        <f t="shared" si="0"/>
        <v>30</v>
      </c>
      <c r="G101" s="24">
        <f t="shared" si="0"/>
        <v>30</v>
      </c>
      <c r="H101" s="24">
        <f t="shared" si="0"/>
        <v>30</v>
      </c>
      <c r="I101" s="24">
        <f t="shared" si="0"/>
        <v>30</v>
      </c>
      <c r="J101" s="24">
        <f t="shared" si="0"/>
        <v>30</v>
      </c>
      <c r="K101" s="24">
        <f t="shared" si="0"/>
        <v>30</v>
      </c>
      <c r="L101" s="24">
        <f t="shared" si="0"/>
        <v>30</v>
      </c>
      <c r="M101" s="25">
        <f t="shared" si="0"/>
        <v>30</v>
      </c>
      <c r="N101" s="149">
        <v>4675151.54</v>
      </c>
    </row>
    <row r="102" spans="1:14" ht="13.5" customHeight="1" x14ac:dyDescent="0.2">
      <c r="A102" s="201" t="s">
        <v>295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94" zoomScaleSheetLayoutView="100" workbookViewId="0">
      <selection activeCell="A103" sqref="A103:N103"/>
    </sheetView>
  </sheetViews>
  <sheetFormatPr defaultRowHeight="12.75" x14ac:dyDescent="0.2"/>
  <cols>
    <col min="1" max="1" width="57.85546875" customWidth="1"/>
    <col min="14" max="14" width="15.28515625" customWidth="1"/>
  </cols>
  <sheetData>
    <row r="1" spans="1:14" ht="13.5" thickBo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87</v>
      </c>
      <c r="B3" s="282" t="s">
        <v>276</v>
      </c>
      <c r="C3" s="283"/>
      <c r="D3" s="283"/>
      <c r="E3" s="283"/>
      <c r="F3" s="283"/>
      <c r="G3" s="283"/>
      <c r="H3" s="283"/>
      <c r="I3" s="283"/>
      <c r="J3" s="283"/>
      <c r="K3" s="283"/>
      <c r="L3" s="28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>
        <v>0</v>
      </c>
      <c r="C19" s="74">
        <v>0</v>
      </c>
      <c r="D19" s="74">
        <v>0</v>
      </c>
      <c r="E19" s="74">
        <v>4</v>
      </c>
      <c r="F19" s="74">
        <v>4</v>
      </c>
      <c r="G19" s="74">
        <v>4</v>
      </c>
      <c r="H19" s="74">
        <v>4</v>
      </c>
      <c r="I19" s="74">
        <v>4</v>
      </c>
      <c r="J19" s="74">
        <v>4</v>
      </c>
      <c r="K19" s="74">
        <v>4</v>
      </c>
      <c r="L19" s="74">
        <v>4</v>
      </c>
      <c r="M19" s="100">
        <v>4</v>
      </c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>
        <v>8</v>
      </c>
      <c r="C23" s="76">
        <v>8</v>
      </c>
      <c r="D23" s="76">
        <v>8</v>
      </c>
      <c r="E23" s="76">
        <v>39</v>
      </c>
      <c r="F23" s="76">
        <v>39</v>
      </c>
      <c r="G23" s="76">
        <v>39</v>
      </c>
      <c r="H23" s="76">
        <v>39</v>
      </c>
      <c r="I23" s="76">
        <v>39</v>
      </c>
      <c r="J23" s="76">
        <v>39</v>
      </c>
      <c r="K23" s="76">
        <v>39</v>
      </c>
      <c r="L23" s="76">
        <v>39</v>
      </c>
      <c r="M23" s="98">
        <v>39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>
        <v>1</v>
      </c>
      <c r="C35" s="72">
        <v>1</v>
      </c>
      <c r="D35" s="72">
        <v>1</v>
      </c>
      <c r="E35" s="72">
        <v>1</v>
      </c>
      <c r="F35" s="72">
        <v>1</v>
      </c>
      <c r="G35" s="72">
        <v>1</v>
      </c>
      <c r="H35" s="72">
        <v>1</v>
      </c>
      <c r="I35" s="72">
        <v>1</v>
      </c>
      <c r="J35" s="72">
        <v>1</v>
      </c>
      <c r="K35" s="72">
        <v>1</v>
      </c>
      <c r="L35" s="72">
        <v>1</v>
      </c>
      <c r="M35" s="99">
        <v>1</v>
      </c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>
        <v>0</v>
      </c>
      <c r="C50" s="73">
        <v>0</v>
      </c>
      <c r="D50" s="73">
        <v>0</v>
      </c>
      <c r="E50" s="73">
        <v>2</v>
      </c>
      <c r="F50" s="73">
        <v>2</v>
      </c>
      <c r="G50" s="73">
        <v>2</v>
      </c>
      <c r="H50" s="73">
        <v>2</v>
      </c>
      <c r="I50" s="73">
        <v>2</v>
      </c>
      <c r="J50" s="73">
        <v>2</v>
      </c>
      <c r="K50" s="73">
        <v>2</v>
      </c>
      <c r="L50" s="73">
        <v>2</v>
      </c>
      <c r="M50" s="97">
        <v>2</v>
      </c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>
        <v>2</v>
      </c>
      <c r="C61" s="72">
        <v>2</v>
      </c>
      <c r="D61" s="72">
        <v>2</v>
      </c>
      <c r="E61" s="72">
        <v>7</v>
      </c>
      <c r="F61" s="72">
        <v>7</v>
      </c>
      <c r="G61" s="72">
        <v>7</v>
      </c>
      <c r="H61" s="72">
        <v>7</v>
      </c>
      <c r="I61" s="72">
        <v>7</v>
      </c>
      <c r="J61" s="72">
        <v>7</v>
      </c>
      <c r="K61" s="72">
        <v>7</v>
      </c>
      <c r="L61" s="72">
        <v>7</v>
      </c>
      <c r="M61" s="99">
        <v>7</v>
      </c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>
        <v>18</v>
      </c>
      <c r="F67" s="72">
        <v>18</v>
      </c>
      <c r="G67" s="72">
        <v>18</v>
      </c>
      <c r="H67" s="72">
        <v>18</v>
      </c>
      <c r="I67" s="72">
        <v>18</v>
      </c>
      <c r="J67" s="72">
        <v>18</v>
      </c>
      <c r="K67" s="72">
        <v>18</v>
      </c>
      <c r="L67" s="72">
        <v>18</v>
      </c>
      <c r="M67" s="72">
        <v>18</v>
      </c>
      <c r="N67" s="235"/>
    </row>
    <row r="68" spans="1:14" ht="12.75" customHeight="1" x14ac:dyDescent="0.2">
      <c r="A68" s="82" t="s">
        <v>169</v>
      </c>
      <c r="B68" s="72">
        <v>12</v>
      </c>
      <c r="C68" s="72">
        <v>12</v>
      </c>
      <c r="D68" s="72">
        <v>12</v>
      </c>
      <c r="E68" s="72">
        <v>12</v>
      </c>
      <c r="F68" s="72">
        <v>12</v>
      </c>
      <c r="G68" s="72">
        <v>12</v>
      </c>
      <c r="H68" s="72">
        <v>12</v>
      </c>
      <c r="I68" s="72">
        <v>12</v>
      </c>
      <c r="J68" s="72">
        <v>12</v>
      </c>
      <c r="K68" s="72">
        <v>12</v>
      </c>
      <c r="L68" s="72">
        <v>12</v>
      </c>
      <c r="M68" s="99">
        <v>12</v>
      </c>
      <c r="N68" s="235"/>
    </row>
    <row r="69" spans="1:14" ht="12.75" customHeight="1" x14ac:dyDescent="0.2">
      <c r="A69" s="75" t="s">
        <v>132</v>
      </c>
      <c r="B69" s="72">
        <v>13</v>
      </c>
      <c r="C69" s="72">
        <v>13</v>
      </c>
      <c r="D69" s="72">
        <v>13</v>
      </c>
      <c r="E69" s="72">
        <v>35</v>
      </c>
      <c r="F69" s="72">
        <v>35</v>
      </c>
      <c r="G69" s="72">
        <v>35</v>
      </c>
      <c r="H69" s="72">
        <v>35</v>
      </c>
      <c r="I69" s="72">
        <v>35</v>
      </c>
      <c r="J69" s="72">
        <v>35</v>
      </c>
      <c r="K69" s="72">
        <v>35</v>
      </c>
      <c r="L69" s="72">
        <v>35</v>
      </c>
      <c r="M69" s="72">
        <v>35</v>
      </c>
      <c r="N69" s="235"/>
    </row>
    <row r="70" spans="1:14" ht="12.75" customHeight="1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>
        <v>1</v>
      </c>
      <c r="C82" s="72">
        <v>1</v>
      </c>
      <c r="D82" s="72">
        <v>1</v>
      </c>
      <c r="E82" s="72">
        <v>2</v>
      </c>
      <c r="F82" s="72">
        <v>2</v>
      </c>
      <c r="G82" s="72">
        <v>2</v>
      </c>
      <c r="H82" s="72">
        <v>2</v>
      </c>
      <c r="I82" s="72">
        <v>2</v>
      </c>
      <c r="J82" s="72">
        <v>2</v>
      </c>
      <c r="K82" s="72">
        <v>2</v>
      </c>
      <c r="L82" s="72">
        <v>2</v>
      </c>
      <c r="M82" s="99">
        <v>2</v>
      </c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>
        <v>1</v>
      </c>
      <c r="C97" s="72">
        <v>1</v>
      </c>
      <c r="D97" s="72">
        <v>1</v>
      </c>
      <c r="E97" s="72">
        <v>3</v>
      </c>
      <c r="F97" s="72">
        <v>3</v>
      </c>
      <c r="G97" s="72">
        <v>3</v>
      </c>
      <c r="H97" s="72">
        <v>3</v>
      </c>
      <c r="I97" s="72">
        <v>3</v>
      </c>
      <c r="J97" s="72">
        <v>3</v>
      </c>
      <c r="K97" s="72">
        <v>3</v>
      </c>
      <c r="L97" s="72">
        <v>3</v>
      </c>
      <c r="M97" s="99">
        <v>3</v>
      </c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38</v>
      </c>
      <c r="C101" s="24">
        <f t="shared" si="0"/>
        <v>38</v>
      </c>
      <c r="D101" s="24">
        <f t="shared" si="0"/>
        <v>38</v>
      </c>
      <c r="E101" s="24">
        <f t="shared" si="0"/>
        <v>123</v>
      </c>
      <c r="F101" s="24">
        <f t="shared" si="0"/>
        <v>123</v>
      </c>
      <c r="G101" s="24">
        <f t="shared" si="0"/>
        <v>123</v>
      </c>
      <c r="H101" s="24">
        <f t="shared" si="0"/>
        <v>123</v>
      </c>
      <c r="I101" s="24">
        <f t="shared" si="0"/>
        <v>123</v>
      </c>
      <c r="J101" s="24">
        <f t="shared" si="0"/>
        <v>123</v>
      </c>
      <c r="K101" s="24">
        <f t="shared" si="0"/>
        <v>123</v>
      </c>
      <c r="L101" s="24">
        <f t="shared" si="0"/>
        <v>123</v>
      </c>
      <c r="M101" s="25">
        <f t="shared" si="0"/>
        <v>123</v>
      </c>
      <c r="N101" s="149">
        <v>349708.29</v>
      </c>
    </row>
    <row r="102" spans="1:14" ht="13.5" customHeight="1" x14ac:dyDescent="0.2">
      <c r="A102" s="200" t="s">
        <v>296</v>
      </c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50"/>
    </row>
    <row r="103" spans="1:14" s="153" customFormat="1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2" zoomScaleSheetLayoutView="100" workbookViewId="0">
      <selection activeCell="N101" sqref="N101"/>
    </sheetView>
  </sheetViews>
  <sheetFormatPr defaultRowHeight="12.75" x14ac:dyDescent="0.2"/>
  <cols>
    <col min="1" max="1" width="57.85546875" customWidth="1"/>
    <col min="14" max="14" width="15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89</v>
      </c>
      <c r="B3" s="252" t="s">
        <v>88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x14ac:dyDescent="0.2">
      <c r="A7" s="80" t="s">
        <v>190</v>
      </c>
      <c r="B7" s="73">
        <v>1</v>
      </c>
      <c r="C7" s="73">
        <v>1</v>
      </c>
      <c r="D7" s="73">
        <v>1</v>
      </c>
      <c r="E7" s="73">
        <v>1</v>
      </c>
      <c r="F7" s="73">
        <v>1</v>
      </c>
      <c r="G7" s="73">
        <v>1</v>
      </c>
      <c r="H7" s="73">
        <v>1</v>
      </c>
      <c r="I7" s="73">
        <v>1</v>
      </c>
      <c r="J7" s="73">
        <v>1</v>
      </c>
      <c r="K7" s="73">
        <v>1</v>
      </c>
      <c r="L7" s="73">
        <v>1</v>
      </c>
      <c r="M7" s="97">
        <v>1</v>
      </c>
      <c r="N7" s="235"/>
    </row>
    <row r="8" spans="1:14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x14ac:dyDescent="0.2">
      <c r="A18" s="75" t="s">
        <v>143</v>
      </c>
      <c r="B18" s="76">
        <v>2</v>
      </c>
      <c r="C18" s="76">
        <v>2</v>
      </c>
      <c r="D18" s="76">
        <v>2</v>
      </c>
      <c r="E18" s="76">
        <v>2</v>
      </c>
      <c r="F18" s="76">
        <v>2</v>
      </c>
      <c r="G18" s="76">
        <v>2</v>
      </c>
      <c r="H18" s="76">
        <v>2</v>
      </c>
      <c r="I18" s="76">
        <v>2</v>
      </c>
      <c r="J18" s="76">
        <v>2</v>
      </c>
      <c r="K18" s="76">
        <v>2</v>
      </c>
      <c r="L18" s="76">
        <v>2</v>
      </c>
      <c r="M18" s="98">
        <v>2</v>
      </c>
      <c r="N18" s="235"/>
    </row>
    <row r="19" spans="1:14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x14ac:dyDescent="0.2">
      <c r="A23" s="75" t="s">
        <v>133</v>
      </c>
      <c r="B23" s="76">
        <v>3</v>
      </c>
      <c r="C23" s="76">
        <v>3</v>
      </c>
      <c r="D23" s="76">
        <v>3</v>
      </c>
      <c r="E23" s="76">
        <v>3</v>
      </c>
      <c r="F23" s="76">
        <v>3</v>
      </c>
      <c r="G23" s="76">
        <v>3</v>
      </c>
      <c r="H23" s="76">
        <v>3</v>
      </c>
      <c r="I23" s="76">
        <v>3</v>
      </c>
      <c r="J23" s="76">
        <v>3</v>
      </c>
      <c r="K23" s="76">
        <v>3</v>
      </c>
      <c r="L23" s="76">
        <v>3</v>
      </c>
      <c r="M23" s="98">
        <v>3</v>
      </c>
      <c r="N23" s="235"/>
    </row>
    <row r="24" spans="1:14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x14ac:dyDescent="0.2">
      <c r="A39" s="80" t="s">
        <v>173</v>
      </c>
      <c r="B39" s="67">
        <v>9</v>
      </c>
      <c r="C39" s="67">
        <v>9</v>
      </c>
      <c r="D39" s="67">
        <v>9</v>
      </c>
      <c r="E39" s="67">
        <v>9</v>
      </c>
      <c r="F39" s="67">
        <v>9</v>
      </c>
      <c r="G39" s="67">
        <v>9</v>
      </c>
      <c r="H39" s="67">
        <v>9</v>
      </c>
      <c r="I39" s="67">
        <v>9</v>
      </c>
      <c r="J39" s="67">
        <v>9</v>
      </c>
      <c r="K39" s="67">
        <v>9</v>
      </c>
      <c r="L39" s="67">
        <v>9</v>
      </c>
      <c r="M39" s="101">
        <v>9</v>
      </c>
      <c r="N39" s="235"/>
    </row>
    <row r="40" spans="1:14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x14ac:dyDescent="0.2">
      <c r="A50" s="80" t="s">
        <v>124</v>
      </c>
      <c r="B50" s="73">
        <v>5</v>
      </c>
      <c r="C50" s="73">
        <v>5</v>
      </c>
      <c r="D50" s="73">
        <v>5</v>
      </c>
      <c r="E50" s="73">
        <v>5</v>
      </c>
      <c r="F50" s="73">
        <v>5</v>
      </c>
      <c r="G50" s="73">
        <v>5</v>
      </c>
      <c r="H50" s="73">
        <v>5</v>
      </c>
      <c r="I50" s="73">
        <v>5</v>
      </c>
      <c r="J50" s="73">
        <v>5</v>
      </c>
      <c r="K50" s="73">
        <v>5</v>
      </c>
      <c r="L50" s="73">
        <v>5</v>
      </c>
      <c r="M50" s="97"/>
      <c r="N50" s="235"/>
    </row>
    <row r="51" spans="1:14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x14ac:dyDescent="0.2">
      <c r="A61" s="80" t="s">
        <v>144</v>
      </c>
      <c r="B61" s="72">
        <v>4</v>
      </c>
      <c r="C61" s="72">
        <v>4</v>
      </c>
      <c r="D61" s="72">
        <v>4</v>
      </c>
      <c r="E61" s="72">
        <v>4</v>
      </c>
      <c r="F61" s="72">
        <v>4</v>
      </c>
      <c r="G61" s="72">
        <v>4</v>
      </c>
      <c r="H61" s="72">
        <v>4</v>
      </c>
      <c r="I61" s="72">
        <v>4</v>
      </c>
      <c r="J61" s="72">
        <v>4</v>
      </c>
      <c r="K61" s="72">
        <v>4</v>
      </c>
      <c r="L61" s="72">
        <v>4</v>
      </c>
      <c r="M61" s="99">
        <v>4</v>
      </c>
      <c r="N61" s="235"/>
    </row>
    <row r="62" spans="1:14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x14ac:dyDescent="0.2">
      <c r="A69" s="75" t="s">
        <v>132</v>
      </c>
      <c r="B69" s="72">
        <v>2</v>
      </c>
      <c r="C69" s="72">
        <v>2</v>
      </c>
      <c r="D69" s="72">
        <v>2</v>
      </c>
      <c r="E69" s="72">
        <v>2</v>
      </c>
      <c r="F69" s="72">
        <v>2</v>
      </c>
      <c r="G69" s="72">
        <v>2</v>
      </c>
      <c r="H69" s="72">
        <v>2</v>
      </c>
      <c r="I69" s="72">
        <v>2</v>
      </c>
      <c r="J69" s="72">
        <v>2</v>
      </c>
      <c r="K69" s="72">
        <v>2</v>
      </c>
      <c r="L69" s="72">
        <v>2</v>
      </c>
      <c r="M69" s="99">
        <v>2</v>
      </c>
      <c r="N69" s="235"/>
    </row>
    <row r="70" spans="1:14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x14ac:dyDescent="0.2">
      <c r="A87" s="64" t="s">
        <v>128</v>
      </c>
      <c r="B87" s="72">
        <v>1</v>
      </c>
      <c r="C87" s="72">
        <v>1</v>
      </c>
      <c r="D87" s="72">
        <v>1</v>
      </c>
      <c r="E87" s="72">
        <v>1</v>
      </c>
      <c r="F87" s="72">
        <v>1</v>
      </c>
      <c r="G87" s="72">
        <v>1</v>
      </c>
      <c r="H87" s="72">
        <v>1</v>
      </c>
      <c r="I87" s="72">
        <v>1</v>
      </c>
      <c r="J87" s="72">
        <v>1</v>
      </c>
      <c r="K87" s="72">
        <v>1</v>
      </c>
      <c r="L87" s="72">
        <v>1</v>
      </c>
      <c r="M87" s="99">
        <v>1</v>
      </c>
      <c r="N87" s="235"/>
    </row>
    <row r="88" spans="1:14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3.5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27</v>
      </c>
      <c r="C101" s="24">
        <f t="shared" si="0"/>
        <v>27</v>
      </c>
      <c r="D101" s="24">
        <f t="shared" si="0"/>
        <v>27</v>
      </c>
      <c r="E101" s="24">
        <f t="shared" si="0"/>
        <v>27</v>
      </c>
      <c r="F101" s="24">
        <f t="shared" si="0"/>
        <v>27</v>
      </c>
      <c r="G101" s="24">
        <f t="shared" si="0"/>
        <v>27</v>
      </c>
      <c r="H101" s="24">
        <f t="shared" si="0"/>
        <v>27</v>
      </c>
      <c r="I101" s="24">
        <f t="shared" si="0"/>
        <v>27</v>
      </c>
      <c r="J101" s="24">
        <f t="shared" si="0"/>
        <v>27</v>
      </c>
      <c r="K101" s="24">
        <f t="shared" si="0"/>
        <v>27</v>
      </c>
      <c r="L101" s="24">
        <f t="shared" si="0"/>
        <v>27</v>
      </c>
      <c r="M101" s="25">
        <f t="shared" si="0"/>
        <v>22</v>
      </c>
      <c r="N101" s="149">
        <v>1500109.24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s="153" customFormat="1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82" zoomScaleSheetLayoutView="100" workbookViewId="0">
      <selection activeCell="B88" sqref="B88"/>
    </sheetView>
  </sheetViews>
  <sheetFormatPr defaultRowHeight="12.75" x14ac:dyDescent="0.2"/>
  <cols>
    <col min="1" max="1" width="57.85546875" customWidth="1"/>
    <col min="14" max="14" width="15.42578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91</v>
      </c>
      <c r="B3" s="252" t="s">
        <v>90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ht="12.75" customHeight="1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5"/>
      <c r="N101" s="149">
        <v>0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s="153" customFormat="1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5" zoomScaleSheetLayoutView="100" workbookViewId="0">
      <selection activeCell="M96" sqref="M96"/>
    </sheetView>
  </sheetViews>
  <sheetFormatPr defaultRowHeight="12.75" x14ac:dyDescent="0.2"/>
  <cols>
    <col min="1" max="1" width="57.85546875" customWidth="1"/>
    <col min="14" max="14" width="14.855468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92</v>
      </c>
      <c r="B3" s="252" t="s">
        <v>93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>
        <v>2</v>
      </c>
      <c r="C19" s="74">
        <v>2</v>
      </c>
      <c r="D19" s="74">
        <v>2</v>
      </c>
      <c r="E19" s="74">
        <v>2</v>
      </c>
      <c r="F19" s="74">
        <v>2</v>
      </c>
      <c r="G19" s="74">
        <v>2</v>
      </c>
      <c r="H19" s="74">
        <v>2</v>
      </c>
      <c r="I19" s="74">
        <v>2</v>
      </c>
      <c r="J19" s="74">
        <v>2</v>
      </c>
      <c r="K19" s="74">
        <v>2</v>
      </c>
      <c r="L19" s="74">
        <v>2</v>
      </c>
      <c r="M19" s="100">
        <v>2</v>
      </c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>
        <v>3</v>
      </c>
      <c r="C61" s="72">
        <v>3</v>
      </c>
      <c r="D61" s="72">
        <v>3</v>
      </c>
      <c r="E61" s="72">
        <v>3</v>
      </c>
      <c r="F61" s="72">
        <v>3</v>
      </c>
      <c r="G61" s="72">
        <v>3</v>
      </c>
      <c r="H61" s="72">
        <v>3</v>
      </c>
      <c r="I61" s="72">
        <v>3</v>
      </c>
      <c r="J61" s="72">
        <v>3</v>
      </c>
      <c r="K61" s="72">
        <v>3</v>
      </c>
      <c r="L61" s="72">
        <v>3</v>
      </c>
      <c r="M61" s="99">
        <v>3</v>
      </c>
      <c r="N61" s="235"/>
    </row>
    <row r="62" spans="1:14" ht="12.75" customHeight="1" x14ac:dyDescent="0.2">
      <c r="A62" s="64" t="s">
        <v>125</v>
      </c>
      <c r="B62" s="73">
        <v>1</v>
      </c>
      <c r="C62" s="73">
        <v>1</v>
      </c>
      <c r="D62" s="73">
        <v>1</v>
      </c>
      <c r="E62" s="73">
        <v>1</v>
      </c>
      <c r="F62" s="73">
        <v>1</v>
      </c>
      <c r="G62" s="73">
        <v>1</v>
      </c>
      <c r="H62" s="73">
        <v>1</v>
      </c>
      <c r="I62" s="73">
        <v>1</v>
      </c>
      <c r="J62" s="73">
        <v>1</v>
      </c>
      <c r="K62" s="73">
        <v>1</v>
      </c>
      <c r="L62" s="73">
        <v>1</v>
      </c>
      <c r="M62" s="97">
        <v>1</v>
      </c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ht="12.75" customHeight="1" x14ac:dyDescent="0.2">
      <c r="A70" s="80" t="s">
        <v>170</v>
      </c>
      <c r="B70" s="72">
        <v>4</v>
      </c>
      <c r="C70" s="72">
        <v>4</v>
      </c>
      <c r="D70" s="72">
        <v>4</v>
      </c>
      <c r="E70" s="72">
        <v>4</v>
      </c>
      <c r="F70" s="72">
        <v>4</v>
      </c>
      <c r="G70" s="72">
        <v>4</v>
      </c>
      <c r="H70" s="72">
        <v>4</v>
      </c>
      <c r="I70" s="72">
        <v>4</v>
      </c>
      <c r="J70" s="72">
        <v>4</v>
      </c>
      <c r="K70" s="72">
        <v>4</v>
      </c>
      <c r="L70" s="72">
        <v>4</v>
      </c>
      <c r="M70" s="99">
        <v>4</v>
      </c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>
        <v>1</v>
      </c>
      <c r="C91" s="72">
        <v>1</v>
      </c>
      <c r="D91" s="72">
        <v>1</v>
      </c>
      <c r="E91" s="72">
        <v>1</v>
      </c>
      <c r="F91" s="72">
        <v>1</v>
      </c>
      <c r="G91" s="72">
        <v>1</v>
      </c>
      <c r="H91" s="72">
        <v>1</v>
      </c>
      <c r="I91" s="72">
        <v>1</v>
      </c>
      <c r="J91" s="72">
        <v>1</v>
      </c>
      <c r="K91" s="72">
        <v>1</v>
      </c>
      <c r="L91" s="72">
        <v>1</v>
      </c>
      <c r="M91" s="99">
        <v>1</v>
      </c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>
        <v>1</v>
      </c>
      <c r="C97" s="72">
        <v>1</v>
      </c>
      <c r="D97" s="72">
        <v>1</v>
      </c>
      <c r="E97" s="72">
        <v>1</v>
      </c>
      <c r="F97" s="72">
        <v>1</v>
      </c>
      <c r="G97" s="72">
        <v>1</v>
      </c>
      <c r="H97" s="72">
        <v>1</v>
      </c>
      <c r="I97" s="72">
        <v>1</v>
      </c>
      <c r="J97" s="72">
        <v>1</v>
      </c>
      <c r="K97" s="72">
        <v>1</v>
      </c>
      <c r="L97" s="72">
        <v>1</v>
      </c>
      <c r="M97" s="99">
        <v>1</v>
      </c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12</v>
      </c>
      <c r="C101" s="24">
        <f t="shared" si="0"/>
        <v>12</v>
      </c>
      <c r="D101" s="24">
        <f t="shared" si="0"/>
        <v>12</v>
      </c>
      <c r="E101" s="24">
        <f t="shared" si="0"/>
        <v>12</v>
      </c>
      <c r="F101" s="24">
        <f t="shared" si="0"/>
        <v>12</v>
      </c>
      <c r="G101" s="24">
        <f t="shared" si="0"/>
        <v>12</v>
      </c>
      <c r="H101" s="24">
        <f t="shared" si="0"/>
        <v>12</v>
      </c>
      <c r="I101" s="24">
        <f t="shared" si="0"/>
        <v>12</v>
      </c>
      <c r="J101" s="24">
        <f t="shared" si="0"/>
        <v>12</v>
      </c>
      <c r="K101" s="24">
        <f t="shared" si="0"/>
        <v>12</v>
      </c>
      <c r="L101" s="24">
        <f t="shared" si="0"/>
        <v>12</v>
      </c>
      <c r="M101" s="25">
        <f t="shared" si="0"/>
        <v>12</v>
      </c>
      <c r="N101" s="149">
        <v>585749.12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5" t="s">
        <v>24</v>
      </c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</row>
  </sheetData>
  <mergeCells count="7">
    <mergeCell ref="A103:N103"/>
    <mergeCell ref="N6:N100"/>
    <mergeCell ref="A2:N2"/>
    <mergeCell ref="B3:L3"/>
    <mergeCell ref="A4:A5"/>
    <mergeCell ref="B4:M4"/>
    <mergeCell ref="N4:N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49" zoomScaleSheetLayoutView="100" workbookViewId="0">
      <selection activeCell="N101" sqref="N101"/>
    </sheetView>
  </sheetViews>
  <sheetFormatPr defaultRowHeight="12.75" x14ac:dyDescent="0.2"/>
  <cols>
    <col min="1" max="1" width="57.85546875" customWidth="1"/>
    <col min="14" max="14" width="15.42578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95</v>
      </c>
      <c r="B3" s="252" t="s">
        <v>94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>
        <v>1</v>
      </c>
      <c r="C19" s="74">
        <v>1</v>
      </c>
      <c r="D19" s="74">
        <v>1</v>
      </c>
      <c r="E19" s="74">
        <v>1</v>
      </c>
      <c r="F19" s="74">
        <v>1</v>
      </c>
      <c r="G19" s="74">
        <v>1</v>
      </c>
      <c r="H19" s="74">
        <v>1</v>
      </c>
      <c r="I19" s="74">
        <v>1</v>
      </c>
      <c r="J19" s="74">
        <v>1</v>
      </c>
      <c r="K19" s="74">
        <v>1</v>
      </c>
      <c r="L19" s="74">
        <v>1</v>
      </c>
      <c r="M19" s="74">
        <v>1</v>
      </c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>
        <v>1</v>
      </c>
      <c r="C21" s="67">
        <v>1</v>
      </c>
      <c r="D21" s="67">
        <v>1</v>
      </c>
      <c r="E21" s="67">
        <v>1</v>
      </c>
      <c r="F21" s="67">
        <v>1</v>
      </c>
      <c r="G21" s="67">
        <v>1</v>
      </c>
      <c r="H21" s="67">
        <v>1</v>
      </c>
      <c r="I21" s="67">
        <v>1</v>
      </c>
      <c r="J21" s="67">
        <v>1</v>
      </c>
      <c r="K21" s="67">
        <v>1</v>
      </c>
      <c r="L21" s="67">
        <v>1</v>
      </c>
      <c r="M21" s="67">
        <v>1</v>
      </c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>
        <v>3</v>
      </c>
      <c r="C23" s="76">
        <v>3</v>
      </c>
      <c r="D23" s="76">
        <v>3</v>
      </c>
      <c r="E23" s="76">
        <v>3</v>
      </c>
      <c r="F23" s="76">
        <v>3</v>
      </c>
      <c r="G23" s="76">
        <v>3</v>
      </c>
      <c r="H23" s="76">
        <v>3</v>
      </c>
      <c r="I23" s="76">
        <v>3</v>
      </c>
      <c r="J23" s="76">
        <v>3</v>
      </c>
      <c r="K23" s="76">
        <v>3</v>
      </c>
      <c r="L23" s="76">
        <v>3</v>
      </c>
      <c r="M23" s="76">
        <v>3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>
        <v>7</v>
      </c>
      <c r="C43" s="67">
        <v>7</v>
      </c>
      <c r="D43" s="67">
        <v>7</v>
      </c>
      <c r="E43" s="67">
        <v>7</v>
      </c>
      <c r="F43" s="67">
        <v>7</v>
      </c>
      <c r="G43" s="67">
        <v>7</v>
      </c>
      <c r="H43" s="67">
        <v>7</v>
      </c>
      <c r="I43" s="67">
        <v>7</v>
      </c>
      <c r="J43" s="67">
        <v>7</v>
      </c>
      <c r="K43" s="67">
        <v>7</v>
      </c>
      <c r="L43" s="67">
        <v>7</v>
      </c>
      <c r="M43" s="67">
        <v>7</v>
      </c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>
        <v>1</v>
      </c>
      <c r="C50" s="73">
        <v>1</v>
      </c>
      <c r="D50" s="73">
        <v>1</v>
      </c>
      <c r="E50" s="73">
        <v>1</v>
      </c>
      <c r="F50" s="73">
        <v>1</v>
      </c>
      <c r="G50" s="73">
        <v>1</v>
      </c>
      <c r="H50" s="73">
        <v>1</v>
      </c>
      <c r="I50" s="73">
        <v>1</v>
      </c>
      <c r="J50" s="73">
        <v>1</v>
      </c>
      <c r="K50" s="73">
        <v>1</v>
      </c>
      <c r="L50" s="73">
        <v>1</v>
      </c>
      <c r="M50" s="73">
        <v>1</v>
      </c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ht="12.75" customHeight="1" x14ac:dyDescent="0.2">
      <c r="A62" s="64" t="s">
        <v>125</v>
      </c>
      <c r="B62" s="73">
        <v>27</v>
      </c>
      <c r="C62" s="73">
        <v>27</v>
      </c>
      <c r="D62" s="73">
        <v>27</v>
      </c>
      <c r="E62" s="73">
        <v>27</v>
      </c>
      <c r="F62" s="73">
        <v>27</v>
      </c>
      <c r="G62" s="73">
        <v>27</v>
      </c>
      <c r="H62" s="73">
        <v>27</v>
      </c>
      <c r="I62" s="73">
        <v>27</v>
      </c>
      <c r="J62" s="73">
        <v>27</v>
      </c>
      <c r="K62" s="73">
        <v>27</v>
      </c>
      <c r="L62" s="73">
        <v>27</v>
      </c>
      <c r="M62" s="73">
        <v>27</v>
      </c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235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235"/>
    </row>
    <row r="70" spans="1:14" ht="12.75" customHeight="1" x14ac:dyDescent="0.2">
      <c r="A70" s="80" t="s">
        <v>170</v>
      </c>
      <c r="B70" s="72">
        <v>50</v>
      </c>
      <c r="C70" s="72">
        <v>50</v>
      </c>
      <c r="D70" s="72">
        <v>50</v>
      </c>
      <c r="E70" s="72">
        <v>50</v>
      </c>
      <c r="F70" s="72">
        <v>50</v>
      </c>
      <c r="G70" s="72">
        <v>50</v>
      </c>
      <c r="H70" s="72">
        <v>50</v>
      </c>
      <c r="I70" s="72">
        <v>50</v>
      </c>
      <c r="J70" s="72">
        <v>50</v>
      </c>
      <c r="K70" s="72">
        <v>50</v>
      </c>
      <c r="L70" s="72">
        <v>50</v>
      </c>
      <c r="M70" s="72">
        <v>50</v>
      </c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>
        <v>2</v>
      </c>
      <c r="C82" s="72">
        <v>2</v>
      </c>
      <c r="D82" s="72">
        <v>2</v>
      </c>
      <c r="E82" s="72">
        <v>2</v>
      </c>
      <c r="F82" s="72">
        <v>2</v>
      </c>
      <c r="G82" s="72">
        <v>2</v>
      </c>
      <c r="H82" s="72">
        <v>2</v>
      </c>
      <c r="I82" s="72">
        <v>2</v>
      </c>
      <c r="J82" s="72">
        <v>2</v>
      </c>
      <c r="K82" s="72">
        <v>2</v>
      </c>
      <c r="L82" s="72">
        <v>2</v>
      </c>
      <c r="M82" s="72">
        <v>2</v>
      </c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235"/>
    </row>
    <row r="91" spans="1:14" ht="12.75" customHeight="1" x14ac:dyDescent="0.2">
      <c r="A91" s="80" t="s">
        <v>149</v>
      </c>
      <c r="B91" s="72">
        <v>7</v>
      </c>
      <c r="C91" s="72">
        <v>7</v>
      </c>
      <c r="D91" s="72">
        <v>7</v>
      </c>
      <c r="E91" s="72">
        <v>7</v>
      </c>
      <c r="F91" s="72">
        <v>7</v>
      </c>
      <c r="G91" s="72">
        <v>7</v>
      </c>
      <c r="H91" s="72">
        <v>7</v>
      </c>
      <c r="I91" s="72">
        <v>7</v>
      </c>
      <c r="J91" s="72">
        <v>7</v>
      </c>
      <c r="K91" s="72">
        <v>7</v>
      </c>
      <c r="L91" s="72">
        <v>7</v>
      </c>
      <c r="M91" s="72">
        <v>7</v>
      </c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99</v>
      </c>
      <c r="C101" s="24">
        <f t="shared" si="0"/>
        <v>99</v>
      </c>
      <c r="D101" s="24">
        <f t="shared" si="0"/>
        <v>99</v>
      </c>
      <c r="E101" s="24">
        <f t="shared" si="0"/>
        <v>99</v>
      </c>
      <c r="F101" s="24">
        <f t="shared" si="0"/>
        <v>99</v>
      </c>
      <c r="G101" s="24">
        <f t="shared" si="0"/>
        <v>99</v>
      </c>
      <c r="H101" s="24">
        <f t="shared" si="0"/>
        <v>99</v>
      </c>
      <c r="I101" s="24">
        <f t="shared" si="0"/>
        <v>99</v>
      </c>
      <c r="J101" s="24">
        <f t="shared" si="0"/>
        <v>99</v>
      </c>
      <c r="K101" s="24">
        <f t="shared" si="0"/>
        <v>99</v>
      </c>
      <c r="L101" s="24">
        <f t="shared" si="0"/>
        <v>99</v>
      </c>
      <c r="M101" s="25">
        <f t="shared" si="0"/>
        <v>99</v>
      </c>
      <c r="N101" s="149">
        <v>6624863.8799999999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s="153" customFormat="1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79" zoomScaleSheetLayoutView="100" workbookViewId="0">
      <selection activeCell="M100" sqref="M100"/>
    </sheetView>
  </sheetViews>
  <sheetFormatPr defaultRowHeight="12.75" x14ac:dyDescent="0.2"/>
  <cols>
    <col min="1" max="1" width="57.85546875" customWidth="1"/>
    <col min="14" max="14" width="16.1406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97</v>
      </c>
      <c r="B3" s="252" t="s">
        <v>96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>
        <v>1</v>
      </c>
      <c r="C18" s="76">
        <v>1</v>
      </c>
      <c r="D18" s="76">
        <v>1</v>
      </c>
      <c r="E18" s="76">
        <v>1</v>
      </c>
      <c r="F18" s="76">
        <v>1</v>
      </c>
      <c r="G18" s="76">
        <v>1</v>
      </c>
      <c r="H18" s="76">
        <v>1</v>
      </c>
      <c r="I18" s="76">
        <v>1</v>
      </c>
      <c r="J18" s="76">
        <v>1</v>
      </c>
      <c r="K18" s="76">
        <v>1</v>
      </c>
      <c r="L18" s="76">
        <v>1</v>
      </c>
      <c r="M18" s="98">
        <v>1</v>
      </c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>
        <v>50</v>
      </c>
      <c r="C23" s="76">
        <v>50</v>
      </c>
      <c r="D23" s="76">
        <v>50</v>
      </c>
      <c r="E23" s="76">
        <v>50</v>
      </c>
      <c r="F23" s="76">
        <v>50</v>
      </c>
      <c r="G23" s="76">
        <v>50</v>
      </c>
      <c r="H23" s="76">
        <v>50</v>
      </c>
      <c r="I23" s="76">
        <v>50</v>
      </c>
      <c r="J23" s="76">
        <v>50</v>
      </c>
      <c r="K23" s="76">
        <v>50</v>
      </c>
      <c r="L23" s="76">
        <v>50</v>
      </c>
      <c r="M23" s="98">
        <v>50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>
        <v>1</v>
      </c>
      <c r="C32" s="72">
        <v>1</v>
      </c>
      <c r="D32" s="72">
        <v>1</v>
      </c>
      <c r="E32" s="72">
        <v>1</v>
      </c>
      <c r="F32" s="72">
        <v>1</v>
      </c>
      <c r="G32" s="72">
        <v>1</v>
      </c>
      <c r="H32" s="72">
        <v>1</v>
      </c>
      <c r="I32" s="72">
        <v>1</v>
      </c>
      <c r="J32" s="72">
        <v>1</v>
      </c>
      <c r="K32" s="72">
        <v>1</v>
      </c>
      <c r="L32" s="72">
        <v>1</v>
      </c>
      <c r="M32" s="99">
        <v>1</v>
      </c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>
        <v>8</v>
      </c>
      <c r="C54" s="72">
        <v>8</v>
      </c>
      <c r="D54" s="72">
        <v>8</v>
      </c>
      <c r="E54" s="72">
        <v>8</v>
      </c>
      <c r="F54" s="72">
        <v>8</v>
      </c>
      <c r="G54" s="72">
        <v>8</v>
      </c>
      <c r="H54" s="72">
        <v>8</v>
      </c>
      <c r="I54" s="72">
        <v>8</v>
      </c>
      <c r="J54" s="72">
        <v>8</v>
      </c>
      <c r="K54" s="72">
        <v>8</v>
      </c>
      <c r="L54" s="72">
        <v>8</v>
      </c>
      <c r="M54" s="99">
        <v>8</v>
      </c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12">
        <v>1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1</v>
      </c>
      <c r="L60" s="12">
        <v>1</v>
      </c>
      <c r="M60" s="12">
        <v>1</v>
      </c>
      <c r="N60" s="235"/>
    </row>
    <row r="61" spans="1:14" ht="12.75" customHeight="1" x14ac:dyDescent="0.2">
      <c r="A61" s="80" t="s">
        <v>144</v>
      </c>
      <c r="B61" s="12">
        <v>5</v>
      </c>
      <c r="C61" s="12">
        <v>5</v>
      </c>
      <c r="D61" s="12">
        <v>5</v>
      </c>
      <c r="E61" s="12">
        <v>5</v>
      </c>
      <c r="F61" s="12">
        <v>5</v>
      </c>
      <c r="G61" s="12">
        <v>5</v>
      </c>
      <c r="H61" s="12">
        <v>5</v>
      </c>
      <c r="I61" s="12">
        <v>5</v>
      </c>
      <c r="J61" s="12">
        <v>5</v>
      </c>
      <c r="K61" s="12">
        <v>5</v>
      </c>
      <c r="L61" s="12">
        <v>5</v>
      </c>
      <c r="M61" s="12">
        <v>5</v>
      </c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12">
        <v>21</v>
      </c>
      <c r="C68" s="12">
        <v>21</v>
      </c>
      <c r="D68" s="12">
        <v>21</v>
      </c>
      <c r="E68" s="12">
        <v>21</v>
      </c>
      <c r="F68" s="12">
        <v>21</v>
      </c>
      <c r="G68" s="12">
        <v>21</v>
      </c>
      <c r="H68" s="12">
        <v>21</v>
      </c>
      <c r="I68" s="12">
        <v>21</v>
      </c>
      <c r="J68" s="12">
        <v>21</v>
      </c>
      <c r="K68" s="12">
        <v>17</v>
      </c>
      <c r="L68" s="12">
        <v>17</v>
      </c>
      <c r="M68" s="12">
        <v>17</v>
      </c>
      <c r="N68" s="235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ht="12.75" customHeight="1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12">
        <v>2</v>
      </c>
      <c r="C82" s="12">
        <v>2</v>
      </c>
      <c r="D82" s="12">
        <v>2</v>
      </c>
      <c r="E82" s="12">
        <v>2</v>
      </c>
      <c r="F82" s="12">
        <v>2</v>
      </c>
      <c r="G82" s="12">
        <v>2</v>
      </c>
      <c r="H82" s="12">
        <v>2</v>
      </c>
      <c r="I82" s="12">
        <v>2</v>
      </c>
      <c r="J82" s="12">
        <v>2</v>
      </c>
      <c r="K82" s="12">
        <v>2</v>
      </c>
      <c r="L82" s="12">
        <v>2</v>
      </c>
      <c r="M82" s="12">
        <v>2</v>
      </c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>
        <v>2</v>
      </c>
      <c r="C87" s="72">
        <v>2</v>
      </c>
      <c r="D87" s="72">
        <v>2</v>
      </c>
      <c r="E87" s="72">
        <v>2</v>
      </c>
      <c r="F87" s="72">
        <v>2</v>
      </c>
      <c r="G87" s="72">
        <v>2</v>
      </c>
      <c r="H87" s="72">
        <v>2</v>
      </c>
      <c r="I87" s="72">
        <v>2</v>
      </c>
      <c r="J87" s="72">
        <v>2</v>
      </c>
      <c r="K87" s="72">
        <v>2</v>
      </c>
      <c r="L87" s="72">
        <v>2</v>
      </c>
      <c r="M87" s="99">
        <v>2</v>
      </c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11">
        <v>9</v>
      </c>
      <c r="C91" s="11">
        <v>9</v>
      </c>
      <c r="D91" s="11">
        <v>9</v>
      </c>
      <c r="E91" s="11">
        <v>9</v>
      </c>
      <c r="F91" s="11">
        <v>9</v>
      </c>
      <c r="G91" s="11">
        <v>9</v>
      </c>
      <c r="H91" s="11">
        <v>9</v>
      </c>
      <c r="I91" s="11">
        <v>9</v>
      </c>
      <c r="J91" s="11">
        <v>9</v>
      </c>
      <c r="K91" s="11">
        <v>9</v>
      </c>
      <c r="L91" s="11">
        <v>9</v>
      </c>
      <c r="M91" s="11">
        <v>9</v>
      </c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>
        <v>2</v>
      </c>
      <c r="C96" s="72">
        <v>2</v>
      </c>
      <c r="D96" s="72">
        <v>2</v>
      </c>
      <c r="E96" s="72">
        <v>2</v>
      </c>
      <c r="F96" s="72">
        <v>2</v>
      </c>
      <c r="G96" s="72">
        <v>2</v>
      </c>
      <c r="H96" s="72">
        <v>2</v>
      </c>
      <c r="I96" s="72">
        <v>2</v>
      </c>
      <c r="J96" s="72">
        <v>2</v>
      </c>
      <c r="K96" s="72">
        <v>2</v>
      </c>
      <c r="L96" s="72">
        <v>2</v>
      </c>
      <c r="M96" s="99">
        <v>2</v>
      </c>
      <c r="N96" s="235"/>
    </row>
    <row r="97" spans="1:14" ht="12.75" customHeight="1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102</v>
      </c>
      <c r="C101" s="24">
        <f t="shared" si="0"/>
        <v>102</v>
      </c>
      <c r="D101" s="24">
        <f t="shared" si="0"/>
        <v>102</v>
      </c>
      <c r="E101" s="24">
        <f t="shared" si="0"/>
        <v>102</v>
      </c>
      <c r="F101" s="24">
        <f t="shared" si="0"/>
        <v>102</v>
      </c>
      <c r="G101" s="24">
        <f t="shared" si="0"/>
        <v>102</v>
      </c>
      <c r="H101" s="24">
        <f t="shared" si="0"/>
        <v>102</v>
      </c>
      <c r="I101" s="24">
        <f t="shared" si="0"/>
        <v>102</v>
      </c>
      <c r="J101" s="24">
        <f t="shared" si="0"/>
        <v>102</v>
      </c>
      <c r="K101" s="24">
        <f t="shared" si="0"/>
        <v>98</v>
      </c>
      <c r="L101" s="24">
        <f t="shared" si="0"/>
        <v>98</v>
      </c>
      <c r="M101" s="25">
        <f t="shared" si="0"/>
        <v>98</v>
      </c>
      <c r="N101" s="149">
        <v>6705606.4299999997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s="153" customFormat="1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7" zoomScaleSheetLayoutView="100" workbookViewId="0">
      <selection activeCell="L26" sqref="L26"/>
    </sheetView>
  </sheetViews>
  <sheetFormatPr defaultRowHeight="12.75" x14ac:dyDescent="0.2"/>
  <cols>
    <col min="1" max="1" width="57.85546875" customWidth="1"/>
    <col min="14" max="14" width="16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99</v>
      </c>
      <c r="B3" s="288" t="s">
        <v>98</v>
      </c>
      <c r="C3" s="289"/>
      <c r="D3" s="289"/>
      <c r="E3" s="289"/>
      <c r="F3" s="289"/>
      <c r="G3" s="289"/>
      <c r="H3" s="289"/>
      <c r="I3" s="289"/>
      <c r="J3" s="289"/>
      <c r="K3" s="289"/>
      <c r="L3" s="290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>
        <v>25</v>
      </c>
      <c r="C7" s="73">
        <v>25</v>
      </c>
      <c r="D7" s="73">
        <v>25</v>
      </c>
      <c r="E7" s="73">
        <v>25</v>
      </c>
      <c r="F7" s="73">
        <v>25</v>
      </c>
      <c r="G7" s="73">
        <v>25</v>
      </c>
      <c r="H7" s="73">
        <v>25</v>
      </c>
      <c r="I7" s="73">
        <v>25</v>
      </c>
      <c r="J7" s="73">
        <v>25</v>
      </c>
      <c r="K7" s="73">
        <v>25</v>
      </c>
      <c r="L7" s="73">
        <v>38</v>
      </c>
      <c r="M7" s="97">
        <v>38</v>
      </c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>
        <v>4</v>
      </c>
      <c r="C14" s="74">
        <v>4</v>
      </c>
      <c r="D14" s="74">
        <v>4</v>
      </c>
      <c r="E14" s="74">
        <v>4</v>
      </c>
      <c r="F14" s="74">
        <v>4</v>
      </c>
      <c r="G14" s="74">
        <v>4</v>
      </c>
      <c r="H14" s="74">
        <v>4</v>
      </c>
      <c r="I14" s="74">
        <v>4</v>
      </c>
      <c r="J14" s="74">
        <v>4</v>
      </c>
      <c r="K14" s="74">
        <v>4</v>
      </c>
      <c r="L14" s="74">
        <v>4</v>
      </c>
      <c r="M14" s="100">
        <v>4</v>
      </c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>
        <v>9</v>
      </c>
      <c r="C23" s="76">
        <v>9</v>
      </c>
      <c r="D23" s="76">
        <v>9</v>
      </c>
      <c r="E23" s="76">
        <v>9</v>
      </c>
      <c r="F23" s="76">
        <v>9</v>
      </c>
      <c r="G23" s="76">
        <v>9</v>
      </c>
      <c r="H23" s="76">
        <v>9</v>
      </c>
      <c r="I23" s="76">
        <v>9</v>
      </c>
      <c r="J23" s="76">
        <v>9</v>
      </c>
      <c r="K23" s="76">
        <v>9</v>
      </c>
      <c r="L23" s="76">
        <v>6</v>
      </c>
      <c r="M23" s="98">
        <v>6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>
        <v>1</v>
      </c>
      <c r="C33" s="67">
        <v>1</v>
      </c>
      <c r="D33" s="67">
        <v>1</v>
      </c>
      <c r="E33" s="67">
        <v>1</v>
      </c>
      <c r="F33" s="67">
        <v>1</v>
      </c>
      <c r="G33" s="67">
        <v>1</v>
      </c>
      <c r="H33" s="67">
        <v>1</v>
      </c>
      <c r="I33" s="67">
        <v>1</v>
      </c>
      <c r="J33" s="67">
        <v>1</v>
      </c>
      <c r="K33" s="67">
        <v>1</v>
      </c>
      <c r="L33" s="67">
        <v>2</v>
      </c>
      <c r="M33" s="101">
        <v>2</v>
      </c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>
        <v>2</v>
      </c>
      <c r="C54" s="72">
        <v>2</v>
      </c>
      <c r="D54" s="72">
        <v>2</v>
      </c>
      <c r="E54" s="72">
        <v>2</v>
      </c>
      <c r="F54" s="72">
        <v>2</v>
      </c>
      <c r="G54" s="72">
        <v>2</v>
      </c>
      <c r="H54" s="72">
        <v>2</v>
      </c>
      <c r="I54" s="72">
        <v>2</v>
      </c>
      <c r="J54" s="72">
        <v>2</v>
      </c>
      <c r="K54" s="72">
        <v>2</v>
      </c>
      <c r="L54" s="72">
        <v>2</v>
      </c>
      <c r="M54" s="99">
        <v>2</v>
      </c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ht="12.75" customHeight="1" x14ac:dyDescent="0.2">
      <c r="A62" s="64" t="s">
        <v>125</v>
      </c>
      <c r="B62" s="73">
        <v>6</v>
      </c>
      <c r="C62" s="73">
        <v>6</v>
      </c>
      <c r="D62" s="73">
        <v>6</v>
      </c>
      <c r="E62" s="73">
        <v>6</v>
      </c>
      <c r="F62" s="73">
        <v>6</v>
      </c>
      <c r="G62" s="73">
        <v>6</v>
      </c>
      <c r="H62" s="73">
        <v>6</v>
      </c>
      <c r="I62" s="73">
        <v>6</v>
      </c>
      <c r="J62" s="73">
        <v>6</v>
      </c>
      <c r="K62" s="73">
        <v>6</v>
      </c>
      <c r="L62" s="73">
        <v>5</v>
      </c>
      <c r="M62" s="97">
        <v>5</v>
      </c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5">
        <v>2</v>
      </c>
      <c r="C69" s="5">
        <v>2</v>
      </c>
      <c r="D69" s="5">
        <v>2</v>
      </c>
      <c r="E69" s="5">
        <v>2</v>
      </c>
      <c r="F69" s="5">
        <v>2</v>
      </c>
      <c r="G69" s="5">
        <v>2</v>
      </c>
      <c r="H69" s="5">
        <v>2</v>
      </c>
      <c r="I69" s="5">
        <v>2</v>
      </c>
      <c r="J69" s="5">
        <v>2</v>
      </c>
      <c r="K69" s="5">
        <v>2</v>
      </c>
      <c r="L69" s="5">
        <v>2</v>
      </c>
      <c r="M69" s="5">
        <v>2</v>
      </c>
      <c r="N69" s="235"/>
    </row>
    <row r="70" spans="1:14" ht="12.75" customHeight="1" x14ac:dyDescent="0.2">
      <c r="A70" s="80" t="s">
        <v>170</v>
      </c>
      <c r="B70" s="5">
        <v>35</v>
      </c>
      <c r="C70" s="5">
        <v>35</v>
      </c>
      <c r="D70" s="5">
        <v>35</v>
      </c>
      <c r="E70" s="5">
        <v>35</v>
      </c>
      <c r="F70" s="5">
        <v>35</v>
      </c>
      <c r="G70" s="5">
        <v>35</v>
      </c>
      <c r="H70" s="5">
        <v>35</v>
      </c>
      <c r="I70" s="5">
        <v>35</v>
      </c>
      <c r="J70" s="5">
        <v>35</v>
      </c>
      <c r="K70" s="5">
        <v>35</v>
      </c>
      <c r="L70" s="5">
        <v>27</v>
      </c>
      <c r="M70" s="5">
        <v>27</v>
      </c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>
        <v>5</v>
      </c>
      <c r="C82" s="72">
        <v>5</v>
      </c>
      <c r="D82" s="72">
        <v>5</v>
      </c>
      <c r="E82" s="72">
        <v>5</v>
      </c>
      <c r="F82" s="72">
        <v>5</v>
      </c>
      <c r="G82" s="72">
        <v>5</v>
      </c>
      <c r="H82" s="72">
        <v>5</v>
      </c>
      <c r="I82" s="72">
        <v>5</v>
      </c>
      <c r="J82" s="72">
        <v>5</v>
      </c>
      <c r="K82" s="72">
        <v>5</v>
      </c>
      <c r="L82" s="72">
        <v>3</v>
      </c>
      <c r="M82" s="99">
        <v>3</v>
      </c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5">
        <v>1</v>
      </c>
      <c r="C86" s="5">
        <v>1</v>
      </c>
      <c r="D86" s="5">
        <v>1</v>
      </c>
      <c r="E86" s="5">
        <v>1</v>
      </c>
      <c r="F86" s="5">
        <v>1</v>
      </c>
      <c r="G86" s="5">
        <v>1</v>
      </c>
      <c r="H86" s="5">
        <v>1</v>
      </c>
      <c r="I86" s="5">
        <v>1</v>
      </c>
      <c r="J86" s="5">
        <v>1</v>
      </c>
      <c r="K86" s="5">
        <v>1</v>
      </c>
      <c r="L86" s="5">
        <v>1</v>
      </c>
      <c r="M86" s="5">
        <v>1</v>
      </c>
      <c r="N86" s="235"/>
    </row>
    <row r="87" spans="1:14" ht="12.75" customHeight="1" x14ac:dyDescent="0.2">
      <c r="A87" s="64" t="s">
        <v>128</v>
      </c>
      <c r="B87" s="5">
        <v>1</v>
      </c>
      <c r="C87" s="5">
        <v>1</v>
      </c>
      <c r="D87" s="5">
        <v>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5">
        <v>1</v>
      </c>
      <c r="K87" s="5">
        <v>1</v>
      </c>
      <c r="L87" s="5">
        <v>1</v>
      </c>
      <c r="M87" s="5">
        <v>1</v>
      </c>
      <c r="N87" s="235"/>
    </row>
    <row r="88" spans="1:14" ht="12.75" customHeight="1" x14ac:dyDescent="0.2">
      <c r="A88" s="64" t="s">
        <v>283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5">
        <v>3</v>
      </c>
      <c r="C91" s="5">
        <v>3</v>
      </c>
      <c r="D91" s="5">
        <v>3</v>
      </c>
      <c r="E91" s="5">
        <v>3</v>
      </c>
      <c r="F91" s="5">
        <v>3</v>
      </c>
      <c r="G91" s="5">
        <v>3</v>
      </c>
      <c r="H91" s="5">
        <v>3</v>
      </c>
      <c r="I91" s="5">
        <v>3</v>
      </c>
      <c r="J91" s="5">
        <v>3</v>
      </c>
      <c r="K91" s="5">
        <v>3</v>
      </c>
      <c r="L91" s="5">
        <v>3</v>
      </c>
      <c r="M91" s="5">
        <v>3</v>
      </c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>
        <v>15</v>
      </c>
      <c r="C97" s="72">
        <v>15</v>
      </c>
      <c r="D97" s="72">
        <v>15</v>
      </c>
      <c r="E97" s="72">
        <v>15</v>
      </c>
      <c r="F97" s="72">
        <v>15</v>
      </c>
      <c r="G97" s="72">
        <v>15</v>
      </c>
      <c r="H97" s="72">
        <v>15</v>
      </c>
      <c r="I97" s="72">
        <v>15</v>
      </c>
      <c r="J97" s="72">
        <v>15</v>
      </c>
      <c r="K97" s="72">
        <v>15</v>
      </c>
      <c r="L97" s="72">
        <v>10</v>
      </c>
      <c r="M97" s="99">
        <v>10</v>
      </c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109</v>
      </c>
      <c r="C101" s="24">
        <f t="shared" si="0"/>
        <v>109</v>
      </c>
      <c r="D101" s="24">
        <f t="shared" si="0"/>
        <v>109</v>
      </c>
      <c r="E101" s="24">
        <f t="shared" si="0"/>
        <v>109</v>
      </c>
      <c r="F101" s="24">
        <f t="shared" si="0"/>
        <v>109</v>
      </c>
      <c r="G101" s="24">
        <f t="shared" si="0"/>
        <v>109</v>
      </c>
      <c r="H101" s="24">
        <f t="shared" si="0"/>
        <v>109</v>
      </c>
      <c r="I101" s="24">
        <f t="shared" si="0"/>
        <v>109</v>
      </c>
      <c r="J101" s="24">
        <f t="shared" si="0"/>
        <v>109</v>
      </c>
      <c r="K101" s="24">
        <f t="shared" si="0"/>
        <v>109</v>
      </c>
      <c r="L101" s="24">
        <f t="shared" si="0"/>
        <v>104</v>
      </c>
      <c r="M101" s="25">
        <f t="shared" si="0"/>
        <v>104</v>
      </c>
      <c r="N101" s="149">
        <v>4674080.87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s="153" customFormat="1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46" zoomScaleSheetLayoutView="100" workbookViewId="0">
      <selection activeCell="A50" sqref="A50"/>
    </sheetView>
  </sheetViews>
  <sheetFormatPr defaultRowHeight="12.75" x14ac:dyDescent="0.2"/>
  <cols>
    <col min="1" max="1" width="57.85546875" customWidth="1"/>
    <col min="14" max="14" width="14.285156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101</v>
      </c>
      <c r="B3" s="252" t="s">
        <v>100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>
        <v>1</v>
      </c>
      <c r="C19" s="74">
        <v>1</v>
      </c>
      <c r="D19" s="74">
        <v>1</v>
      </c>
      <c r="E19" s="74">
        <v>1</v>
      </c>
      <c r="F19" s="74">
        <v>1</v>
      </c>
      <c r="G19" s="74">
        <v>1</v>
      </c>
      <c r="H19" s="74">
        <v>1</v>
      </c>
      <c r="I19" s="74">
        <v>1</v>
      </c>
      <c r="J19" s="74">
        <v>1</v>
      </c>
      <c r="K19" s="74">
        <v>1</v>
      </c>
      <c r="L19" s="74">
        <v>1</v>
      </c>
      <c r="M19" s="100">
        <v>1</v>
      </c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>
        <v>2</v>
      </c>
      <c r="C39" s="67">
        <v>2</v>
      </c>
      <c r="D39" s="67">
        <v>2</v>
      </c>
      <c r="E39" s="67">
        <v>2</v>
      </c>
      <c r="F39" s="67">
        <v>2</v>
      </c>
      <c r="G39" s="67">
        <v>2</v>
      </c>
      <c r="H39" s="67">
        <v>2</v>
      </c>
      <c r="I39" s="67">
        <v>2</v>
      </c>
      <c r="J39" s="67">
        <v>2</v>
      </c>
      <c r="K39" s="67">
        <v>2</v>
      </c>
      <c r="L39" s="67">
        <v>2</v>
      </c>
      <c r="M39" s="101">
        <v>2</v>
      </c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ht="12.75" customHeight="1" x14ac:dyDescent="0.2">
      <c r="A70" s="80" t="s">
        <v>170</v>
      </c>
      <c r="B70" s="72">
        <v>1</v>
      </c>
      <c r="C70" s="72">
        <v>1</v>
      </c>
      <c r="D70" s="72">
        <v>1</v>
      </c>
      <c r="E70" s="72">
        <v>1</v>
      </c>
      <c r="F70" s="72">
        <v>1</v>
      </c>
      <c r="G70" s="72">
        <v>1</v>
      </c>
      <c r="H70" s="72">
        <v>1</v>
      </c>
      <c r="I70" s="72">
        <v>1</v>
      </c>
      <c r="J70" s="72">
        <v>1</v>
      </c>
      <c r="K70" s="72">
        <v>1</v>
      </c>
      <c r="L70" s="72">
        <v>1</v>
      </c>
      <c r="M70" s="99">
        <v>1</v>
      </c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>
        <v>1</v>
      </c>
      <c r="C82" s="72">
        <v>1</v>
      </c>
      <c r="D82" s="72">
        <v>1</v>
      </c>
      <c r="E82" s="72">
        <v>1</v>
      </c>
      <c r="F82" s="72">
        <v>1</v>
      </c>
      <c r="G82" s="72">
        <v>1</v>
      </c>
      <c r="H82" s="72">
        <v>1</v>
      </c>
      <c r="I82" s="72">
        <v>1</v>
      </c>
      <c r="J82" s="72">
        <v>1</v>
      </c>
      <c r="K82" s="72">
        <v>1</v>
      </c>
      <c r="L82" s="72">
        <v>1</v>
      </c>
      <c r="M82" s="99">
        <v>1</v>
      </c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5</v>
      </c>
      <c r="C101" s="24">
        <f t="shared" si="0"/>
        <v>5</v>
      </c>
      <c r="D101" s="24">
        <f t="shared" si="0"/>
        <v>5</v>
      </c>
      <c r="E101" s="24">
        <f t="shared" si="0"/>
        <v>5</v>
      </c>
      <c r="F101" s="24">
        <f t="shared" si="0"/>
        <v>5</v>
      </c>
      <c r="G101" s="24">
        <f t="shared" si="0"/>
        <v>5</v>
      </c>
      <c r="H101" s="24">
        <f t="shared" si="0"/>
        <v>5</v>
      </c>
      <c r="I101" s="24">
        <f t="shared" si="0"/>
        <v>5</v>
      </c>
      <c r="J101" s="24">
        <f t="shared" si="0"/>
        <v>5</v>
      </c>
      <c r="K101" s="24">
        <f t="shared" si="0"/>
        <v>5</v>
      </c>
      <c r="L101" s="24">
        <f t="shared" si="0"/>
        <v>5</v>
      </c>
      <c r="M101" s="25">
        <f t="shared" si="0"/>
        <v>5</v>
      </c>
      <c r="N101" s="149">
        <v>194331.56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s="153" customFormat="1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3" zoomScaleSheetLayoutView="100" workbookViewId="0">
      <selection activeCell="M97" sqref="M97"/>
    </sheetView>
  </sheetViews>
  <sheetFormatPr defaultRowHeight="12.75" x14ac:dyDescent="0.2"/>
  <cols>
    <col min="1" max="1" width="57.85546875" customWidth="1"/>
    <col min="14" max="14" width="16.42578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5" t="s">
        <v>103</v>
      </c>
      <c r="B3" s="291" t="s">
        <v>102</v>
      </c>
      <c r="C3" s="280"/>
      <c r="D3" s="280"/>
      <c r="E3" s="280"/>
      <c r="F3" s="280"/>
      <c r="G3" s="280"/>
      <c r="H3" s="280"/>
      <c r="I3" s="280"/>
      <c r="J3" s="280"/>
      <c r="K3" s="280"/>
      <c r="L3" s="292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93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94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94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94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94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94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94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94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94"/>
    </row>
    <row r="15" spans="1:14" ht="12.75" customHeight="1" x14ac:dyDescent="0.2">
      <c r="A15" s="64" t="s">
        <v>137</v>
      </c>
      <c r="B15" s="67">
        <v>3</v>
      </c>
      <c r="C15" s="67">
        <v>3</v>
      </c>
      <c r="D15" s="67">
        <v>3</v>
      </c>
      <c r="E15" s="67">
        <v>3</v>
      </c>
      <c r="F15" s="67">
        <v>3</v>
      </c>
      <c r="G15" s="67">
        <v>3</v>
      </c>
      <c r="H15" s="67">
        <v>3</v>
      </c>
      <c r="I15" s="67">
        <v>3</v>
      </c>
      <c r="J15" s="67">
        <v>3</v>
      </c>
      <c r="K15" s="67">
        <v>3</v>
      </c>
      <c r="L15" s="67">
        <v>3</v>
      </c>
      <c r="M15" s="101">
        <v>3</v>
      </c>
      <c r="N15" s="294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94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94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94"/>
    </row>
    <row r="19" spans="1:14" ht="12.75" customHeight="1" x14ac:dyDescent="0.2">
      <c r="A19" s="80" t="s">
        <v>127</v>
      </c>
      <c r="B19" s="5">
        <v>2</v>
      </c>
      <c r="C19" s="5">
        <v>2</v>
      </c>
      <c r="D19" s="5">
        <v>2</v>
      </c>
      <c r="E19" s="5">
        <v>2</v>
      </c>
      <c r="F19" s="5">
        <v>2</v>
      </c>
      <c r="G19" s="5">
        <v>2</v>
      </c>
      <c r="H19" s="5">
        <v>2</v>
      </c>
      <c r="I19" s="5">
        <v>2</v>
      </c>
      <c r="J19" s="5">
        <v>2</v>
      </c>
      <c r="K19" s="5">
        <v>2</v>
      </c>
      <c r="L19" s="5">
        <v>2</v>
      </c>
      <c r="M19" s="5">
        <v>2</v>
      </c>
      <c r="N19" s="294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94"/>
    </row>
    <row r="21" spans="1:14" ht="12.75" customHeight="1" x14ac:dyDescent="0.2">
      <c r="A21" s="90" t="s">
        <v>179</v>
      </c>
      <c r="B21" s="5">
        <v>22</v>
      </c>
      <c r="C21" s="5">
        <v>22</v>
      </c>
      <c r="D21" s="5">
        <v>22</v>
      </c>
      <c r="E21" s="5">
        <v>22</v>
      </c>
      <c r="F21" s="5">
        <v>22</v>
      </c>
      <c r="G21" s="5">
        <v>23</v>
      </c>
      <c r="H21" s="5">
        <v>23</v>
      </c>
      <c r="I21" s="5">
        <v>23</v>
      </c>
      <c r="J21" s="5">
        <v>23</v>
      </c>
      <c r="K21" s="5">
        <v>23</v>
      </c>
      <c r="L21" s="5">
        <v>23</v>
      </c>
      <c r="M21" s="5">
        <v>23</v>
      </c>
      <c r="N21" s="294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94"/>
    </row>
    <row r="23" spans="1:14" ht="12.75" customHeight="1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94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94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94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94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94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94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94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94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94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94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94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94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94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94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94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94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94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94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94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94"/>
    </row>
    <row r="43" spans="1:14" ht="12.75" customHeight="1" x14ac:dyDescent="0.2">
      <c r="A43" s="80" t="s">
        <v>126</v>
      </c>
      <c r="B43" s="5">
        <v>3</v>
      </c>
      <c r="C43" s="5">
        <v>3</v>
      </c>
      <c r="D43" s="5">
        <v>3</v>
      </c>
      <c r="E43" s="5">
        <v>3</v>
      </c>
      <c r="F43" s="5">
        <v>3</v>
      </c>
      <c r="G43" s="5">
        <v>3</v>
      </c>
      <c r="H43" s="5">
        <v>3</v>
      </c>
      <c r="I43" s="5">
        <v>3</v>
      </c>
      <c r="J43" s="5">
        <v>3</v>
      </c>
      <c r="K43" s="5">
        <v>3</v>
      </c>
      <c r="L43" s="5">
        <v>3</v>
      </c>
      <c r="M43" s="5">
        <v>3</v>
      </c>
      <c r="N43" s="294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94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94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94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94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94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94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94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94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94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94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94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94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94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94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94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94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94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94"/>
    </row>
    <row r="62" spans="1:14" ht="12.75" customHeight="1" x14ac:dyDescent="0.2">
      <c r="A62" s="64" t="s">
        <v>125</v>
      </c>
      <c r="B62" s="5">
        <v>6</v>
      </c>
      <c r="C62" s="5">
        <v>6</v>
      </c>
      <c r="D62" s="5">
        <v>6</v>
      </c>
      <c r="E62" s="5">
        <v>6</v>
      </c>
      <c r="F62" s="5">
        <v>6</v>
      </c>
      <c r="G62" s="5">
        <v>6</v>
      </c>
      <c r="H62" s="5">
        <v>6</v>
      </c>
      <c r="I62" s="5">
        <v>6</v>
      </c>
      <c r="J62" s="5">
        <v>6</v>
      </c>
      <c r="K62" s="5">
        <v>6</v>
      </c>
      <c r="L62" s="5">
        <v>6</v>
      </c>
      <c r="M62" s="5">
        <v>6</v>
      </c>
      <c r="N62" s="294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94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94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94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94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94"/>
    </row>
    <row r="68" spans="1:14" ht="12.75" customHeight="1" x14ac:dyDescent="0.2">
      <c r="A68" s="82" t="s">
        <v>169</v>
      </c>
      <c r="B68" s="5">
        <v>7</v>
      </c>
      <c r="C68" s="5">
        <v>7</v>
      </c>
      <c r="D68" s="5">
        <v>7</v>
      </c>
      <c r="E68" s="5">
        <v>7</v>
      </c>
      <c r="F68" s="5">
        <v>7</v>
      </c>
      <c r="G68" s="5">
        <v>7</v>
      </c>
      <c r="H68" s="5">
        <v>7</v>
      </c>
      <c r="I68" s="5">
        <v>7</v>
      </c>
      <c r="J68" s="5">
        <v>7</v>
      </c>
      <c r="K68" s="5">
        <v>7</v>
      </c>
      <c r="L68" s="5">
        <v>7</v>
      </c>
      <c r="M68" s="5">
        <v>7</v>
      </c>
      <c r="N68" s="294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94"/>
    </row>
    <row r="70" spans="1:14" ht="12.75" customHeight="1" x14ac:dyDescent="0.2">
      <c r="A70" s="80" t="s">
        <v>170</v>
      </c>
      <c r="B70" s="5">
        <v>60</v>
      </c>
      <c r="C70" s="5">
        <v>60</v>
      </c>
      <c r="D70" s="5">
        <v>60</v>
      </c>
      <c r="E70" s="5">
        <v>60</v>
      </c>
      <c r="F70" s="5">
        <v>60</v>
      </c>
      <c r="G70" s="5">
        <v>60</v>
      </c>
      <c r="H70" s="5">
        <v>60</v>
      </c>
      <c r="I70" s="5">
        <v>60</v>
      </c>
      <c r="J70" s="5">
        <v>60</v>
      </c>
      <c r="K70" s="5">
        <v>60</v>
      </c>
      <c r="L70" s="5">
        <v>60</v>
      </c>
      <c r="M70" s="5">
        <v>60</v>
      </c>
      <c r="N70" s="294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94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94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94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94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94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94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94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94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94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94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94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94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94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94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94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94"/>
    </row>
    <row r="87" spans="1:14" ht="12.75" customHeight="1" x14ac:dyDescent="0.2">
      <c r="A87" s="64" t="s">
        <v>128</v>
      </c>
      <c r="B87" s="5">
        <v>11</v>
      </c>
      <c r="C87" s="5">
        <v>11</v>
      </c>
      <c r="D87" s="5">
        <v>11</v>
      </c>
      <c r="E87" s="5">
        <v>11</v>
      </c>
      <c r="F87" s="5">
        <v>11</v>
      </c>
      <c r="G87" s="5">
        <v>11</v>
      </c>
      <c r="H87" s="5">
        <v>11</v>
      </c>
      <c r="I87" s="5">
        <v>11</v>
      </c>
      <c r="J87" s="5">
        <v>11</v>
      </c>
      <c r="K87" s="5">
        <v>11</v>
      </c>
      <c r="L87" s="5">
        <v>11</v>
      </c>
      <c r="M87" s="5">
        <v>11</v>
      </c>
      <c r="N87" s="294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94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94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94"/>
    </row>
    <row r="91" spans="1:14" ht="12.75" customHeight="1" x14ac:dyDescent="0.2">
      <c r="A91" s="80" t="s">
        <v>149</v>
      </c>
      <c r="B91" s="5">
        <v>2</v>
      </c>
      <c r="C91" s="5">
        <v>2</v>
      </c>
      <c r="D91" s="5">
        <v>2</v>
      </c>
      <c r="E91" s="5">
        <v>2</v>
      </c>
      <c r="F91" s="5">
        <v>2</v>
      </c>
      <c r="G91" s="5">
        <v>2</v>
      </c>
      <c r="H91" s="5">
        <v>2</v>
      </c>
      <c r="I91" s="5">
        <v>2</v>
      </c>
      <c r="J91" s="5">
        <v>2</v>
      </c>
      <c r="K91" s="5">
        <v>2</v>
      </c>
      <c r="L91" s="5">
        <v>2</v>
      </c>
      <c r="M91" s="5">
        <v>2</v>
      </c>
      <c r="N91" s="294"/>
    </row>
    <row r="92" spans="1:14" ht="12.75" customHeight="1" x14ac:dyDescent="0.2">
      <c r="A92" s="64" t="s">
        <v>138</v>
      </c>
      <c r="B92" s="5">
        <v>2</v>
      </c>
      <c r="C92" s="5">
        <v>2</v>
      </c>
      <c r="D92" s="5">
        <v>2</v>
      </c>
      <c r="E92" s="5">
        <v>2</v>
      </c>
      <c r="F92" s="5">
        <v>2</v>
      </c>
      <c r="G92" s="5">
        <v>2</v>
      </c>
      <c r="H92" s="5">
        <v>2</v>
      </c>
      <c r="I92" s="5">
        <v>2</v>
      </c>
      <c r="J92" s="5">
        <v>2</v>
      </c>
      <c r="K92" s="5">
        <v>2</v>
      </c>
      <c r="L92" s="5">
        <v>2</v>
      </c>
      <c r="M92" s="5">
        <v>2</v>
      </c>
      <c r="N92" s="294"/>
    </row>
    <row r="93" spans="1:14" ht="12.75" customHeight="1" x14ac:dyDescent="0.2">
      <c r="A93" s="64" t="s">
        <v>135</v>
      </c>
      <c r="B93" s="10">
        <v>7</v>
      </c>
      <c r="C93" s="10">
        <v>7</v>
      </c>
      <c r="D93" s="10">
        <v>7</v>
      </c>
      <c r="E93" s="10">
        <v>7</v>
      </c>
      <c r="F93" s="10">
        <v>7</v>
      </c>
      <c r="G93" s="10">
        <v>7</v>
      </c>
      <c r="H93" s="10">
        <v>7</v>
      </c>
      <c r="I93" s="10">
        <v>7</v>
      </c>
      <c r="J93" s="10">
        <v>7</v>
      </c>
      <c r="K93" s="10">
        <v>7</v>
      </c>
      <c r="L93" s="10">
        <v>7</v>
      </c>
      <c r="M93" s="10">
        <v>7</v>
      </c>
      <c r="N93" s="294"/>
    </row>
    <row r="94" spans="1:14" ht="12.75" customHeight="1" x14ac:dyDescent="0.2">
      <c r="A94" s="80" t="s">
        <v>251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294"/>
    </row>
    <row r="95" spans="1:14" ht="12.75" customHeight="1" x14ac:dyDescent="0.2">
      <c r="A95" s="64" t="s">
        <v>136</v>
      </c>
      <c r="B95" s="10">
        <v>7</v>
      </c>
      <c r="C95" s="10">
        <v>7</v>
      </c>
      <c r="D95" s="10">
        <v>7</v>
      </c>
      <c r="E95" s="10">
        <v>7</v>
      </c>
      <c r="F95" s="10">
        <v>7</v>
      </c>
      <c r="G95" s="10">
        <v>7</v>
      </c>
      <c r="H95" s="10">
        <v>7</v>
      </c>
      <c r="I95" s="10">
        <v>7</v>
      </c>
      <c r="J95" s="10">
        <v>7</v>
      </c>
      <c r="K95" s="10">
        <v>7</v>
      </c>
      <c r="L95" s="10">
        <v>7</v>
      </c>
      <c r="M95" s="10">
        <v>7</v>
      </c>
      <c r="N95" s="294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94"/>
    </row>
    <row r="97" spans="1:14" ht="12.75" customHeight="1" x14ac:dyDescent="0.2">
      <c r="A97" s="80" t="s">
        <v>150</v>
      </c>
      <c r="B97" s="72">
        <v>6</v>
      </c>
      <c r="C97" s="72">
        <v>6</v>
      </c>
      <c r="D97" s="72">
        <v>6</v>
      </c>
      <c r="E97" s="72">
        <v>6</v>
      </c>
      <c r="F97" s="72">
        <v>6</v>
      </c>
      <c r="G97" s="72">
        <v>6</v>
      </c>
      <c r="H97" s="72">
        <v>6</v>
      </c>
      <c r="I97" s="72">
        <v>6</v>
      </c>
      <c r="J97" s="72">
        <v>6</v>
      </c>
      <c r="K97" s="72">
        <v>6</v>
      </c>
      <c r="L97" s="72">
        <v>6</v>
      </c>
      <c r="M97" s="99">
        <v>6</v>
      </c>
      <c r="N97" s="294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94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94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95"/>
    </row>
    <row r="101" spans="1:14" ht="15.75" thickBot="1" x14ac:dyDescent="0.3">
      <c r="A101" s="23" t="s">
        <v>22</v>
      </c>
      <c r="B101" s="24">
        <f t="shared" ref="B101:M101" si="0">SUM(B6:B100)</f>
        <v>138</v>
      </c>
      <c r="C101" s="24">
        <f t="shared" si="0"/>
        <v>138</v>
      </c>
      <c r="D101" s="24">
        <f t="shared" si="0"/>
        <v>138</v>
      </c>
      <c r="E101" s="24">
        <f t="shared" si="0"/>
        <v>138</v>
      </c>
      <c r="F101" s="24">
        <f t="shared" si="0"/>
        <v>138</v>
      </c>
      <c r="G101" s="24">
        <f t="shared" si="0"/>
        <v>139</v>
      </c>
      <c r="H101" s="24">
        <f t="shared" si="0"/>
        <v>139</v>
      </c>
      <c r="I101" s="24">
        <f t="shared" si="0"/>
        <v>139</v>
      </c>
      <c r="J101" s="24">
        <f t="shared" si="0"/>
        <v>139</v>
      </c>
      <c r="K101" s="24">
        <f t="shared" si="0"/>
        <v>139</v>
      </c>
      <c r="L101" s="24">
        <f t="shared" si="0"/>
        <v>139</v>
      </c>
      <c r="M101" s="25">
        <f t="shared" si="0"/>
        <v>139</v>
      </c>
      <c r="N101" s="149">
        <v>13837826.93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5" t="s">
        <v>24</v>
      </c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5" zoomScaleSheetLayoutView="100" workbookViewId="0">
      <selection activeCell="N101" sqref="N101"/>
    </sheetView>
  </sheetViews>
  <sheetFormatPr defaultRowHeight="12.75" x14ac:dyDescent="0.2"/>
  <cols>
    <col min="1" max="1" width="57.85546875" customWidth="1"/>
    <col min="2" max="2" width="7.28515625" customWidth="1"/>
    <col min="14" max="14" width="14.285156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104</v>
      </c>
      <c r="B3" s="252" t="s">
        <v>105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>
        <v>2</v>
      </c>
      <c r="C23" s="76">
        <v>2</v>
      </c>
      <c r="D23" s="76">
        <v>2</v>
      </c>
      <c r="E23" s="76">
        <v>2</v>
      </c>
      <c r="F23" s="76">
        <v>2</v>
      </c>
      <c r="G23" s="76">
        <v>2</v>
      </c>
      <c r="H23" s="76">
        <v>2</v>
      </c>
      <c r="I23" s="76">
        <v>2</v>
      </c>
      <c r="J23" s="76">
        <v>2</v>
      </c>
      <c r="K23" s="76">
        <v>2</v>
      </c>
      <c r="L23" s="76">
        <v>2</v>
      </c>
      <c r="M23" s="98">
        <v>2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>
        <v>7</v>
      </c>
      <c r="C39" s="67">
        <v>7</v>
      </c>
      <c r="D39" s="67">
        <v>7</v>
      </c>
      <c r="E39" s="67">
        <v>7</v>
      </c>
      <c r="F39" s="67">
        <v>7</v>
      </c>
      <c r="G39" s="67">
        <v>7</v>
      </c>
      <c r="H39" s="67">
        <v>7</v>
      </c>
      <c r="I39" s="67">
        <v>7</v>
      </c>
      <c r="J39" s="67">
        <v>7</v>
      </c>
      <c r="K39" s="67">
        <v>7</v>
      </c>
      <c r="L39" s="67">
        <v>7</v>
      </c>
      <c r="M39" s="101">
        <v>7</v>
      </c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>
        <v>1</v>
      </c>
      <c r="C50" s="73">
        <v>1</v>
      </c>
      <c r="D50" s="73">
        <v>1</v>
      </c>
      <c r="E50" s="73">
        <v>1</v>
      </c>
      <c r="F50" s="73">
        <v>1</v>
      </c>
      <c r="G50" s="73">
        <v>1</v>
      </c>
      <c r="H50" s="73">
        <v>1</v>
      </c>
      <c r="I50" s="73">
        <v>1</v>
      </c>
      <c r="J50" s="73">
        <v>1</v>
      </c>
      <c r="K50" s="73">
        <v>1</v>
      </c>
      <c r="L50" s="73">
        <v>1</v>
      </c>
      <c r="M50" s="97">
        <v>1</v>
      </c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>
        <v>2</v>
      </c>
      <c r="C61" s="72">
        <v>2</v>
      </c>
      <c r="D61" s="72">
        <v>2</v>
      </c>
      <c r="E61" s="72">
        <v>2</v>
      </c>
      <c r="F61" s="72">
        <v>2</v>
      </c>
      <c r="G61" s="72">
        <v>2</v>
      </c>
      <c r="H61" s="72">
        <v>2</v>
      </c>
      <c r="I61" s="72">
        <v>2</v>
      </c>
      <c r="J61" s="72">
        <v>2</v>
      </c>
      <c r="K61" s="72">
        <v>2</v>
      </c>
      <c r="L61" s="72">
        <v>2</v>
      </c>
      <c r="M61" s="99">
        <v>2</v>
      </c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ht="12.75" customHeight="1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5.75" thickBot="1" x14ac:dyDescent="0.3">
      <c r="A101" s="23" t="s">
        <v>22</v>
      </c>
      <c r="B101" s="24">
        <f t="shared" ref="B101:M101" si="0">SUM(B6:B100)</f>
        <v>12</v>
      </c>
      <c r="C101" s="24">
        <f t="shared" si="0"/>
        <v>12</v>
      </c>
      <c r="D101" s="24">
        <f t="shared" si="0"/>
        <v>12</v>
      </c>
      <c r="E101" s="24">
        <f t="shared" si="0"/>
        <v>12</v>
      </c>
      <c r="F101" s="24">
        <f t="shared" si="0"/>
        <v>12</v>
      </c>
      <c r="G101" s="24">
        <f t="shared" si="0"/>
        <v>12</v>
      </c>
      <c r="H101" s="24">
        <f t="shared" si="0"/>
        <v>12</v>
      </c>
      <c r="I101" s="24">
        <f t="shared" si="0"/>
        <v>12</v>
      </c>
      <c r="J101" s="24">
        <f t="shared" si="0"/>
        <v>12</v>
      </c>
      <c r="K101" s="24">
        <f t="shared" si="0"/>
        <v>12</v>
      </c>
      <c r="L101" s="24">
        <f t="shared" si="0"/>
        <v>12</v>
      </c>
      <c r="M101" s="25">
        <f t="shared" si="0"/>
        <v>12</v>
      </c>
      <c r="N101" s="149">
        <v>466304.66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2" zoomScaleSheetLayoutView="100" workbookViewId="0">
      <selection activeCell="M98" sqref="M98"/>
    </sheetView>
  </sheetViews>
  <sheetFormatPr defaultRowHeight="12.75" x14ac:dyDescent="0.2"/>
  <cols>
    <col min="1" max="1" width="57.85546875" customWidth="1"/>
    <col min="14" max="14" width="15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106</v>
      </c>
      <c r="B3" s="252" t="s">
        <v>107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96"/>
    </row>
    <row r="7" spans="1:14" ht="12.75" customHeight="1" x14ac:dyDescent="0.2">
      <c r="A7" s="80" t="s">
        <v>190</v>
      </c>
      <c r="B7" s="73">
        <v>4</v>
      </c>
      <c r="C7" s="73">
        <v>4</v>
      </c>
      <c r="D7" s="73">
        <v>4</v>
      </c>
      <c r="E7" s="73">
        <v>4</v>
      </c>
      <c r="F7" s="73">
        <v>4</v>
      </c>
      <c r="G7" s="73">
        <v>4</v>
      </c>
      <c r="H7" s="73">
        <v>4</v>
      </c>
      <c r="I7" s="73">
        <v>4</v>
      </c>
      <c r="J7" s="73">
        <v>4</v>
      </c>
      <c r="K7" s="73">
        <v>4</v>
      </c>
      <c r="L7" s="73">
        <v>4</v>
      </c>
      <c r="M7" s="97">
        <v>4</v>
      </c>
      <c r="N7" s="297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97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97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97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97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97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97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97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97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97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97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97"/>
    </row>
    <row r="19" spans="1:14" ht="12.75" customHeight="1" x14ac:dyDescent="0.2">
      <c r="A19" s="80" t="s">
        <v>127</v>
      </c>
      <c r="B19" s="14">
        <v>1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297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97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97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97"/>
    </row>
    <row r="23" spans="1:14" ht="12.75" customHeight="1" x14ac:dyDescent="0.2">
      <c r="A23" s="75" t="s">
        <v>133</v>
      </c>
      <c r="B23" s="2">
        <v>22</v>
      </c>
      <c r="C23" s="5">
        <v>22</v>
      </c>
      <c r="D23" s="5">
        <v>22</v>
      </c>
      <c r="E23" s="5">
        <v>22</v>
      </c>
      <c r="F23" s="5">
        <v>22</v>
      </c>
      <c r="G23" s="5">
        <v>22</v>
      </c>
      <c r="H23" s="5">
        <v>21</v>
      </c>
      <c r="I23" s="5">
        <v>21</v>
      </c>
      <c r="J23" s="5">
        <v>21</v>
      </c>
      <c r="K23" s="5">
        <v>21</v>
      </c>
      <c r="L23" s="5">
        <v>21</v>
      </c>
      <c r="M23" s="5">
        <v>21</v>
      </c>
      <c r="N23" s="297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97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97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97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97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97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97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97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97"/>
    </row>
    <row r="32" spans="1:14" ht="12.75" customHeight="1" x14ac:dyDescent="0.2">
      <c r="A32" s="75" t="s">
        <v>129</v>
      </c>
      <c r="B32" s="72">
        <v>1</v>
      </c>
      <c r="C32" s="72">
        <v>1</v>
      </c>
      <c r="D32" s="72">
        <v>1</v>
      </c>
      <c r="E32" s="72">
        <v>1</v>
      </c>
      <c r="F32" s="72">
        <v>1</v>
      </c>
      <c r="G32" s="72">
        <v>1</v>
      </c>
      <c r="H32" s="72">
        <v>1</v>
      </c>
      <c r="I32" s="72">
        <v>1</v>
      </c>
      <c r="J32" s="72">
        <v>1</v>
      </c>
      <c r="K32" s="72">
        <v>1</v>
      </c>
      <c r="L32" s="72">
        <v>1</v>
      </c>
      <c r="M32" s="99">
        <v>1</v>
      </c>
      <c r="N32" s="297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97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97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97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97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97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97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97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97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97"/>
    </row>
    <row r="42" spans="1:14" ht="12.75" customHeight="1" x14ac:dyDescent="0.2">
      <c r="A42" s="80" t="s">
        <v>142</v>
      </c>
      <c r="B42" s="2">
        <v>2</v>
      </c>
      <c r="C42" s="5">
        <v>2</v>
      </c>
      <c r="D42" s="5">
        <v>2</v>
      </c>
      <c r="E42" s="5">
        <v>2</v>
      </c>
      <c r="F42" s="5">
        <v>2</v>
      </c>
      <c r="G42" s="5">
        <v>2</v>
      </c>
      <c r="H42" s="5">
        <v>2</v>
      </c>
      <c r="I42" s="5">
        <v>2</v>
      </c>
      <c r="J42" s="5">
        <v>2</v>
      </c>
      <c r="K42" s="5">
        <v>2</v>
      </c>
      <c r="L42" s="5">
        <v>2</v>
      </c>
      <c r="M42" s="5">
        <v>2</v>
      </c>
      <c r="N42" s="297"/>
    </row>
    <row r="43" spans="1:14" ht="12.75" customHeight="1" x14ac:dyDescent="0.2">
      <c r="A43" s="80" t="s">
        <v>126</v>
      </c>
      <c r="B43" s="2">
        <v>2</v>
      </c>
      <c r="C43" s="5">
        <v>2</v>
      </c>
      <c r="D43" s="5">
        <v>2</v>
      </c>
      <c r="E43" s="5">
        <v>2</v>
      </c>
      <c r="F43" s="5">
        <v>2</v>
      </c>
      <c r="G43" s="5">
        <v>2</v>
      </c>
      <c r="H43" s="5">
        <v>2</v>
      </c>
      <c r="I43" s="5">
        <v>2</v>
      </c>
      <c r="J43" s="5">
        <v>2</v>
      </c>
      <c r="K43" s="5">
        <v>2</v>
      </c>
      <c r="L43" s="5">
        <v>2</v>
      </c>
      <c r="M43" s="5">
        <v>2</v>
      </c>
      <c r="N43" s="297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97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97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97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97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97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97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97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97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97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97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97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97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97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97"/>
    </row>
    <row r="58" spans="1:14" ht="12.75" customHeight="1" x14ac:dyDescent="0.2">
      <c r="A58" s="80" t="s">
        <v>246</v>
      </c>
      <c r="B58" s="2">
        <v>3</v>
      </c>
      <c r="C58" s="5">
        <v>3</v>
      </c>
      <c r="D58" s="5">
        <v>3</v>
      </c>
      <c r="E58" s="5">
        <v>3</v>
      </c>
      <c r="F58" s="5">
        <v>3</v>
      </c>
      <c r="G58" s="5">
        <v>3</v>
      </c>
      <c r="H58" s="5">
        <v>3</v>
      </c>
      <c r="I58" s="5">
        <v>3</v>
      </c>
      <c r="J58" s="5">
        <v>3</v>
      </c>
      <c r="K58" s="5">
        <v>3</v>
      </c>
      <c r="L58" s="5">
        <v>3</v>
      </c>
      <c r="M58" s="5">
        <v>3</v>
      </c>
      <c r="N58" s="297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97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97"/>
    </row>
    <row r="61" spans="1:14" ht="12.75" customHeight="1" x14ac:dyDescent="0.2">
      <c r="A61" s="80" t="s">
        <v>144</v>
      </c>
      <c r="B61" s="2">
        <v>1</v>
      </c>
      <c r="C61" s="5">
        <v>1</v>
      </c>
      <c r="D61" s="5">
        <v>1</v>
      </c>
      <c r="E61" s="5">
        <v>1</v>
      </c>
      <c r="F61" s="5">
        <v>1</v>
      </c>
      <c r="G61" s="5">
        <v>1</v>
      </c>
      <c r="H61" s="5">
        <v>3</v>
      </c>
      <c r="I61" s="5">
        <v>3</v>
      </c>
      <c r="J61" s="5">
        <v>3</v>
      </c>
      <c r="K61" s="5">
        <v>3</v>
      </c>
      <c r="L61" s="5">
        <v>3</v>
      </c>
      <c r="M61" s="5">
        <v>3</v>
      </c>
      <c r="N61" s="297"/>
    </row>
    <row r="62" spans="1:14" ht="12.75" customHeight="1" x14ac:dyDescent="0.2">
      <c r="A62" s="64" t="s">
        <v>125</v>
      </c>
      <c r="B62" s="2">
        <v>15</v>
      </c>
      <c r="C62" s="5">
        <v>15</v>
      </c>
      <c r="D62" s="5">
        <v>15</v>
      </c>
      <c r="E62" s="5">
        <v>15</v>
      </c>
      <c r="F62" s="5">
        <v>15</v>
      </c>
      <c r="G62" s="5">
        <v>15</v>
      </c>
      <c r="H62" s="5">
        <v>17</v>
      </c>
      <c r="I62" s="5">
        <v>17</v>
      </c>
      <c r="J62" s="5">
        <v>17</v>
      </c>
      <c r="K62" s="5">
        <v>17</v>
      </c>
      <c r="L62" s="5">
        <v>17</v>
      </c>
      <c r="M62" s="5">
        <v>17</v>
      </c>
      <c r="N62" s="297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97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97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97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97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97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97"/>
    </row>
    <row r="69" spans="1:14" ht="12.75" customHeight="1" x14ac:dyDescent="0.2">
      <c r="A69" s="75" t="s">
        <v>132</v>
      </c>
      <c r="B69" s="2">
        <v>7</v>
      </c>
      <c r="C69" s="5">
        <v>7</v>
      </c>
      <c r="D69" s="5">
        <v>7</v>
      </c>
      <c r="E69" s="5">
        <v>7</v>
      </c>
      <c r="F69" s="5">
        <v>7</v>
      </c>
      <c r="G69" s="5">
        <v>7</v>
      </c>
      <c r="H69" s="5">
        <v>8</v>
      </c>
      <c r="I69" s="5">
        <v>8</v>
      </c>
      <c r="J69" s="5">
        <v>8</v>
      </c>
      <c r="K69" s="5">
        <v>8</v>
      </c>
      <c r="L69" s="5">
        <v>8</v>
      </c>
      <c r="M69" s="5">
        <v>8</v>
      </c>
      <c r="N69" s="297"/>
    </row>
    <row r="70" spans="1:14" ht="12.75" customHeight="1" x14ac:dyDescent="0.2">
      <c r="A70" s="80" t="s">
        <v>170</v>
      </c>
      <c r="B70" s="2">
        <v>13</v>
      </c>
      <c r="C70" s="5">
        <v>13</v>
      </c>
      <c r="D70" s="5">
        <v>13</v>
      </c>
      <c r="E70" s="5">
        <v>13</v>
      </c>
      <c r="F70" s="5">
        <v>13</v>
      </c>
      <c r="G70" s="5">
        <v>13</v>
      </c>
      <c r="H70" s="5">
        <v>8</v>
      </c>
      <c r="I70" s="5">
        <v>8</v>
      </c>
      <c r="J70" s="5">
        <v>8</v>
      </c>
      <c r="K70" s="5">
        <v>8</v>
      </c>
      <c r="L70" s="5">
        <v>8</v>
      </c>
      <c r="M70" s="5">
        <v>8</v>
      </c>
      <c r="N70" s="297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97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97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97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97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97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97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97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97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97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97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97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97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97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97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97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97"/>
    </row>
    <row r="87" spans="1:14" ht="12.75" customHeight="1" x14ac:dyDescent="0.2">
      <c r="A87" s="64" t="s">
        <v>128</v>
      </c>
      <c r="B87" s="5">
        <v>5</v>
      </c>
      <c r="C87" s="5">
        <v>5</v>
      </c>
      <c r="D87" s="5">
        <v>5</v>
      </c>
      <c r="E87" s="5">
        <v>5</v>
      </c>
      <c r="F87" s="5">
        <v>5</v>
      </c>
      <c r="G87" s="5">
        <v>5</v>
      </c>
      <c r="H87" s="5">
        <v>5</v>
      </c>
      <c r="I87" s="5">
        <v>5</v>
      </c>
      <c r="J87" s="5">
        <v>5</v>
      </c>
      <c r="K87" s="5">
        <v>5</v>
      </c>
      <c r="L87" s="5">
        <v>5</v>
      </c>
      <c r="M87" s="5">
        <v>5</v>
      </c>
      <c r="N87" s="297"/>
    </row>
    <row r="88" spans="1:14" ht="12.75" customHeight="1" x14ac:dyDescent="0.2">
      <c r="A88" s="64" t="s">
        <v>283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297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97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97"/>
    </row>
    <row r="91" spans="1:14" ht="12.75" customHeight="1" x14ac:dyDescent="0.2">
      <c r="A91" s="80" t="s">
        <v>149</v>
      </c>
      <c r="B91" s="5">
        <v>5</v>
      </c>
      <c r="C91" s="5">
        <v>5</v>
      </c>
      <c r="D91" s="5">
        <v>5</v>
      </c>
      <c r="E91" s="5">
        <v>5</v>
      </c>
      <c r="F91" s="5">
        <v>5</v>
      </c>
      <c r="G91" s="5">
        <v>5</v>
      </c>
      <c r="H91" s="5">
        <v>5</v>
      </c>
      <c r="I91" s="5">
        <v>5</v>
      </c>
      <c r="J91" s="5">
        <v>5</v>
      </c>
      <c r="K91" s="5">
        <v>5</v>
      </c>
      <c r="L91" s="5">
        <v>5</v>
      </c>
      <c r="M91" s="5">
        <v>5</v>
      </c>
      <c r="N91" s="297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97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97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97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97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97"/>
    </row>
    <row r="97" spans="1:14" ht="12.75" customHeight="1" x14ac:dyDescent="0.2">
      <c r="A97" s="80" t="s">
        <v>150</v>
      </c>
      <c r="B97" s="2">
        <v>4</v>
      </c>
      <c r="C97" s="5">
        <v>4</v>
      </c>
      <c r="D97" s="5">
        <v>4</v>
      </c>
      <c r="E97" s="5">
        <v>4</v>
      </c>
      <c r="F97" s="5">
        <v>4</v>
      </c>
      <c r="G97" s="5">
        <v>4</v>
      </c>
      <c r="H97" s="5">
        <v>3</v>
      </c>
      <c r="I97" s="5">
        <v>3</v>
      </c>
      <c r="J97" s="5">
        <v>3</v>
      </c>
      <c r="K97" s="5">
        <v>3</v>
      </c>
      <c r="L97" s="5">
        <v>3</v>
      </c>
      <c r="M97" s="5">
        <v>3</v>
      </c>
      <c r="N97" s="297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97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97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98"/>
    </row>
    <row r="101" spans="1:14" ht="13.5" thickBot="1" x14ac:dyDescent="0.25">
      <c r="A101" s="23" t="s">
        <v>22</v>
      </c>
      <c r="B101" s="24">
        <f t="shared" ref="B101:M101" si="0">SUM(B6:B100)</f>
        <v>85</v>
      </c>
      <c r="C101" s="24">
        <f t="shared" si="0"/>
        <v>85</v>
      </c>
      <c r="D101" s="24">
        <f t="shared" si="0"/>
        <v>85</v>
      </c>
      <c r="E101" s="24">
        <f t="shared" si="0"/>
        <v>85</v>
      </c>
      <c r="F101" s="24">
        <f t="shared" si="0"/>
        <v>85</v>
      </c>
      <c r="G101" s="24">
        <f t="shared" si="0"/>
        <v>85</v>
      </c>
      <c r="H101" s="24">
        <f t="shared" si="0"/>
        <v>83</v>
      </c>
      <c r="I101" s="24">
        <f t="shared" si="0"/>
        <v>83</v>
      </c>
      <c r="J101" s="24">
        <f t="shared" si="0"/>
        <v>83</v>
      </c>
      <c r="K101" s="24">
        <f t="shared" si="0"/>
        <v>83</v>
      </c>
      <c r="L101" s="24">
        <f t="shared" si="0"/>
        <v>83</v>
      </c>
      <c r="M101" s="25">
        <f t="shared" si="0"/>
        <v>83</v>
      </c>
      <c r="N101" s="197">
        <v>6982316.2300000004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s="153" customFormat="1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2" zoomScaleSheetLayoutView="100" workbookViewId="0">
      <selection activeCell="N101" sqref="N101"/>
    </sheetView>
  </sheetViews>
  <sheetFormatPr defaultRowHeight="12.75" x14ac:dyDescent="0.2"/>
  <cols>
    <col min="1" max="1" width="57.85546875" customWidth="1"/>
    <col min="13" max="13" width="9.85546875" customWidth="1"/>
    <col min="14" max="14" width="16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108</v>
      </c>
      <c r="B3" s="252" t="s">
        <v>109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>
        <v>1</v>
      </c>
      <c r="C18" s="76">
        <v>1</v>
      </c>
      <c r="D18" s="76">
        <v>1</v>
      </c>
      <c r="E18" s="76">
        <v>1</v>
      </c>
      <c r="F18" s="76">
        <v>1</v>
      </c>
      <c r="G18" s="76">
        <v>1</v>
      </c>
      <c r="H18" s="76">
        <v>1</v>
      </c>
      <c r="I18" s="76">
        <v>1</v>
      </c>
      <c r="J18" s="76">
        <v>1</v>
      </c>
      <c r="K18" s="76">
        <v>1</v>
      </c>
      <c r="L18" s="76">
        <v>1</v>
      </c>
      <c r="M18" s="98">
        <v>1</v>
      </c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>
        <v>16</v>
      </c>
      <c r="C23" s="76">
        <v>16</v>
      </c>
      <c r="D23" s="76">
        <v>16</v>
      </c>
      <c r="E23" s="76">
        <v>16</v>
      </c>
      <c r="F23" s="76">
        <v>16</v>
      </c>
      <c r="G23" s="76">
        <v>16</v>
      </c>
      <c r="H23" s="76">
        <v>16</v>
      </c>
      <c r="I23" s="76">
        <v>16</v>
      </c>
      <c r="J23" s="76">
        <v>16</v>
      </c>
      <c r="K23" s="76">
        <v>16</v>
      </c>
      <c r="L23" s="76">
        <v>16</v>
      </c>
      <c r="M23" s="98">
        <v>16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>
        <v>1</v>
      </c>
      <c r="C31" s="76">
        <v>1</v>
      </c>
      <c r="D31" s="76">
        <v>1</v>
      </c>
      <c r="E31" s="76">
        <v>1</v>
      </c>
      <c r="F31" s="76">
        <v>1</v>
      </c>
      <c r="G31" s="76">
        <v>1</v>
      </c>
      <c r="H31" s="76">
        <v>1</v>
      </c>
      <c r="I31" s="76">
        <v>1</v>
      </c>
      <c r="J31" s="76">
        <v>1</v>
      </c>
      <c r="K31" s="76">
        <v>1</v>
      </c>
      <c r="L31" s="76">
        <v>1</v>
      </c>
      <c r="M31" s="98">
        <v>1</v>
      </c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>
        <v>1</v>
      </c>
      <c r="C42" s="73">
        <v>1</v>
      </c>
      <c r="D42" s="73">
        <v>1</v>
      </c>
      <c r="E42" s="73">
        <v>1</v>
      </c>
      <c r="F42" s="73">
        <v>1</v>
      </c>
      <c r="G42" s="73">
        <v>1</v>
      </c>
      <c r="H42" s="73">
        <v>1</v>
      </c>
      <c r="I42" s="73">
        <v>1</v>
      </c>
      <c r="J42" s="73">
        <v>1</v>
      </c>
      <c r="K42" s="73">
        <v>1</v>
      </c>
      <c r="L42" s="73">
        <v>1</v>
      </c>
      <c r="M42" s="97">
        <v>1</v>
      </c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>
        <v>3</v>
      </c>
      <c r="C50" s="73">
        <v>3</v>
      </c>
      <c r="D50" s="73">
        <v>3</v>
      </c>
      <c r="E50" s="73">
        <v>3</v>
      </c>
      <c r="F50" s="73">
        <v>3</v>
      </c>
      <c r="G50" s="73">
        <v>3</v>
      </c>
      <c r="H50" s="73">
        <v>3</v>
      </c>
      <c r="I50" s="73">
        <v>3</v>
      </c>
      <c r="J50" s="73">
        <v>3</v>
      </c>
      <c r="K50" s="73">
        <v>3</v>
      </c>
      <c r="L50" s="73">
        <v>3</v>
      </c>
      <c r="M50" s="97">
        <v>3</v>
      </c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>
        <v>1</v>
      </c>
      <c r="C61" s="72">
        <v>1</v>
      </c>
      <c r="D61" s="72">
        <v>1</v>
      </c>
      <c r="E61" s="72">
        <v>1</v>
      </c>
      <c r="F61" s="72">
        <v>1</v>
      </c>
      <c r="G61" s="72">
        <v>1</v>
      </c>
      <c r="H61" s="72">
        <v>1</v>
      </c>
      <c r="I61" s="72">
        <v>1</v>
      </c>
      <c r="J61" s="72">
        <v>1</v>
      </c>
      <c r="K61" s="72">
        <v>1</v>
      </c>
      <c r="L61" s="72">
        <v>1</v>
      </c>
      <c r="M61" s="99">
        <v>1</v>
      </c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72">
        <v>2</v>
      </c>
      <c r="C69" s="72">
        <v>2</v>
      </c>
      <c r="D69" s="72">
        <v>2</v>
      </c>
      <c r="E69" s="72">
        <v>2</v>
      </c>
      <c r="F69" s="72">
        <v>2</v>
      </c>
      <c r="G69" s="72">
        <v>2</v>
      </c>
      <c r="H69" s="72">
        <v>2</v>
      </c>
      <c r="I69" s="72">
        <v>2</v>
      </c>
      <c r="J69" s="72">
        <v>2</v>
      </c>
      <c r="K69" s="72">
        <v>2</v>
      </c>
      <c r="L69" s="72">
        <v>2</v>
      </c>
      <c r="M69" s="99">
        <v>2</v>
      </c>
      <c r="N69" s="235"/>
    </row>
    <row r="70" spans="1:14" ht="12.75" customHeight="1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>
        <v>1</v>
      </c>
      <c r="C96" s="72">
        <v>1</v>
      </c>
      <c r="D96" s="72">
        <v>1</v>
      </c>
      <c r="E96" s="72">
        <v>1</v>
      </c>
      <c r="F96" s="72">
        <v>1</v>
      </c>
      <c r="G96" s="72">
        <v>1</v>
      </c>
      <c r="H96" s="72">
        <v>1</v>
      </c>
      <c r="I96" s="72">
        <v>1</v>
      </c>
      <c r="J96" s="72">
        <v>1</v>
      </c>
      <c r="K96" s="72">
        <v>1</v>
      </c>
      <c r="L96" s="72">
        <v>1</v>
      </c>
      <c r="M96" s="99">
        <v>1</v>
      </c>
      <c r="N96" s="235"/>
    </row>
    <row r="97" spans="1:14" ht="12.75" customHeight="1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26</v>
      </c>
      <c r="C101" s="24">
        <f t="shared" si="0"/>
        <v>26</v>
      </c>
      <c r="D101" s="24">
        <f t="shared" si="0"/>
        <v>26</v>
      </c>
      <c r="E101" s="24">
        <f t="shared" si="0"/>
        <v>26</v>
      </c>
      <c r="F101" s="24">
        <f t="shared" si="0"/>
        <v>26</v>
      </c>
      <c r="G101" s="24">
        <f t="shared" si="0"/>
        <v>26</v>
      </c>
      <c r="H101" s="24">
        <f t="shared" si="0"/>
        <v>26</v>
      </c>
      <c r="I101" s="24">
        <f t="shared" si="0"/>
        <v>26</v>
      </c>
      <c r="J101" s="24">
        <f t="shared" si="0"/>
        <v>26</v>
      </c>
      <c r="K101" s="24">
        <f t="shared" si="0"/>
        <v>26</v>
      </c>
      <c r="L101" s="24">
        <f t="shared" si="0"/>
        <v>26</v>
      </c>
      <c r="M101" s="25">
        <f t="shared" si="0"/>
        <v>26</v>
      </c>
      <c r="N101" s="196">
        <v>1126424.71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73" zoomScaleSheetLayoutView="100" workbookViewId="0">
      <selection activeCell="A21" sqref="A21"/>
    </sheetView>
  </sheetViews>
  <sheetFormatPr defaultRowHeight="12.75" x14ac:dyDescent="0.2"/>
  <cols>
    <col min="1" max="1" width="57.85546875" customWidth="1"/>
    <col min="13" max="13" width="10" bestFit="1" customWidth="1"/>
    <col min="14" max="14" width="16.1406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111</v>
      </c>
      <c r="B3" s="252" t="s">
        <v>110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>
        <v>6</v>
      </c>
      <c r="C21" s="67">
        <v>6</v>
      </c>
      <c r="D21" s="67">
        <v>6</v>
      </c>
      <c r="E21" s="67">
        <v>6</v>
      </c>
      <c r="F21" s="67">
        <v>6</v>
      </c>
      <c r="G21" s="67">
        <v>6</v>
      </c>
      <c r="H21" s="67">
        <v>6</v>
      </c>
      <c r="I21" s="67">
        <v>6</v>
      </c>
      <c r="J21" s="67">
        <v>6</v>
      </c>
      <c r="K21" s="67">
        <v>6</v>
      </c>
      <c r="L21" s="67">
        <v>6</v>
      </c>
      <c r="M21" s="101">
        <v>6</v>
      </c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>
        <v>1</v>
      </c>
      <c r="C32" s="72">
        <v>1</v>
      </c>
      <c r="D32" s="72">
        <v>1</v>
      </c>
      <c r="E32" s="72">
        <v>1</v>
      </c>
      <c r="F32" s="72">
        <v>1</v>
      </c>
      <c r="G32" s="72">
        <v>1</v>
      </c>
      <c r="H32" s="72">
        <v>1</v>
      </c>
      <c r="I32" s="72">
        <v>1</v>
      </c>
      <c r="J32" s="72">
        <v>1</v>
      </c>
      <c r="K32" s="72">
        <v>1</v>
      </c>
      <c r="L32" s="72">
        <v>1</v>
      </c>
      <c r="M32" s="99">
        <v>1</v>
      </c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>
        <v>1</v>
      </c>
      <c r="C55" s="72">
        <v>1</v>
      </c>
      <c r="D55" s="72">
        <v>1</v>
      </c>
      <c r="E55" s="72">
        <v>1</v>
      </c>
      <c r="F55" s="72">
        <v>1</v>
      </c>
      <c r="G55" s="72">
        <v>1</v>
      </c>
      <c r="H55" s="72">
        <v>1</v>
      </c>
      <c r="I55" s="72">
        <v>1</v>
      </c>
      <c r="J55" s="72">
        <v>1</v>
      </c>
      <c r="K55" s="72">
        <v>1</v>
      </c>
      <c r="L55" s="72">
        <v>1</v>
      </c>
      <c r="M55" s="99">
        <v>1</v>
      </c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ht="12.75" customHeight="1" x14ac:dyDescent="0.2">
      <c r="A70" s="80" t="s">
        <v>170</v>
      </c>
      <c r="B70" s="72">
        <v>19</v>
      </c>
      <c r="C70" s="72">
        <v>19</v>
      </c>
      <c r="D70" s="72">
        <v>19</v>
      </c>
      <c r="E70" s="72">
        <v>19</v>
      </c>
      <c r="F70" s="72">
        <v>19</v>
      </c>
      <c r="G70" s="72">
        <v>19</v>
      </c>
      <c r="H70" s="72">
        <v>19</v>
      </c>
      <c r="I70" s="72">
        <v>19</v>
      </c>
      <c r="J70" s="72">
        <v>19</v>
      </c>
      <c r="K70" s="72">
        <v>19</v>
      </c>
      <c r="L70" s="72">
        <v>19</v>
      </c>
      <c r="M70" s="99">
        <v>19</v>
      </c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>
        <v>8</v>
      </c>
      <c r="C97" s="72">
        <v>8</v>
      </c>
      <c r="D97" s="72">
        <v>8</v>
      </c>
      <c r="E97" s="72">
        <v>8</v>
      </c>
      <c r="F97" s="72">
        <v>8</v>
      </c>
      <c r="G97" s="72">
        <v>8</v>
      </c>
      <c r="H97" s="72">
        <v>8</v>
      </c>
      <c r="I97" s="72">
        <v>8</v>
      </c>
      <c r="J97" s="72">
        <v>8</v>
      </c>
      <c r="K97" s="72">
        <v>8</v>
      </c>
      <c r="L97" s="72">
        <v>8</v>
      </c>
      <c r="M97" s="99"/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35</v>
      </c>
      <c r="C101" s="24">
        <f t="shared" si="0"/>
        <v>35</v>
      </c>
      <c r="D101" s="24">
        <f t="shared" si="0"/>
        <v>35</v>
      </c>
      <c r="E101" s="24">
        <f t="shared" si="0"/>
        <v>35</v>
      </c>
      <c r="F101" s="24">
        <f t="shared" si="0"/>
        <v>35</v>
      </c>
      <c r="G101" s="24">
        <f t="shared" si="0"/>
        <v>35</v>
      </c>
      <c r="H101" s="24">
        <f t="shared" si="0"/>
        <v>35</v>
      </c>
      <c r="I101" s="24">
        <f t="shared" si="0"/>
        <v>35</v>
      </c>
      <c r="J101" s="24">
        <f t="shared" si="0"/>
        <v>35</v>
      </c>
      <c r="K101" s="24">
        <f t="shared" si="0"/>
        <v>35</v>
      </c>
      <c r="L101" s="24">
        <f t="shared" si="0"/>
        <v>35</v>
      </c>
      <c r="M101" s="25">
        <f t="shared" si="0"/>
        <v>27</v>
      </c>
      <c r="N101" s="196">
        <v>1619746.93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H85" zoomScaleSheetLayoutView="100" workbookViewId="0">
      <selection activeCell="M97" sqref="M97"/>
    </sheetView>
  </sheetViews>
  <sheetFormatPr defaultRowHeight="12.75" x14ac:dyDescent="0.2"/>
  <cols>
    <col min="1" max="1" width="57.85546875" customWidth="1"/>
    <col min="13" max="13" width="10" bestFit="1" customWidth="1"/>
    <col min="14" max="14" width="15.570312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113</v>
      </c>
      <c r="B3" s="252" t="s">
        <v>112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235"/>
    </row>
    <row r="19" spans="1:14" ht="12.75" customHeight="1" x14ac:dyDescent="0.2">
      <c r="A19" s="80" t="s">
        <v>127</v>
      </c>
      <c r="B19" s="74">
        <v>1</v>
      </c>
      <c r="C19" s="74">
        <v>1</v>
      </c>
      <c r="D19" s="74">
        <v>1</v>
      </c>
      <c r="E19" s="74">
        <v>1</v>
      </c>
      <c r="F19" s="74">
        <v>1</v>
      </c>
      <c r="G19" s="74">
        <v>1</v>
      </c>
      <c r="H19" s="74">
        <v>1</v>
      </c>
      <c r="I19" s="74">
        <v>1</v>
      </c>
      <c r="J19" s="74">
        <v>1</v>
      </c>
      <c r="K19" s="74">
        <v>1</v>
      </c>
      <c r="L19" s="74">
        <v>1</v>
      </c>
      <c r="M19" s="74">
        <v>1</v>
      </c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235"/>
    </row>
    <row r="23" spans="1:14" ht="12.75" customHeight="1" x14ac:dyDescent="0.2">
      <c r="A23" s="75" t="s">
        <v>133</v>
      </c>
      <c r="B23" s="76">
        <v>42</v>
      </c>
      <c r="C23" s="76">
        <v>42</v>
      </c>
      <c r="D23" s="76">
        <v>42</v>
      </c>
      <c r="E23" s="76">
        <v>42</v>
      </c>
      <c r="F23" s="76">
        <v>42</v>
      </c>
      <c r="G23" s="76">
        <v>42</v>
      </c>
      <c r="H23" s="76">
        <v>42</v>
      </c>
      <c r="I23" s="76">
        <v>42</v>
      </c>
      <c r="J23" s="76">
        <v>42</v>
      </c>
      <c r="K23" s="76">
        <v>42</v>
      </c>
      <c r="L23" s="76">
        <v>42</v>
      </c>
      <c r="M23" s="76">
        <v>42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235"/>
    </row>
    <row r="42" spans="1:14" ht="12.75" customHeight="1" x14ac:dyDescent="0.2">
      <c r="A42" s="80" t="s">
        <v>142</v>
      </c>
      <c r="B42" s="73">
        <v>1</v>
      </c>
      <c r="C42" s="73">
        <v>1</v>
      </c>
      <c r="D42" s="73">
        <v>1</v>
      </c>
      <c r="E42" s="73">
        <v>1</v>
      </c>
      <c r="F42" s="73">
        <v>1</v>
      </c>
      <c r="G42" s="73">
        <v>1</v>
      </c>
      <c r="H42" s="73">
        <v>1</v>
      </c>
      <c r="I42" s="73">
        <v>1</v>
      </c>
      <c r="J42" s="73">
        <v>1</v>
      </c>
      <c r="K42" s="73">
        <v>1</v>
      </c>
      <c r="L42" s="73">
        <v>1</v>
      </c>
      <c r="M42" s="73">
        <v>1</v>
      </c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235"/>
    </row>
    <row r="54" spans="1:14" ht="12.75" customHeight="1" x14ac:dyDescent="0.2">
      <c r="A54" s="64" t="s">
        <v>134</v>
      </c>
      <c r="B54" s="72">
        <v>2</v>
      </c>
      <c r="C54" s="72">
        <v>2</v>
      </c>
      <c r="D54" s="72">
        <v>2</v>
      </c>
      <c r="E54" s="72">
        <v>2</v>
      </c>
      <c r="F54" s="72">
        <v>2</v>
      </c>
      <c r="G54" s="72">
        <v>2</v>
      </c>
      <c r="H54" s="72">
        <v>2</v>
      </c>
      <c r="I54" s="72">
        <v>2</v>
      </c>
      <c r="J54" s="72">
        <v>2</v>
      </c>
      <c r="K54" s="72">
        <v>2</v>
      </c>
      <c r="L54" s="72">
        <v>2</v>
      </c>
      <c r="M54" s="72">
        <v>2</v>
      </c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235"/>
    </row>
    <row r="61" spans="1:14" ht="12.75" customHeight="1" x14ac:dyDescent="0.2">
      <c r="A61" s="80" t="s">
        <v>144</v>
      </c>
      <c r="B61" s="72">
        <v>2</v>
      </c>
      <c r="C61" s="72">
        <v>2</v>
      </c>
      <c r="D61" s="72">
        <v>2</v>
      </c>
      <c r="E61" s="72">
        <v>2</v>
      </c>
      <c r="F61" s="72">
        <v>2</v>
      </c>
      <c r="G61" s="72">
        <v>2</v>
      </c>
      <c r="H61" s="72">
        <v>2</v>
      </c>
      <c r="I61" s="72">
        <v>2</v>
      </c>
      <c r="J61" s="72">
        <v>2</v>
      </c>
      <c r="K61" s="72">
        <v>2</v>
      </c>
      <c r="L61" s="72">
        <v>2</v>
      </c>
      <c r="M61" s="72">
        <v>2</v>
      </c>
      <c r="N61" s="235"/>
    </row>
    <row r="62" spans="1:14" ht="12.75" customHeight="1" x14ac:dyDescent="0.2">
      <c r="A62" s="64" t="s">
        <v>125</v>
      </c>
      <c r="B62" s="73">
        <v>1</v>
      </c>
      <c r="C62" s="73">
        <v>1</v>
      </c>
      <c r="D62" s="73">
        <v>1</v>
      </c>
      <c r="E62" s="73">
        <v>1</v>
      </c>
      <c r="F62" s="73">
        <v>1</v>
      </c>
      <c r="G62" s="73">
        <v>1</v>
      </c>
      <c r="H62" s="73">
        <v>1</v>
      </c>
      <c r="I62" s="73">
        <v>1</v>
      </c>
      <c r="J62" s="73">
        <v>1</v>
      </c>
      <c r="K62" s="73">
        <v>1</v>
      </c>
      <c r="L62" s="73">
        <v>1</v>
      </c>
      <c r="M62" s="73">
        <v>1</v>
      </c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235"/>
    </row>
    <row r="68" spans="1:14" ht="12.75" customHeight="1" x14ac:dyDescent="0.2">
      <c r="A68" s="82" t="s">
        <v>169</v>
      </c>
      <c r="B68" s="72">
        <v>21</v>
      </c>
      <c r="C68" s="72">
        <v>21</v>
      </c>
      <c r="D68" s="72">
        <v>21</v>
      </c>
      <c r="E68" s="72">
        <v>21</v>
      </c>
      <c r="F68" s="72">
        <v>21</v>
      </c>
      <c r="G68" s="72">
        <v>21</v>
      </c>
      <c r="H68" s="72">
        <v>21</v>
      </c>
      <c r="I68" s="72">
        <v>21</v>
      </c>
      <c r="J68" s="72">
        <v>21</v>
      </c>
      <c r="K68" s="72">
        <v>21</v>
      </c>
      <c r="L68" s="72">
        <v>21</v>
      </c>
      <c r="M68" s="72">
        <v>21</v>
      </c>
      <c r="N68" s="235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235"/>
    </row>
    <row r="70" spans="1:14" ht="12.75" customHeight="1" x14ac:dyDescent="0.2">
      <c r="A70" s="80" t="s">
        <v>170</v>
      </c>
      <c r="B70" s="72">
        <v>5</v>
      </c>
      <c r="C70" s="72">
        <v>5</v>
      </c>
      <c r="D70" s="72">
        <v>5</v>
      </c>
      <c r="E70" s="72">
        <v>5</v>
      </c>
      <c r="F70" s="72">
        <v>5</v>
      </c>
      <c r="G70" s="72">
        <v>5</v>
      </c>
      <c r="H70" s="72">
        <v>5</v>
      </c>
      <c r="I70" s="72">
        <v>5</v>
      </c>
      <c r="J70" s="72">
        <v>5</v>
      </c>
      <c r="K70" s="72">
        <v>5</v>
      </c>
      <c r="L70" s="72">
        <v>5</v>
      </c>
      <c r="M70" s="72">
        <v>5</v>
      </c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235"/>
    </row>
    <row r="82" spans="1:14" ht="12.75" customHeight="1" x14ac:dyDescent="0.2">
      <c r="A82" s="80" t="s">
        <v>141</v>
      </c>
      <c r="B82" s="72">
        <v>1</v>
      </c>
      <c r="C82" s="72">
        <v>1</v>
      </c>
      <c r="D82" s="72">
        <v>1</v>
      </c>
      <c r="E82" s="72">
        <v>1</v>
      </c>
      <c r="F82" s="72">
        <v>1</v>
      </c>
      <c r="G82" s="72">
        <v>1</v>
      </c>
      <c r="H82" s="72">
        <v>1</v>
      </c>
      <c r="I82" s="72">
        <v>1</v>
      </c>
      <c r="J82" s="72">
        <v>1</v>
      </c>
      <c r="K82" s="72">
        <v>1</v>
      </c>
      <c r="L82" s="72">
        <v>1</v>
      </c>
      <c r="M82" s="72">
        <v>1</v>
      </c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235"/>
    </row>
    <row r="91" spans="1:14" ht="12.75" customHeight="1" x14ac:dyDescent="0.2">
      <c r="A91" s="80" t="s">
        <v>149</v>
      </c>
      <c r="B91" s="72">
        <v>2</v>
      </c>
      <c r="C91" s="72">
        <v>2</v>
      </c>
      <c r="D91" s="72">
        <v>2</v>
      </c>
      <c r="E91" s="72">
        <v>2</v>
      </c>
      <c r="F91" s="72">
        <v>2</v>
      </c>
      <c r="G91" s="72">
        <v>2</v>
      </c>
      <c r="H91" s="72">
        <v>2</v>
      </c>
      <c r="I91" s="72">
        <v>2</v>
      </c>
      <c r="J91" s="72">
        <v>2</v>
      </c>
      <c r="K91" s="72">
        <v>2</v>
      </c>
      <c r="L91" s="72">
        <v>2</v>
      </c>
      <c r="M91" s="72">
        <v>2</v>
      </c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235"/>
    </row>
    <row r="96" spans="1:14" ht="12.75" customHeight="1" x14ac:dyDescent="0.2">
      <c r="A96" s="80" t="s">
        <v>140</v>
      </c>
      <c r="B96" s="72">
        <v>4</v>
      </c>
      <c r="C96" s="72">
        <v>4</v>
      </c>
      <c r="D96" s="72">
        <v>4</v>
      </c>
      <c r="E96" s="72">
        <v>4</v>
      </c>
      <c r="F96" s="72">
        <v>4</v>
      </c>
      <c r="G96" s="72">
        <v>4</v>
      </c>
      <c r="H96" s="72">
        <v>4</v>
      </c>
      <c r="I96" s="72">
        <v>4</v>
      </c>
      <c r="J96" s="72">
        <v>4</v>
      </c>
      <c r="K96" s="72">
        <v>4</v>
      </c>
      <c r="L96" s="72">
        <v>4</v>
      </c>
      <c r="M96" s="72">
        <v>4</v>
      </c>
      <c r="N96" s="235"/>
    </row>
    <row r="97" spans="1:14" ht="12.75" customHeight="1" x14ac:dyDescent="0.2">
      <c r="A97" s="80" t="s">
        <v>150</v>
      </c>
      <c r="B97" s="72">
        <v>1</v>
      </c>
      <c r="C97" s="72">
        <v>1</v>
      </c>
      <c r="D97" s="72">
        <v>1</v>
      </c>
      <c r="E97" s="72">
        <v>1</v>
      </c>
      <c r="F97" s="72">
        <v>1</v>
      </c>
      <c r="G97" s="72">
        <v>1</v>
      </c>
      <c r="H97" s="72">
        <v>1</v>
      </c>
      <c r="I97" s="72">
        <v>1</v>
      </c>
      <c r="J97" s="72">
        <v>1</v>
      </c>
      <c r="K97" s="72">
        <v>1</v>
      </c>
      <c r="L97" s="72">
        <v>1</v>
      </c>
      <c r="M97" s="72">
        <v>1</v>
      </c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83</v>
      </c>
      <c r="C101" s="24">
        <f t="shared" si="0"/>
        <v>83</v>
      </c>
      <c r="D101" s="24">
        <f t="shared" si="0"/>
        <v>83</v>
      </c>
      <c r="E101" s="24">
        <f t="shared" si="0"/>
        <v>83</v>
      </c>
      <c r="F101" s="24">
        <f t="shared" si="0"/>
        <v>83</v>
      </c>
      <c r="G101" s="24">
        <f t="shared" si="0"/>
        <v>83</v>
      </c>
      <c r="H101" s="24">
        <f t="shared" si="0"/>
        <v>83</v>
      </c>
      <c r="I101" s="24">
        <f t="shared" si="0"/>
        <v>83</v>
      </c>
      <c r="J101" s="24">
        <f t="shared" si="0"/>
        <v>83</v>
      </c>
      <c r="K101" s="24">
        <f t="shared" si="0"/>
        <v>83</v>
      </c>
      <c r="L101" s="24">
        <f t="shared" si="0"/>
        <v>83</v>
      </c>
      <c r="M101" s="25">
        <f t="shared" si="0"/>
        <v>83</v>
      </c>
      <c r="N101" s="196">
        <v>4345691.28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2" zoomScaleSheetLayoutView="100" workbookViewId="0">
      <selection activeCell="N101" sqref="N101"/>
    </sheetView>
  </sheetViews>
  <sheetFormatPr defaultRowHeight="12.75" x14ac:dyDescent="0.2"/>
  <cols>
    <col min="1" max="1" width="57.85546875" customWidth="1"/>
    <col min="13" max="13" width="10" bestFit="1" customWidth="1"/>
    <col min="14" max="14" width="15.71093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115</v>
      </c>
      <c r="B3" s="252" t="s">
        <v>114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96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97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97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97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97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97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97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97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97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97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97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97"/>
    </row>
    <row r="18" spans="1:14" ht="12.75" customHeight="1" x14ac:dyDescent="0.2">
      <c r="A18" s="75" t="s">
        <v>143</v>
      </c>
      <c r="B18" s="76">
        <v>1</v>
      </c>
      <c r="C18" s="76">
        <v>1</v>
      </c>
      <c r="D18" s="76">
        <v>1</v>
      </c>
      <c r="E18" s="76">
        <v>1</v>
      </c>
      <c r="F18" s="76">
        <v>1</v>
      </c>
      <c r="G18" s="76">
        <v>1</v>
      </c>
      <c r="H18" s="76">
        <v>1</v>
      </c>
      <c r="I18" s="76">
        <v>1</v>
      </c>
      <c r="J18" s="76">
        <v>1</v>
      </c>
      <c r="K18" s="76">
        <v>1</v>
      </c>
      <c r="L18" s="76">
        <v>1</v>
      </c>
      <c r="M18" s="98">
        <v>1</v>
      </c>
      <c r="N18" s="297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97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97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97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97"/>
    </row>
    <row r="23" spans="1:14" ht="12.75" customHeight="1" x14ac:dyDescent="0.2">
      <c r="A23" s="75" t="s">
        <v>133</v>
      </c>
      <c r="B23" s="76">
        <v>16</v>
      </c>
      <c r="C23" s="76">
        <v>16</v>
      </c>
      <c r="D23" s="76">
        <v>16</v>
      </c>
      <c r="E23" s="76">
        <v>16</v>
      </c>
      <c r="F23" s="76">
        <v>16</v>
      </c>
      <c r="G23" s="76">
        <v>16</v>
      </c>
      <c r="H23" s="76">
        <v>16</v>
      </c>
      <c r="I23" s="76">
        <v>16</v>
      </c>
      <c r="J23" s="76">
        <v>16</v>
      </c>
      <c r="K23" s="76">
        <v>16</v>
      </c>
      <c r="L23" s="76">
        <v>16</v>
      </c>
      <c r="M23" s="98">
        <v>16</v>
      </c>
      <c r="N23" s="297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97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97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97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97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97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97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97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97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97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97"/>
    </row>
    <row r="34" spans="1:14" ht="12.75" customHeight="1" x14ac:dyDescent="0.2">
      <c r="A34" s="80" t="s">
        <v>168</v>
      </c>
      <c r="B34" s="72">
        <v>1</v>
      </c>
      <c r="C34" s="72">
        <v>1</v>
      </c>
      <c r="D34" s="72">
        <v>1</v>
      </c>
      <c r="E34" s="72">
        <v>1</v>
      </c>
      <c r="F34" s="72">
        <v>1</v>
      </c>
      <c r="G34" s="72">
        <v>1</v>
      </c>
      <c r="H34" s="72">
        <v>1</v>
      </c>
      <c r="I34" s="72">
        <v>1</v>
      </c>
      <c r="J34" s="72">
        <v>1</v>
      </c>
      <c r="K34" s="72">
        <v>1</v>
      </c>
      <c r="L34" s="72">
        <v>1</v>
      </c>
      <c r="M34" s="99">
        <v>1</v>
      </c>
      <c r="N34" s="297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97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97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97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97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97"/>
    </row>
    <row r="40" spans="1:14" ht="12.75" customHeight="1" x14ac:dyDescent="0.2">
      <c r="A40" s="64" t="s">
        <v>147</v>
      </c>
      <c r="B40" s="72">
        <v>5</v>
      </c>
      <c r="C40" s="72">
        <v>5</v>
      </c>
      <c r="D40" s="72">
        <v>5</v>
      </c>
      <c r="E40" s="72">
        <v>5</v>
      </c>
      <c r="F40" s="72">
        <v>5</v>
      </c>
      <c r="G40" s="72">
        <v>5</v>
      </c>
      <c r="H40" s="72">
        <v>5</v>
      </c>
      <c r="I40" s="72">
        <v>5</v>
      </c>
      <c r="J40" s="72">
        <v>5</v>
      </c>
      <c r="K40" s="72">
        <v>5</v>
      </c>
      <c r="L40" s="72">
        <v>5</v>
      </c>
      <c r="M40" s="99">
        <v>5</v>
      </c>
      <c r="N40" s="297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97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97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97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97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97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97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97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97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97"/>
    </row>
    <row r="50" spans="1:14" ht="12.75" customHeight="1" x14ac:dyDescent="0.2">
      <c r="A50" s="80" t="s">
        <v>124</v>
      </c>
      <c r="B50" s="73">
        <v>4</v>
      </c>
      <c r="C50" s="73">
        <v>4</v>
      </c>
      <c r="D50" s="73">
        <v>4</v>
      </c>
      <c r="E50" s="73">
        <v>4</v>
      </c>
      <c r="F50" s="73">
        <v>4</v>
      </c>
      <c r="G50" s="73">
        <v>4</v>
      </c>
      <c r="H50" s="73">
        <v>4</v>
      </c>
      <c r="I50" s="73">
        <v>4</v>
      </c>
      <c r="J50" s="73">
        <v>4</v>
      </c>
      <c r="K50" s="73">
        <v>4</v>
      </c>
      <c r="L50" s="73">
        <v>4</v>
      </c>
      <c r="M50" s="97">
        <v>4</v>
      </c>
      <c r="N50" s="297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97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97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97"/>
    </row>
    <row r="54" spans="1:14" ht="12.75" customHeight="1" x14ac:dyDescent="0.2">
      <c r="A54" s="64" t="s">
        <v>134</v>
      </c>
      <c r="B54" s="72">
        <v>5</v>
      </c>
      <c r="C54" s="72">
        <v>5</v>
      </c>
      <c r="D54" s="72">
        <v>5</v>
      </c>
      <c r="E54" s="72">
        <v>5</v>
      </c>
      <c r="F54" s="72">
        <v>5</v>
      </c>
      <c r="G54" s="72">
        <v>5</v>
      </c>
      <c r="H54" s="72">
        <v>5</v>
      </c>
      <c r="I54" s="72">
        <v>5</v>
      </c>
      <c r="J54" s="72">
        <v>5</v>
      </c>
      <c r="K54" s="72">
        <v>5</v>
      </c>
      <c r="L54" s="72">
        <v>5</v>
      </c>
      <c r="M54" s="99">
        <v>5</v>
      </c>
      <c r="N54" s="297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97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97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97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97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97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97"/>
    </row>
    <row r="61" spans="1:14" ht="12.75" customHeight="1" x14ac:dyDescent="0.2">
      <c r="A61" s="80" t="s">
        <v>144</v>
      </c>
      <c r="B61" s="72">
        <v>8</v>
      </c>
      <c r="C61" s="72">
        <v>8</v>
      </c>
      <c r="D61" s="72">
        <v>8</v>
      </c>
      <c r="E61" s="72">
        <v>8</v>
      </c>
      <c r="F61" s="72">
        <v>8</v>
      </c>
      <c r="G61" s="72">
        <v>8</v>
      </c>
      <c r="H61" s="72">
        <v>8</v>
      </c>
      <c r="I61" s="72">
        <v>8</v>
      </c>
      <c r="J61" s="72">
        <v>8</v>
      </c>
      <c r="K61" s="72">
        <v>8</v>
      </c>
      <c r="L61" s="72">
        <v>8</v>
      </c>
      <c r="M61" s="99">
        <v>8</v>
      </c>
      <c r="N61" s="297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97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97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97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97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97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97"/>
    </row>
    <row r="68" spans="1:14" ht="12.75" customHeight="1" x14ac:dyDescent="0.2">
      <c r="A68" s="82" t="s">
        <v>169</v>
      </c>
      <c r="B68" s="72">
        <v>8</v>
      </c>
      <c r="C68" s="72">
        <v>8</v>
      </c>
      <c r="D68" s="72">
        <v>8</v>
      </c>
      <c r="E68" s="72">
        <v>8</v>
      </c>
      <c r="F68" s="72">
        <v>8</v>
      </c>
      <c r="G68" s="72">
        <v>8</v>
      </c>
      <c r="H68" s="72">
        <v>8</v>
      </c>
      <c r="I68" s="72">
        <v>8</v>
      </c>
      <c r="J68" s="72">
        <v>8</v>
      </c>
      <c r="K68" s="72">
        <v>8</v>
      </c>
      <c r="L68" s="72">
        <v>8</v>
      </c>
      <c r="M68" s="99">
        <v>8</v>
      </c>
      <c r="N68" s="297"/>
    </row>
    <row r="69" spans="1:14" ht="12.75" customHeight="1" x14ac:dyDescent="0.2">
      <c r="A69" s="75" t="s">
        <v>132</v>
      </c>
      <c r="B69" s="72">
        <v>8</v>
      </c>
      <c r="C69" s="72">
        <v>8</v>
      </c>
      <c r="D69" s="72">
        <v>8</v>
      </c>
      <c r="E69" s="72">
        <v>8</v>
      </c>
      <c r="F69" s="72">
        <v>8</v>
      </c>
      <c r="G69" s="72">
        <v>8</v>
      </c>
      <c r="H69" s="72">
        <v>8</v>
      </c>
      <c r="I69" s="72">
        <v>8</v>
      </c>
      <c r="J69" s="72">
        <v>8</v>
      </c>
      <c r="K69" s="72">
        <v>8</v>
      </c>
      <c r="L69" s="72">
        <v>8</v>
      </c>
      <c r="M69" s="99">
        <v>8</v>
      </c>
      <c r="N69" s="297"/>
    </row>
    <row r="70" spans="1:14" ht="12.75" customHeight="1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97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97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97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97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97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97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97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97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97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97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97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97"/>
    </row>
    <row r="82" spans="1:14" ht="12.75" customHeight="1" x14ac:dyDescent="0.2">
      <c r="A82" s="80" t="s">
        <v>141</v>
      </c>
      <c r="B82" s="72">
        <v>2</v>
      </c>
      <c r="C82" s="72">
        <v>2</v>
      </c>
      <c r="D82" s="72">
        <v>2</v>
      </c>
      <c r="E82" s="72">
        <v>2</v>
      </c>
      <c r="F82" s="72">
        <v>2</v>
      </c>
      <c r="G82" s="72">
        <v>2</v>
      </c>
      <c r="H82" s="72">
        <v>2</v>
      </c>
      <c r="I82" s="72">
        <v>2</v>
      </c>
      <c r="J82" s="72">
        <v>2</v>
      </c>
      <c r="K82" s="72">
        <v>2</v>
      </c>
      <c r="L82" s="72">
        <v>2</v>
      </c>
      <c r="M82" s="99">
        <v>2</v>
      </c>
      <c r="N82" s="297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97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97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97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97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97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97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97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97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97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97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97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97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97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97"/>
    </row>
    <row r="97" spans="1:14" ht="12.75" customHeight="1" x14ac:dyDescent="0.2">
      <c r="A97" s="80" t="s">
        <v>150</v>
      </c>
      <c r="B97" s="72">
        <v>4</v>
      </c>
      <c r="C97" s="72">
        <v>4</v>
      </c>
      <c r="D97" s="72">
        <v>4</v>
      </c>
      <c r="E97" s="72">
        <v>4</v>
      </c>
      <c r="F97" s="72">
        <v>4</v>
      </c>
      <c r="G97" s="72">
        <v>4</v>
      </c>
      <c r="H97" s="72">
        <v>4</v>
      </c>
      <c r="I97" s="72">
        <v>4</v>
      </c>
      <c r="J97" s="72">
        <v>4</v>
      </c>
      <c r="K97" s="72">
        <v>4</v>
      </c>
      <c r="L97" s="72">
        <v>4</v>
      </c>
      <c r="M97" s="99">
        <v>4</v>
      </c>
      <c r="N97" s="297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97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97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98"/>
    </row>
    <row r="101" spans="1:14" ht="13.5" thickBot="1" x14ac:dyDescent="0.25">
      <c r="A101" s="23" t="s">
        <v>22</v>
      </c>
      <c r="B101" s="24">
        <f t="shared" ref="B101:M101" si="0">SUM(B6:B100)</f>
        <v>62</v>
      </c>
      <c r="C101" s="24">
        <f t="shared" si="0"/>
        <v>62</v>
      </c>
      <c r="D101" s="24">
        <f t="shared" si="0"/>
        <v>62</v>
      </c>
      <c r="E101" s="24">
        <f t="shared" si="0"/>
        <v>62</v>
      </c>
      <c r="F101" s="24">
        <f t="shared" si="0"/>
        <v>62</v>
      </c>
      <c r="G101" s="24">
        <f t="shared" si="0"/>
        <v>62</v>
      </c>
      <c r="H101" s="24">
        <f t="shared" si="0"/>
        <v>62</v>
      </c>
      <c r="I101" s="24">
        <f t="shared" si="0"/>
        <v>62</v>
      </c>
      <c r="J101" s="24">
        <f t="shared" si="0"/>
        <v>62</v>
      </c>
      <c r="K101" s="24">
        <f t="shared" si="0"/>
        <v>62</v>
      </c>
      <c r="L101" s="24">
        <f t="shared" si="0"/>
        <v>62</v>
      </c>
      <c r="M101" s="25">
        <f t="shared" si="0"/>
        <v>62</v>
      </c>
      <c r="N101" s="198">
        <v>3001092.72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H79" zoomScaleSheetLayoutView="100" workbookViewId="0">
      <selection activeCell="N102" sqref="N102"/>
    </sheetView>
  </sheetViews>
  <sheetFormatPr defaultRowHeight="12.75" x14ac:dyDescent="0.2"/>
  <cols>
    <col min="1" max="1" width="57.85546875" customWidth="1"/>
    <col min="14" max="14" width="15.85546875" customWidth="1"/>
    <col min="15" max="15" width="12.7109375" customWidth="1"/>
    <col min="16" max="16" width="11.855468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116</v>
      </c>
      <c r="B3" s="252" t="s">
        <v>117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>
        <v>2</v>
      </c>
      <c r="C41" s="72">
        <v>2</v>
      </c>
      <c r="D41" s="72">
        <v>2</v>
      </c>
      <c r="E41" s="72">
        <v>2</v>
      </c>
      <c r="F41" s="72">
        <v>2</v>
      </c>
      <c r="G41" s="72">
        <v>2</v>
      </c>
      <c r="H41" s="72">
        <v>2</v>
      </c>
      <c r="I41" s="72">
        <v>2</v>
      </c>
      <c r="J41" s="72">
        <v>2</v>
      </c>
      <c r="K41" s="72">
        <v>2</v>
      </c>
      <c r="L41" s="72">
        <v>2</v>
      </c>
      <c r="M41" s="99">
        <v>2</v>
      </c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>
        <v>2</v>
      </c>
      <c r="C61" s="72">
        <v>2</v>
      </c>
      <c r="D61" s="72">
        <v>2</v>
      </c>
      <c r="E61" s="72">
        <v>2</v>
      </c>
      <c r="F61" s="72">
        <v>2</v>
      </c>
      <c r="G61" s="72">
        <v>2</v>
      </c>
      <c r="H61" s="72">
        <v>2</v>
      </c>
      <c r="I61" s="72">
        <v>2</v>
      </c>
      <c r="J61" s="72">
        <v>2</v>
      </c>
      <c r="K61" s="72">
        <v>2</v>
      </c>
      <c r="L61" s="72">
        <v>2</v>
      </c>
      <c r="M61" s="99">
        <v>2</v>
      </c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2">
        <v>4</v>
      </c>
      <c r="C68" s="2">
        <v>4</v>
      </c>
      <c r="D68" s="2">
        <v>4</v>
      </c>
      <c r="E68" s="2">
        <v>4</v>
      </c>
      <c r="F68" s="2">
        <v>4</v>
      </c>
      <c r="G68" s="2">
        <v>4</v>
      </c>
      <c r="H68" s="2">
        <v>4</v>
      </c>
      <c r="I68" s="2">
        <v>4</v>
      </c>
      <c r="J68" s="2">
        <v>4</v>
      </c>
      <c r="K68" s="2">
        <v>4</v>
      </c>
      <c r="L68" s="2">
        <v>4</v>
      </c>
      <c r="M68" s="2">
        <v>4</v>
      </c>
      <c r="N68" s="235"/>
    </row>
    <row r="69" spans="1:14" ht="12.75" customHeight="1" x14ac:dyDescent="0.2">
      <c r="A69" s="75" t="s">
        <v>132</v>
      </c>
      <c r="B69" s="14">
        <v>3</v>
      </c>
      <c r="C69" s="14">
        <v>3</v>
      </c>
      <c r="D69" s="14">
        <v>3</v>
      </c>
      <c r="E69" s="14">
        <v>3</v>
      </c>
      <c r="F69" s="14">
        <v>3</v>
      </c>
      <c r="G69" s="14">
        <v>3</v>
      </c>
      <c r="H69" s="14">
        <v>3</v>
      </c>
      <c r="I69" s="14">
        <v>3</v>
      </c>
      <c r="J69" s="14">
        <v>3</v>
      </c>
      <c r="K69" s="14">
        <v>3</v>
      </c>
      <c r="L69" s="14">
        <v>3</v>
      </c>
      <c r="M69" s="14">
        <v>3</v>
      </c>
      <c r="N69" s="235"/>
    </row>
    <row r="70" spans="1:14" ht="12.75" customHeight="1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>
        <v>1</v>
      </c>
      <c r="C82" s="72">
        <v>1</v>
      </c>
      <c r="D82" s="72">
        <v>1</v>
      </c>
      <c r="E82" s="72">
        <v>1</v>
      </c>
      <c r="F82" s="72">
        <v>1</v>
      </c>
      <c r="G82" s="72">
        <v>1</v>
      </c>
      <c r="H82" s="72">
        <v>1</v>
      </c>
      <c r="I82" s="72">
        <v>1</v>
      </c>
      <c r="J82" s="72">
        <v>1</v>
      </c>
      <c r="K82" s="72">
        <v>1</v>
      </c>
      <c r="L82" s="72">
        <v>1</v>
      </c>
      <c r="M82" s="99">
        <v>1</v>
      </c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>
        <v>1</v>
      </c>
      <c r="C88" s="19">
        <v>1</v>
      </c>
      <c r="D88" s="19">
        <v>1</v>
      </c>
      <c r="E88" s="19">
        <v>1</v>
      </c>
      <c r="F88" s="19">
        <v>1</v>
      </c>
      <c r="G88" s="19">
        <v>1</v>
      </c>
      <c r="H88" s="19">
        <v>1</v>
      </c>
      <c r="I88" s="19">
        <v>1</v>
      </c>
      <c r="J88" s="19">
        <v>1</v>
      </c>
      <c r="K88" s="19">
        <v>1</v>
      </c>
      <c r="L88" s="19">
        <v>1</v>
      </c>
      <c r="M88" s="21">
        <v>1</v>
      </c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>
        <v>1</v>
      </c>
      <c r="C91" s="72">
        <v>1</v>
      </c>
      <c r="D91" s="72">
        <v>1</v>
      </c>
      <c r="E91" s="72">
        <v>1</v>
      </c>
      <c r="F91" s="72">
        <v>1</v>
      </c>
      <c r="G91" s="72">
        <v>1</v>
      </c>
      <c r="H91" s="72">
        <v>1</v>
      </c>
      <c r="I91" s="72">
        <v>1</v>
      </c>
      <c r="J91" s="72">
        <v>1</v>
      </c>
      <c r="K91" s="72">
        <v>1</v>
      </c>
      <c r="L91" s="72">
        <v>1</v>
      </c>
      <c r="M91" s="99">
        <v>1</v>
      </c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>
        <v>1</v>
      </c>
      <c r="C96" s="72">
        <v>1</v>
      </c>
      <c r="D96" s="72">
        <v>1</v>
      </c>
      <c r="E96" s="72">
        <v>1</v>
      </c>
      <c r="F96" s="72">
        <v>1</v>
      </c>
      <c r="G96" s="72">
        <v>1</v>
      </c>
      <c r="H96" s="72">
        <v>1</v>
      </c>
      <c r="I96" s="72">
        <v>1</v>
      </c>
      <c r="J96" s="72">
        <v>1</v>
      </c>
      <c r="K96" s="72">
        <v>1</v>
      </c>
      <c r="L96" s="72">
        <v>1</v>
      </c>
      <c r="M96" s="99">
        <v>1</v>
      </c>
      <c r="N96" s="235"/>
    </row>
    <row r="97" spans="1:14" ht="12.75" customHeight="1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15</v>
      </c>
      <c r="C101" s="24">
        <f t="shared" si="0"/>
        <v>15</v>
      </c>
      <c r="D101" s="24">
        <f t="shared" si="0"/>
        <v>15</v>
      </c>
      <c r="E101" s="24">
        <f t="shared" si="0"/>
        <v>15</v>
      </c>
      <c r="F101" s="24">
        <f t="shared" si="0"/>
        <v>15</v>
      </c>
      <c r="G101" s="24">
        <f t="shared" si="0"/>
        <v>15</v>
      </c>
      <c r="H101" s="24">
        <f t="shared" si="0"/>
        <v>15</v>
      </c>
      <c r="I101" s="24">
        <f t="shared" si="0"/>
        <v>15</v>
      </c>
      <c r="J101" s="24">
        <f t="shared" si="0"/>
        <v>15</v>
      </c>
      <c r="K101" s="24">
        <f t="shared" si="0"/>
        <v>15</v>
      </c>
      <c r="L101" s="24">
        <f t="shared" si="0"/>
        <v>15</v>
      </c>
      <c r="M101" s="25">
        <f t="shared" si="0"/>
        <v>15</v>
      </c>
      <c r="N101" s="196">
        <f>2481835.63 + 13475.35</f>
        <v>2495310.98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5"/>
    </row>
    <row r="103" spans="1:14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A46" zoomScaleSheetLayoutView="100" workbookViewId="0">
      <selection activeCell="M94" sqref="M94"/>
    </sheetView>
  </sheetViews>
  <sheetFormatPr defaultRowHeight="12.75" x14ac:dyDescent="0.2"/>
  <cols>
    <col min="1" max="1" width="57.85546875" customWidth="1"/>
    <col min="14" max="14" width="15.855468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118</v>
      </c>
      <c r="B3" s="252" t="s">
        <v>119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>
        <v>2</v>
      </c>
      <c r="C19" s="74">
        <v>2</v>
      </c>
      <c r="D19" s="74">
        <v>2</v>
      </c>
      <c r="E19" s="74">
        <v>2</v>
      </c>
      <c r="F19" s="74">
        <v>2</v>
      </c>
      <c r="G19" s="74">
        <v>2</v>
      </c>
      <c r="H19" s="74">
        <v>2</v>
      </c>
      <c r="I19" s="74">
        <v>2</v>
      </c>
      <c r="J19" s="74">
        <v>2</v>
      </c>
      <c r="K19" s="74">
        <v>2</v>
      </c>
      <c r="L19" s="74">
        <v>2</v>
      </c>
      <c r="M19" s="100">
        <v>2</v>
      </c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>
        <v>44</v>
      </c>
      <c r="C23" s="76">
        <v>44</v>
      </c>
      <c r="D23" s="76">
        <v>44</v>
      </c>
      <c r="E23" s="76">
        <v>44</v>
      </c>
      <c r="F23" s="76">
        <v>44</v>
      </c>
      <c r="G23" s="76">
        <v>44</v>
      </c>
      <c r="H23" s="76">
        <v>44</v>
      </c>
      <c r="I23" s="76">
        <v>44</v>
      </c>
      <c r="J23" s="76">
        <v>44</v>
      </c>
      <c r="K23" s="76">
        <v>44</v>
      </c>
      <c r="L23" s="76">
        <v>44</v>
      </c>
      <c r="M23" s="98">
        <v>44</v>
      </c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>
        <v>1</v>
      </c>
      <c r="C30" s="76">
        <v>1</v>
      </c>
      <c r="D30" s="76">
        <v>1</v>
      </c>
      <c r="E30" s="76">
        <v>1</v>
      </c>
      <c r="F30" s="76">
        <v>1</v>
      </c>
      <c r="G30" s="76">
        <v>1</v>
      </c>
      <c r="H30" s="76">
        <v>1</v>
      </c>
      <c r="I30" s="76">
        <v>1</v>
      </c>
      <c r="J30" s="76">
        <v>1</v>
      </c>
      <c r="K30" s="76">
        <v>1</v>
      </c>
      <c r="L30" s="76">
        <v>1</v>
      </c>
      <c r="M30" s="98">
        <v>1</v>
      </c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>
        <v>6</v>
      </c>
      <c r="C40" s="72">
        <v>6</v>
      </c>
      <c r="D40" s="72">
        <v>6</v>
      </c>
      <c r="E40" s="72">
        <v>6</v>
      </c>
      <c r="F40" s="72">
        <v>6</v>
      </c>
      <c r="G40" s="72">
        <v>6</v>
      </c>
      <c r="H40" s="72">
        <v>6</v>
      </c>
      <c r="I40" s="72">
        <v>6</v>
      </c>
      <c r="J40" s="72">
        <v>6</v>
      </c>
      <c r="K40" s="72">
        <v>6</v>
      </c>
      <c r="L40" s="72">
        <v>6</v>
      </c>
      <c r="M40" s="99">
        <v>6</v>
      </c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>
        <v>2</v>
      </c>
      <c r="C50" s="73">
        <v>2</v>
      </c>
      <c r="D50" s="73">
        <v>2</v>
      </c>
      <c r="E50" s="73">
        <v>2</v>
      </c>
      <c r="F50" s="73">
        <v>2</v>
      </c>
      <c r="G50" s="73">
        <v>2</v>
      </c>
      <c r="H50" s="73">
        <v>2</v>
      </c>
      <c r="I50" s="73">
        <v>2</v>
      </c>
      <c r="J50" s="73">
        <v>2</v>
      </c>
      <c r="K50" s="73">
        <v>2</v>
      </c>
      <c r="L50" s="73">
        <v>2</v>
      </c>
      <c r="M50" s="97">
        <v>2</v>
      </c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>
        <v>1</v>
      </c>
      <c r="C61" s="72">
        <v>1</v>
      </c>
      <c r="D61" s="72">
        <v>1</v>
      </c>
      <c r="E61" s="72">
        <v>1</v>
      </c>
      <c r="F61" s="72">
        <v>1</v>
      </c>
      <c r="G61" s="72">
        <v>1</v>
      </c>
      <c r="H61" s="72">
        <v>1</v>
      </c>
      <c r="I61" s="72">
        <v>1</v>
      </c>
      <c r="J61" s="72">
        <v>1</v>
      </c>
      <c r="K61" s="72">
        <v>1</v>
      </c>
      <c r="L61" s="72">
        <v>1</v>
      </c>
      <c r="M61" s="99">
        <v>1</v>
      </c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8">
        <v>1</v>
      </c>
      <c r="C68" s="8">
        <v>1</v>
      </c>
      <c r="D68" s="8">
        <v>1</v>
      </c>
      <c r="E68" s="8">
        <v>1</v>
      </c>
      <c r="F68" s="8">
        <v>1</v>
      </c>
      <c r="G68" s="8">
        <v>1</v>
      </c>
      <c r="H68" s="8">
        <v>1</v>
      </c>
      <c r="I68" s="8">
        <v>1</v>
      </c>
      <c r="J68" s="8">
        <v>1</v>
      </c>
      <c r="K68" s="8">
        <v>1</v>
      </c>
      <c r="L68" s="8">
        <v>1</v>
      </c>
      <c r="M68" s="8">
        <v>1</v>
      </c>
      <c r="N68" s="235"/>
    </row>
    <row r="69" spans="1:14" ht="12.75" customHeight="1" x14ac:dyDescent="0.2">
      <c r="A69" s="75" t="s">
        <v>132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35"/>
    </row>
    <row r="70" spans="1:14" ht="12.75" customHeight="1" x14ac:dyDescent="0.2">
      <c r="A70" s="80" t="s">
        <v>170</v>
      </c>
      <c r="B70" s="8">
        <v>3</v>
      </c>
      <c r="C70" s="8">
        <v>3</v>
      </c>
      <c r="D70" s="8">
        <v>3</v>
      </c>
      <c r="E70" s="8">
        <v>3</v>
      </c>
      <c r="F70" s="8">
        <v>3</v>
      </c>
      <c r="G70" s="8">
        <v>3</v>
      </c>
      <c r="H70" s="8">
        <v>3</v>
      </c>
      <c r="I70" s="8">
        <v>3</v>
      </c>
      <c r="J70" s="8">
        <v>3</v>
      </c>
      <c r="K70" s="8">
        <v>3</v>
      </c>
      <c r="L70" s="8">
        <v>3</v>
      </c>
      <c r="M70" s="8">
        <v>3</v>
      </c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>
        <v>4</v>
      </c>
      <c r="C82" s="72">
        <v>4</v>
      </c>
      <c r="D82" s="72">
        <v>4</v>
      </c>
      <c r="E82" s="72">
        <v>4</v>
      </c>
      <c r="F82" s="72">
        <v>4</v>
      </c>
      <c r="G82" s="72">
        <v>4</v>
      </c>
      <c r="H82" s="72">
        <v>4</v>
      </c>
      <c r="I82" s="72">
        <v>4</v>
      </c>
      <c r="J82" s="72">
        <v>4</v>
      </c>
      <c r="K82" s="72">
        <v>4</v>
      </c>
      <c r="L82" s="72">
        <v>4</v>
      </c>
      <c r="M82" s="99">
        <v>4</v>
      </c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>
        <v>1</v>
      </c>
      <c r="C95" s="67">
        <v>1</v>
      </c>
      <c r="D95" s="67">
        <v>1</v>
      </c>
      <c r="E95" s="67">
        <v>1</v>
      </c>
      <c r="F95" s="67">
        <v>1</v>
      </c>
      <c r="G95" s="67">
        <v>1</v>
      </c>
      <c r="H95" s="67">
        <v>1</v>
      </c>
      <c r="I95" s="67">
        <v>1</v>
      </c>
      <c r="J95" s="67">
        <v>1</v>
      </c>
      <c r="K95" s="67">
        <v>1</v>
      </c>
      <c r="L95" s="67">
        <v>1</v>
      </c>
      <c r="M95" s="101">
        <v>1</v>
      </c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>
        <v>1</v>
      </c>
      <c r="C97" s="72">
        <v>1</v>
      </c>
      <c r="D97" s="72">
        <v>1</v>
      </c>
      <c r="E97" s="72">
        <v>1</v>
      </c>
      <c r="F97" s="72">
        <v>1</v>
      </c>
      <c r="G97" s="72">
        <v>1</v>
      </c>
      <c r="H97" s="72">
        <v>1</v>
      </c>
      <c r="I97" s="72">
        <v>1</v>
      </c>
      <c r="J97" s="72">
        <v>1</v>
      </c>
      <c r="K97" s="72">
        <v>1</v>
      </c>
      <c r="L97" s="72">
        <v>1</v>
      </c>
      <c r="M97" s="99">
        <v>1</v>
      </c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66</v>
      </c>
      <c r="C101" s="24">
        <f t="shared" si="0"/>
        <v>66</v>
      </c>
      <c r="D101" s="24">
        <f t="shared" si="0"/>
        <v>66</v>
      </c>
      <c r="E101" s="24">
        <f t="shared" si="0"/>
        <v>66</v>
      </c>
      <c r="F101" s="24">
        <f t="shared" si="0"/>
        <v>66</v>
      </c>
      <c r="G101" s="24">
        <f t="shared" si="0"/>
        <v>66</v>
      </c>
      <c r="H101" s="24">
        <f t="shared" si="0"/>
        <v>66</v>
      </c>
      <c r="I101" s="24">
        <f t="shared" si="0"/>
        <v>66</v>
      </c>
      <c r="J101" s="24">
        <f t="shared" si="0"/>
        <v>66</v>
      </c>
      <c r="K101" s="24">
        <f t="shared" si="0"/>
        <v>66</v>
      </c>
      <c r="L101" s="24">
        <f t="shared" si="0"/>
        <v>66</v>
      </c>
      <c r="M101" s="25">
        <f t="shared" si="0"/>
        <v>66</v>
      </c>
      <c r="N101" s="196">
        <v>1832550.7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8" zoomScaleSheetLayoutView="100" workbookViewId="0">
      <selection activeCell="M98" sqref="M98"/>
    </sheetView>
  </sheetViews>
  <sheetFormatPr defaultRowHeight="12.75" x14ac:dyDescent="0.2"/>
  <cols>
    <col min="1" max="1" width="57.85546875" customWidth="1"/>
    <col min="13" max="13" width="10" bestFit="1" customWidth="1"/>
    <col min="14" max="14" width="16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121</v>
      </c>
      <c r="B3" s="252" t="s">
        <v>120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96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97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97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97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97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97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97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97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97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97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97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97"/>
    </row>
    <row r="18" spans="1:14" ht="12.75" customHeight="1" x14ac:dyDescent="0.2">
      <c r="A18" s="75" t="s">
        <v>143</v>
      </c>
      <c r="B18" s="76">
        <v>1</v>
      </c>
      <c r="C18" s="76">
        <v>1</v>
      </c>
      <c r="D18" s="76">
        <v>1</v>
      </c>
      <c r="E18" s="76">
        <v>1</v>
      </c>
      <c r="F18" s="76">
        <v>1</v>
      </c>
      <c r="G18" s="76">
        <v>1</v>
      </c>
      <c r="H18" s="76">
        <v>1</v>
      </c>
      <c r="I18" s="76">
        <v>1</v>
      </c>
      <c r="J18" s="76">
        <v>1</v>
      </c>
      <c r="K18" s="76">
        <v>1</v>
      </c>
      <c r="L18" s="76">
        <v>1</v>
      </c>
      <c r="M18" s="98">
        <v>1</v>
      </c>
      <c r="N18" s="297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97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97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97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97"/>
    </row>
    <row r="23" spans="1:14" ht="12.75" customHeight="1" x14ac:dyDescent="0.2">
      <c r="A23" s="75" t="s">
        <v>133</v>
      </c>
      <c r="B23" s="76">
        <v>13</v>
      </c>
      <c r="C23" s="76">
        <v>13</v>
      </c>
      <c r="D23" s="76">
        <v>13</v>
      </c>
      <c r="E23" s="76">
        <v>13</v>
      </c>
      <c r="F23" s="76">
        <v>13</v>
      </c>
      <c r="G23" s="76">
        <v>13</v>
      </c>
      <c r="H23" s="76">
        <v>13</v>
      </c>
      <c r="I23" s="76">
        <v>13</v>
      </c>
      <c r="J23" s="76">
        <v>13</v>
      </c>
      <c r="K23" s="76">
        <v>13</v>
      </c>
      <c r="L23" s="76">
        <v>13</v>
      </c>
      <c r="M23" s="98">
        <v>13</v>
      </c>
      <c r="N23" s="297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97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97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97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97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97"/>
    </row>
    <row r="29" spans="1:14" ht="12.75" customHeight="1" x14ac:dyDescent="0.2">
      <c r="A29" s="80" t="s">
        <v>146</v>
      </c>
      <c r="B29" s="72">
        <v>6</v>
      </c>
      <c r="C29" s="72">
        <v>6</v>
      </c>
      <c r="D29" s="72">
        <v>6</v>
      </c>
      <c r="E29" s="72">
        <v>6</v>
      </c>
      <c r="F29" s="72">
        <v>6</v>
      </c>
      <c r="G29" s="72">
        <v>6</v>
      </c>
      <c r="H29" s="72">
        <v>6</v>
      </c>
      <c r="I29" s="72">
        <v>6</v>
      </c>
      <c r="J29" s="72">
        <v>6</v>
      </c>
      <c r="K29" s="72">
        <v>6</v>
      </c>
      <c r="L29" s="72">
        <v>6</v>
      </c>
      <c r="M29" s="99">
        <v>6</v>
      </c>
      <c r="N29" s="297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97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97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97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97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97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97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97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97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97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97"/>
    </row>
    <row r="40" spans="1:14" ht="12.75" customHeight="1" x14ac:dyDescent="0.2">
      <c r="A40" s="64" t="s">
        <v>147</v>
      </c>
      <c r="B40" s="72">
        <v>6</v>
      </c>
      <c r="C40" s="72">
        <v>6</v>
      </c>
      <c r="D40" s="72">
        <v>6</v>
      </c>
      <c r="E40" s="72">
        <v>6</v>
      </c>
      <c r="F40" s="72">
        <v>6</v>
      </c>
      <c r="G40" s="72">
        <v>6</v>
      </c>
      <c r="H40" s="72">
        <v>6</v>
      </c>
      <c r="I40" s="72">
        <v>6</v>
      </c>
      <c r="J40" s="72">
        <v>6</v>
      </c>
      <c r="K40" s="72">
        <v>6</v>
      </c>
      <c r="L40" s="72">
        <v>6</v>
      </c>
      <c r="M40" s="99">
        <v>6</v>
      </c>
      <c r="N40" s="297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97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97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97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97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97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97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97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97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97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97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97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97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97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97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97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97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97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97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97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97"/>
    </row>
    <row r="61" spans="1:14" ht="12.75" customHeight="1" x14ac:dyDescent="0.2">
      <c r="A61" s="80" t="s">
        <v>144</v>
      </c>
      <c r="B61" s="72">
        <v>1</v>
      </c>
      <c r="C61" s="72">
        <v>1</v>
      </c>
      <c r="D61" s="72">
        <v>1</v>
      </c>
      <c r="E61" s="72">
        <v>1</v>
      </c>
      <c r="F61" s="72">
        <v>1</v>
      </c>
      <c r="G61" s="72">
        <v>1</v>
      </c>
      <c r="H61" s="72">
        <v>1</v>
      </c>
      <c r="I61" s="72">
        <v>1</v>
      </c>
      <c r="J61" s="72">
        <v>1</v>
      </c>
      <c r="K61" s="72">
        <v>1</v>
      </c>
      <c r="L61" s="72">
        <v>1</v>
      </c>
      <c r="M61" s="99">
        <v>1</v>
      </c>
      <c r="N61" s="297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97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97"/>
    </row>
    <row r="64" spans="1:14" ht="12.75" customHeight="1" x14ac:dyDescent="0.2">
      <c r="A64" s="80" t="s">
        <v>148</v>
      </c>
      <c r="B64" s="72">
        <v>1</v>
      </c>
      <c r="C64" s="72">
        <v>1</v>
      </c>
      <c r="D64" s="72">
        <v>1</v>
      </c>
      <c r="E64" s="72">
        <v>1</v>
      </c>
      <c r="F64" s="72">
        <v>1</v>
      </c>
      <c r="G64" s="72">
        <v>1</v>
      </c>
      <c r="H64" s="72">
        <v>1</v>
      </c>
      <c r="I64" s="72">
        <v>1</v>
      </c>
      <c r="J64" s="72">
        <v>1</v>
      </c>
      <c r="K64" s="72">
        <v>1</v>
      </c>
      <c r="L64" s="72">
        <v>1</v>
      </c>
      <c r="M64" s="99">
        <v>1</v>
      </c>
      <c r="N64" s="297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97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97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97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97"/>
    </row>
    <row r="69" spans="1:14" ht="12.75" customHeight="1" x14ac:dyDescent="0.2">
      <c r="A69" s="75" t="s">
        <v>132</v>
      </c>
      <c r="B69" s="72">
        <v>8</v>
      </c>
      <c r="C69" s="72">
        <v>8</v>
      </c>
      <c r="D69" s="72">
        <v>8</v>
      </c>
      <c r="E69" s="72">
        <v>8</v>
      </c>
      <c r="F69" s="72">
        <v>8</v>
      </c>
      <c r="G69" s="72">
        <v>8</v>
      </c>
      <c r="H69" s="72">
        <v>8</v>
      </c>
      <c r="I69" s="72">
        <v>8</v>
      </c>
      <c r="J69" s="72">
        <v>8</v>
      </c>
      <c r="K69" s="72">
        <v>8</v>
      </c>
      <c r="L69" s="72">
        <v>8</v>
      </c>
      <c r="M69" s="99">
        <v>8</v>
      </c>
      <c r="N69" s="297"/>
    </row>
    <row r="70" spans="1:14" ht="12.75" customHeight="1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97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97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97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97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97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97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97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97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97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97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97"/>
    </row>
    <row r="81" spans="1:14" ht="12.75" customHeight="1" x14ac:dyDescent="0.2">
      <c r="A81" s="80" t="s">
        <v>154</v>
      </c>
      <c r="B81" s="72">
        <v>2</v>
      </c>
      <c r="C81" s="72">
        <v>2</v>
      </c>
      <c r="D81" s="72">
        <v>2</v>
      </c>
      <c r="E81" s="72">
        <v>2</v>
      </c>
      <c r="F81" s="72">
        <v>2</v>
      </c>
      <c r="G81" s="72">
        <v>2</v>
      </c>
      <c r="H81" s="72">
        <v>2</v>
      </c>
      <c r="I81" s="72">
        <v>2</v>
      </c>
      <c r="J81" s="72">
        <v>2</v>
      </c>
      <c r="K81" s="72">
        <v>2</v>
      </c>
      <c r="L81" s="72">
        <v>2</v>
      </c>
      <c r="M81" s="99">
        <v>2</v>
      </c>
      <c r="N81" s="297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97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97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97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97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97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97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97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97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97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97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97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97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97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97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97"/>
    </row>
    <row r="97" spans="1:14" ht="12.75" customHeight="1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97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97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97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98"/>
    </row>
    <row r="101" spans="1:14" ht="13.5" thickBot="1" x14ac:dyDescent="0.25">
      <c r="A101" s="23" t="s">
        <v>22</v>
      </c>
      <c r="B101" s="24">
        <f t="shared" ref="B101:M101" si="0">SUM(B6:B100)</f>
        <v>38</v>
      </c>
      <c r="C101" s="24">
        <f t="shared" si="0"/>
        <v>38</v>
      </c>
      <c r="D101" s="24">
        <f t="shared" si="0"/>
        <v>38</v>
      </c>
      <c r="E101" s="24">
        <f t="shared" si="0"/>
        <v>38</v>
      </c>
      <c r="F101" s="24">
        <f t="shared" si="0"/>
        <v>38</v>
      </c>
      <c r="G101" s="24">
        <f t="shared" si="0"/>
        <v>38</v>
      </c>
      <c r="H101" s="24">
        <f t="shared" si="0"/>
        <v>38</v>
      </c>
      <c r="I101" s="24">
        <f t="shared" si="0"/>
        <v>38</v>
      </c>
      <c r="J101" s="24">
        <f t="shared" si="0"/>
        <v>38</v>
      </c>
      <c r="K101" s="24">
        <f t="shared" si="0"/>
        <v>38</v>
      </c>
      <c r="L101" s="24">
        <f t="shared" si="0"/>
        <v>38</v>
      </c>
      <c r="M101" s="25">
        <f t="shared" si="0"/>
        <v>38</v>
      </c>
      <c r="N101" s="198">
        <v>1371571.55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s="153" customFormat="1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view="pageBreakPreview" topLeftCell="G82" zoomScaleSheetLayoutView="100" workbookViewId="0">
      <selection activeCell="H93" sqref="H93"/>
    </sheetView>
  </sheetViews>
  <sheetFormatPr defaultRowHeight="12.75" x14ac:dyDescent="0.2"/>
  <cols>
    <col min="1" max="1" width="57.85546875" customWidth="1"/>
    <col min="14" max="14" width="15.7109375" customWidth="1"/>
  </cols>
  <sheetData>
    <row r="1" spans="1:14" ht="13.5" thickBot="1" x14ac:dyDescent="0.25"/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 t="s">
        <v>123</v>
      </c>
      <c r="B3" s="252" t="s">
        <v>122</v>
      </c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99"/>
      <c r="N9" s="235"/>
    </row>
    <row r="10" spans="1:14" ht="12.75" customHeight="1" x14ac:dyDescent="0.2">
      <c r="A10" s="79" t="s">
        <v>263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97"/>
      <c r="N10" s="235"/>
    </row>
    <row r="11" spans="1:14" ht="12.75" customHeight="1" x14ac:dyDescent="0.2">
      <c r="A11" s="79" t="s">
        <v>264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0"/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00"/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9"/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>
        <v>2</v>
      </c>
      <c r="C19" s="74">
        <v>2</v>
      </c>
      <c r="D19" s="74">
        <v>2</v>
      </c>
      <c r="E19" s="74">
        <v>2</v>
      </c>
      <c r="F19" s="74">
        <v>2</v>
      </c>
      <c r="G19" s="74">
        <v>2</v>
      </c>
      <c r="H19" s="74">
        <v>2</v>
      </c>
      <c r="I19" s="74">
        <v>2</v>
      </c>
      <c r="J19" s="74">
        <v>2</v>
      </c>
      <c r="K19" s="74">
        <v>2</v>
      </c>
      <c r="L19" s="74">
        <v>2</v>
      </c>
      <c r="M19" s="100">
        <v>2</v>
      </c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100"/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>
        <v>1</v>
      </c>
      <c r="C32" s="72">
        <v>1</v>
      </c>
      <c r="D32" s="72">
        <v>1</v>
      </c>
      <c r="E32" s="72">
        <v>1</v>
      </c>
      <c r="F32" s="72">
        <v>1</v>
      </c>
      <c r="G32" s="72">
        <v>1</v>
      </c>
      <c r="H32" s="72">
        <v>1</v>
      </c>
      <c r="I32" s="72">
        <v>1</v>
      </c>
      <c r="J32" s="72">
        <v>1</v>
      </c>
      <c r="K32" s="72">
        <v>1</v>
      </c>
      <c r="L32" s="72">
        <v>1</v>
      </c>
      <c r="M32" s="99">
        <v>1</v>
      </c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102"/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>
        <v>8</v>
      </c>
      <c r="C52" s="72">
        <v>8</v>
      </c>
      <c r="D52" s="72">
        <v>8</v>
      </c>
      <c r="E52" s="72">
        <v>8</v>
      </c>
      <c r="F52" s="72">
        <v>8</v>
      </c>
      <c r="G52" s="72">
        <v>8</v>
      </c>
      <c r="H52" s="72">
        <v>8</v>
      </c>
      <c r="I52" s="72">
        <v>8</v>
      </c>
      <c r="J52" s="72">
        <v>8</v>
      </c>
      <c r="K52" s="72">
        <v>8</v>
      </c>
      <c r="L52" s="72">
        <v>8</v>
      </c>
      <c r="M52" s="99">
        <v>8</v>
      </c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>
        <v>1</v>
      </c>
      <c r="C55" s="72">
        <v>1</v>
      </c>
      <c r="D55" s="72">
        <v>1</v>
      </c>
      <c r="E55" s="72">
        <v>1</v>
      </c>
      <c r="F55" s="72">
        <v>1</v>
      </c>
      <c r="G55" s="72">
        <v>1</v>
      </c>
      <c r="H55" s="72">
        <v>1</v>
      </c>
      <c r="I55" s="72">
        <v>1</v>
      </c>
      <c r="J55" s="72">
        <v>1</v>
      </c>
      <c r="K55" s="72">
        <v>1</v>
      </c>
      <c r="L55" s="72">
        <v>1</v>
      </c>
      <c r="M55" s="99">
        <v>1</v>
      </c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03"/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100"/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ht="12.75" customHeight="1" x14ac:dyDescent="0.2">
      <c r="A62" s="64" t="s">
        <v>125</v>
      </c>
      <c r="B62" s="73">
        <v>18</v>
      </c>
      <c r="C62" s="73">
        <v>18</v>
      </c>
      <c r="D62" s="73">
        <v>18</v>
      </c>
      <c r="E62" s="73">
        <v>18</v>
      </c>
      <c r="F62" s="73">
        <v>18</v>
      </c>
      <c r="G62" s="73">
        <v>18</v>
      </c>
      <c r="H62" s="73">
        <v>18</v>
      </c>
      <c r="I62" s="73">
        <v>18</v>
      </c>
      <c r="J62" s="73">
        <v>18</v>
      </c>
      <c r="K62" s="73">
        <v>18</v>
      </c>
      <c r="L62" s="73">
        <v>18</v>
      </c>
      <c r="M62" s="97">
        <v>18</v>
      </c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ht="12.75" customHeight="1" x14ac:dyDescent="0.2">
      <c r="A70" s="80" t="s">
        <v>170</v>
      </c>
      <c r="B70" s="72">
        <v>20</v>
      </c>
      <c r="C70" s="72">
        <v>20</v>
      </c>
      <c r="D70" s="72">
        <v>20</v>
      </c>
      <c r="E70" s="72">
        <v>20</v>
      </c>
      <c r="F70" s="72">
        <v>20</v>
      </c>
      <c r="G70" s="72">
        <v>20</v>
      </c>
      <c r="H70" s="72">
        <v>20</v>
      </c>
      <c r="I70" s="72">
        <v>20</v>
      </c>
      <c r="J70" s="72">
        <v>20</v>
      </c>
      <c r="K70" s="72">
        <v>20</v>
      </c>
      <c r="L70" s="72">
        <v>20</v>
      </c>
      <c r="M70" s="99">
        <v>20</v>
      </c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100"/>
      <c r="N72" s="235"/>
    </row>
    <row r="73" spans="1:14" ht="12.75" customHeight="1" x14ac:dyDescent="0.2">
      <c r="A73" s="79" t="s">
        <v>272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100"/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>
        <v>8</v>
      </c>
      <c r="C81" s="72">
        <v>8</v>
      </c>
      <c r="D81" s="72">
        <v>8</v>
      </c>
      <c r="E81" s="72">
        <v>8</v>
      </c>
      <c r="F81" s="72">
        <v>8</v>
      </c>
      <c r="G81" s="72">
        <v>8</v>
      </c>
      <c r="H81" s="72">
        <v>8</v>
      </c>
      <c r="I81" s="72">
        <v>8</v>
      </c>
      <c r="J81" s="72">
        <v>8</v>
      </c>
      <c r="K81" s="72">
        <v>8</v>
      </c>
      <c r="L81" s="72">
        <v>8</v>
      </c>
      <c r="M81" s="99">
        <v>8</v>
      </c>
      <c r="N81" s="235"/>
    </row>
    <row r="82" spans="1:14" ht="12.75" customHeight="1" x14ac:dyDescent="0.2">
      <c r="A82" s="80" t="s">
        <v>141</v>
      </c>
      <c r="B82" s="72">
        <v>9</v>
      </c>
      <c r="C82" s="72">
        <v>9</v>
      </c>
      <c r="D82" s="72">
        <v>9</v>
      </c>
      <c r="E82" s="72">
        <v>9</v>
      </c>
      <c r="F82" s="72">
        <v>9</v>
      </c>
      <c r="G82" s="72">
        <v>9</v>
      </c>
      <c r="H82" s="72">
        <v>9</v>
      </c>
      <c r="I82" s="72">
        <v>9</v>
      </c>
      <c r="J82" s="72">
        <v>9</v>
      </c>
      <c r="K82" s="72">
        <v>9</v>
      </c>
      <c r="L82" s="72">
        <v>9</v>
      </c>
      <c r="M82" s="99">
        <v>9</v>
      </c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101"/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100"/>
      <c r="N86" s="235"/>
    </row>
    <row r="87" spans="1:14" ht="12.75" customHeight="1" x14ac:dyDescent="0.2">
      <c r="A87" s="64" t="s">
        <v>128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9"/>
      <c r="N87" s="235"/>
    </row>
    <row r="88" spans="1:14" ht="12.75" customHeight="1" x14ac:dyDescent="0.2">
      <c r="A88" s="64" t="s">
        <v>283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1"/>
      <c r="N88" s="235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9"/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>
        <v>4</v>
      </c>
      <c r="C97" s="72">
        <v>4</v>
      </c>
      <c r="D97" s="72">
        <v>4</v>
      </c>
      <c r="E97" s="72">
        <v>4</v>
      </c>
      <c r="F97" s="72">
        <v>4</v>
      </c>
      <c r="G97" s="72">
        <v>4</v>
      </c>
      <c r="H97" s="72">
        <v>4</v>
      </c>
      <c r="I97" s="72">
        <v>4</v>
      </c>
      <c r="J97" s="72">
        <v>4</v>
      </c>
      <c r="K97" s="72">
        <v>4</v>
      </c>
      <c r="L97" s="72">
        <v>4</v>
      </c>
      <c r="M97" s="99">
        <v>4</v>
      </c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100"/>
      <c r="N99" s="235"/>
    </row>
    <row r="100" spans="1:14" ht="12.75" customHeight="1" thickBot="1" x14ac:dyDescent="0.25">
      <c r="A100" s="92" t="s">
        <v>275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04"/>
      <c r="N100" s="236"/>
    </row>
    <row r="101" spans="1:14" ht="13.5" thickBot="1" x14ac:dyDescent="0.25">
      <c r="A101" s="23" t="s">
        <v>22</v>
      </c>
      <c r="B101" s="24">
        <f t="shared" ref="B101:M101" si="0">SUM(B6:B100)</f>
        <v>71</v>
      </c>
      <c r="C101" s="24">
        <f t="shared" si="0"/>
        <v>71</v>
      </c>
      <c r="D101" s="24">
        <f t="shared" si="0"/>
        <v>71</v>
      </c>
      <c r="E101" s="24">
        <f t="shared" si="0"/>
        <v>71</v>
      </c>
      <c r="F101" s="24">
        <f t="shared" si="0"/>
        <v>71</v>
      </c>
      <c r="G101" s="24">
        <f t="shared" si="0"/>
        <v>71</v>
      </c>
      <c r="H101" s="24">
        <f t="shared" si="0"/>
        <v>71</v>
      </c>
      <c r="I101" s="24">
        <f t="shared" si="0"/>
        <v>71</v>
      </c>
      <c r="J101" s="24">
        <f t="shared" si="0"/>
        <v>71</v>
      </c>
      <c r="K101" s="24">
        <f t="shared" si="0"/>
        <v>71</v>
      </c>
      <c r="L101" s="24">
        <f t="shared" si="0"/>
        <v>71</v>
      </c>
      <c r="M101" s="25">
        <f t="shared" si="0"/>
        <v>71</v>
      </c>
      <c r="N101" s="199">
        <v>3932220.95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9"/>
  <sheetViews>
    <sheetView view="pageBreakPreview" topLeftCell="A82" zoomScaleSheetLayoutView="100" workbookViewId="0">
      <selection activeCell="N6" sqref="N6:N100"/>
    </sheetView>
  </sheetViews>
  <sheetFormatPr defaultRowHeight="12.75" x14ac:dyDescent="0.2"/>
  <cols>
    <col min="1" max="1" width="57.85546875" customWidth="1"/>
    <col min="14" max="14" width="16.85546875" customWidth="1"/>
  </cols>
  <sheetData>
    <row r="1" spans="1:14" ht="13.5" thickBot="1" x14ac:dyDescent="0.2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</row>
    <row r="2" spans="1:14" ht="13.5" thickBot="1" x14ac:dyDescent="0.25">
      <c r="A2" s="237" t="s">
        <v>18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</row>
    <row r="3" spans="1:14" ht="13.5" thickBot="1" x14ac:dyDescent="0.25">
      <c r="A3" s="123"/>
      <c r="B3" s="299" t="s">
        <v>260</v>
      </c>
      <c r="C3" s="238"/>
      <c r="D3" s="238"/>
      <c r="E3" s="238"/>
      <c r="F3" s="238"/>
      <c r="G3" s="238"/>
      <c r="H3" s="238"/>
      <c r="I3" s="238"/>
      <c r="J3" s="238"/>
      <c r="K3" s="238"/>
      <c r="L3" s="239"/>
      <c r="M3" s="126" t="s">
        <v>2</v>
      </c>
      <c r="N3" s="116">
        <v>2018</v>
      </c>
    </row>
    <row r="4" spans="1:14" ht="12.75" customHeight="1" x14ac:dyDescent="0.2">
      <c r="A4" s="260" t="s">
        <v>19</v>
      </c>
      <c r="B4" s="262" t="s">
        <v>20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 t="s">
        <v>21</v>
      </c>
    </row>
    <row r="5" spans="1:14" ht="13.5" thickBot="1" x14ac:dyDescent="0.25">
      <c r="A5" s="261"/>
      <c r="B5" s="106" t="s">
        <v>6</v>
      </c>
      <c r="C5" s="106" t="s">
        <v>7</v>
      </c>
      <c r="D5" s="106" t="s">
        <v>8</v>
      </c>
      <c r="E5" s="106" t="s">
        <v>9</v>
      </c>
      <c r="F5" s="106" t="s">
        <v>10</v>
      </c>
      <c r="G5" s="106" t="s">
        <v>11</v>
      </c>
      <c r="H5" s="106" t="s">
        <v>12</v>
      </c>
      <c r="I5" s="106" t="s">
        <v>13</v>
      </c>
      <c r="J5" s="106" t="s">
        <v>14</v>
      </c>
      <c r="K5" s="106" t="s">
        <v>15</v>
      </c>
      <c r="L5" s="106" t="s">
        <v>16</v>
      </c>
      <c r="M5" s="106" t="s">
        <v>17</v>
      </c>
      <c r="N5" s="264"/>
    </row>
    <row r="6" spans="1:14" ht="12.75" customHeight="1" x14ac:dyDescent="0.2">
      <c r="A6" s="77" t="s">
        <v>277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96"/>
      <c r="N6" s="234"/>
    </row>
    <row r="7" spans="1:14" ht="12.75" customHeight="1" x14ac:dyDescent="0.2">
      <c r="A7" s="80" t="s">
        <v>190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97"/>
      <c r="N7" s="235"/>
    </row>
    <row r="8" spans="1:14" ht="12.75" customHeight="1" x14ac:dyDescent="0.2">
      <c r="A8" s="87" t="s">
        <v>278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98"/>
      <c r="N8" s="235"/>
    </row>
    <row r="9" spans="1:14" ht="12.75" customHeight="1" x14ac:dyDescent="0.2">
      <c r="A9" s="79" t="s">
        <v>262</v>
      </c>
      <c r="B9" s="72">
        <v>2</v>
      </c>
      <c r="C9" s="72">
        <v>2</v>
      </c>
      <c r="D9" s="72">
        <v>2</v>
      </c>
      <c r="E9" s="72">
        <v>2</v>
      </c>
      <c r="F9" s="72">
        <v>2</v>
      </c>
      <c r="G9" s="72">
        <v>2</v>
      </c>
      <c r="H9" s="72">
        <v>2</v>
      </c>
      <c r="I9" s="72">
        <v>2</v>
      </c>
      <c r="J9" s="72">
        <v>2</v>
      </c>
      <c r="K9" s="72">
        <v>2</v>
      </c>
      <c r="L9" s="72">
        <v>2</v>
      </c>
      <c r="M9" s="99">
        <v>2</v>
      </c>
      <c r="N9" s="235"/>
    </row>
    <row r="10" spans="1:14" ht="12.75" customHeight="1" x14ac:dyDescent="0.2">
      <c r="A10" s="79" t="s">
        <v>263</v>
      </c>
      <c r="B10" s="73">
        <v>8</v>
      </c>
      <c r="C10" s="73">
        <v>8</v>
      </c>
      <c r="D10" s="73">
        <v>8</v>
      </c>
      <c r="E10" s="73">
        <v>8</v>
      </c>
      <c r="F10" s="73">
        <v>8</v>
      </c>
      <c r="G10" s="73">
        <v>8</v>
      </c>
      <c r="H10" s="73">
        <v>8</v>
      </c>
      <c r="I10" s="73">
        <v>8</v>
      </c>
      <c r="J10" s="73">
        <v>8</v>
      </c>
      <c r="K10" s="73">
        <v>8</v>
      </c>
      <c r="L10" s="73">
        <v>8</v>
      </c>
      <c r="M10" s="97">
        <v>8</v>
      </c>
      <c r="N10" s="235"/>
    </row>
    <row r="11" spans="1:14" ht="12.75" customHeight="1" x14ac:dyDescent="0.2">
      <c r="A11" s="79" t="s">
        <v>264</v>
      </c>
      <c r="B11" s="74">
        <v>6</v>
      </c>
      <c r="C11" s="74">
        <v>6</v>
      </c>
      <c r="D11" s="74">
        <v>6</v>
      </c>
      <c r="E11" s="74">
        <v>6</v>
      </c>
      <c r="F11" s="74">
        <v>6</v>
      </c>
      <c r="G11" s="74">
        <v>6</v>
      </c>
      <c r="H11" s="74">
        <v>6</v>
      </c>
      <c r="I11" s="74">
        <v>6</v>
      </c>
      <c r="J11" s="74">
        <v>6</v>
      </c>
      <c r="K11" s="74">
        <v>5</v>
      </c>
      <c r="L11" s="74">
        <v>5</v>
      </c>
      <c r="M11" s="100">
        <v>5</v>
      </c>
      <c r="N11" s="235"/>
    </row>
    <row r="12" spans="1:14" ht="12.75" customHeight="1" x14ac:dyDescent="0.2">
      <c r="A12" s="80" t="s">
        <v>167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0"/>
      <c r="N12" s="235"/>
    </row>
    <row r="13" spans="1:14" ht="12.75" customHeight="1" x14ac:dyDescent="0.2">
      <c r="A13" s="79" t="s">
        <v>265</v>
      </c>
      <c r="B13" s="52">
        <v>18</v>
      </c>
      <c r="C13" s="52">
        <v>18</v>
      </c>
      <c r="D13" s="52">
        <v>18</v>
      </c>
      <c r="E13" s="52">
        <v>17</v>
      </c>
      <c r="F13" s="52">
        <v>17</v>
      </c>
      <c r="G13" s="52">
        <v>17</v>
      </c>
      <c r="H13" s="52">
        <v>17</v>
      </c>
      <c r="I13" s="52">
        <v>17</v>
      </c>
      <c r="J13" s="52">
        <v>17</v>
      </c>
      <c r="K13" s="52">
        <v>17</v>
      </c>
      <c r="L13" s="52">
        <v>17</v>
      </c>
      <c r="M13" s="57">
        <v>17</v>
      </c>
      <c r="N13" s="235"/>
    </row>
    <row r="14" spans="1:14" ht="12.75" customHeight="1" x14ac:dyDescent="0.2">
      <c r="A14" s="87" t="s">
        <v>279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00"/>
      <c r="N14" s="235"/>
    </row>
    <row r="15" spans="1:14" ht="12.75" customHeight="1" x14ac:dyDescent="0.2">
      <c r="A15" s="64" t="s">
        <v>137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1"/>
      <c r="N15" s="235"/>
    </row>
    <row r="16" spans="1:14" ht="12.75" customHeight="1" x14ac:dyDescent="0.2">
      <c r="A16" s="89" t="s">
        <v>178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99"/>
      <c r="N16" s="235"/>
    </row>
    <row r="17" spans="1:14" ht="12.75" customHeight="1" x14ac:dyDescent="0.2">
      <c r="A17" s="79" t="s">
        <v>266</v>
      </c>
      <c r="B17" s="52">
        <v>13</v>
      </c>
      <c r="C17" s="52">
        <v>13</v>
      </c>
      <c r="D17" s="52">
        <v>13</v>
      </c>
      <c r="E17" s="52">
        <v>13</v>
      </c>
      <c r="F17" s="52">
        <v>13</v>
      </c>
      <c r="G17" s="52">
        <v>13</v>
      </c>
      <c r="H17" s="52">
        <v>13</v>
      </c>
      <c r="I17" s="52">
        <v>13</v>
      </c>
      <c r="J17" s="52">
        <v>13</v>
      </c>
      <c r="K17" s="52">
        <v>13</v>
      </c>
      <c r="L17" s="52">
        <v>13</v>
      </c>
      <c r="M17" s="57">
        <v>13</v>
      </c>
      <c r="N17" s="235"/>
    </row>
    <row r="18" spans="1:14" ht="12.75" customHeight="1" x14ac:dyDescent="0.2">
      <c r="A18" s="75" t="s">
        <v>143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98"/>
      <c r="N18" s="235"/>
    </row>
    <row r="19" spans="1:14" ht="12.75" customHeight="1" x14ac:dyDescent="0.2">
      <c r="A19" s="80" t="s">
        <v>127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100"/>
      <c r="N19" s="235"/>
    </row>
    <row r="20" spans="1:14" ht="12.75" customHeight="1" x14ac:dyDescent="0.2">
      <c r="A20" s="64" t="s">
        <v>185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99"/>
      <c r="N20" s="235"/>
    </row>
    <row r="21" spans="1:14" ht="12.75" customHeight="1" x14ac:dyDescent="0.2">
      <c r="A21" s="90" t="s">
        <v>179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1"/>
      <c r="N21" s="235"/>
    </row>
    <row r="22" spans="1:14" ht="12.75" customHeight="1" x14ac:dyDescent="0.2">
      <c r="A22" s="89" t="s">
        <v>180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99"/>
      <c r="N22" s="235"/>
    </row>
    <row r="23" spans="1:14" ht="12.75" customHeight="1" x14ac:dyDescent="0.2">
      <c r="A23" s="75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98"/>
      <c r="N23" s="235"/>
    </row>
    <row r="24" spans="1:14" ht="12.75" customHeight="1" x14ac:dyDescent="0.2">
      <c r="A24" s="80" t="s">
        <v>156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98"/>
      <c r="N24" s="235"/>
    </row>
    <row r="25" spans="1:14" ht="12.75" customHeight="1" x14ac:dyDescent="0.2">
      <c r="A25" s="64" t="s">
        <v>176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101"/>
      <c r="N25" s="235"/>
    </row>
    <row r="26" spans="1:14" ht="12.75" customHeight="1" x14ac:dyDescent="0.2">
      <c r="A26" s="80" t="s">
        <v>171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99"/>
      <c r="N26" s="235"/>
    </row>
    <row r="27" spans="1:14" ht="12.75" customHeight="1" x14ac:dyDescent="0.2">
      <c r="A27" s="79" t="s">
        <v>267</v>
      </c>
      <c r="B27" s="52">
        <v>10</v>
      </c>
      <c r="C27" s="52">
        <v>10</v>
      </c>
      <c r="D27" s="52">
        <v>10</v>
      </c>
      <c r="E27" s="52">
        <v>10</v>
      </c>
      <c r="F27" s="52">
        <v>10</v>
      </c>
      <c r="G27" s="52">
        <v>10</v>
      </c>
      <c r="H27" s="52">
        <v>10</v>
      </c>
      <c r="I27" s="52">
        <v>10</v>
      </c>
      <c r="J27" s="52">
        <v>10</v>
      </c>
      <c r="K27" s="52">
        <v>10</v>
      </c>
      <c r="L27" s="52">
        <v>10</v>
      </c>
      <c r="M27" s="57">
        <v>10</v>
      </c>
      <c r="N27" s="235"/>
    </row>
    <row r="28" spans="1:14" ht="12.75" customHeight="1" x14ac:dyDescent="0.2">
      <c r="A28" s="80" t="s">
        <v>247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99"/>
      <c r="N28" s="235"/>
    </row>
    <row r="29" spans="1:14" ht="12.75" customHeight="1" x14ac:dyDescent="0.2">
      <c r="A29" s="80" t="s">
        <v>146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99"/>
      <c r="N29" s="235"/>
    </row>
    <row r="30" spans="1:14" ht="12.75" customHeight="1" x14ac:dyDescent="0.2">
      <c r="A30" s="75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98"/>
      <c r="N30" s="235"/>
    </row>
    <row r="31" spans="1:14" ht="12.75" customHeight="1" x14ac:dyDescent="0.2">
      <c r="A31" s="75" t="s">
        <v>191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8"/>
      <c r="N31" s="235"/>
    </row>
    <row r="32" spans="1:14" ht="12.75" customHeight="1" x14ac:dyDescent="0.2">
      <c r="A32" s="75" t="s">
        <v>129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99"/>
      <c r="N32" s="235"/>
    </row>
    <row r="33" spans="1:14" ht="12.75" customHeight="1" x14ac:dyDescent="0.2">
      <c r="A33" s="64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1"/>
      <c r="N33" s="235"/>
    </row>
    <row r="34" spans="1:14" ht="12.75" customHeight="1" x14ac:dyDescent="0.2">
      <c r="A34" s="80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99"/>
      <c r="N34" s="235"/>
    </row>
    <row r="35" spans="1:14" ht="12.75" customHeight="1" x14ac:dyDescent="0.2">
      <c r="A35" s="82" t="s">
        <v>189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99"/>
      <c r="N35" s="235"/>
    </row>
    <row r="36" spans="1:14" ht="12.75" customHeight="1" x14ac:dyDescent="0.2">
      <c r="A36" s="64" t="s">
        <v>152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101"/>
      <c r="N36" s="235"/>
    </row>
    <row r="37" spans="1:14" ht="12.75" customHeight="1" x14ac:dyDescent="0.2">
      <c r="A37" s="80" t="s">
        <v>160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99"/>
      <c r="N37" s="235"/>
    </row>
    <row r="38" spans="1:14" ht="12.75" customHeight="1" x14ac:dyDescent="0.2">
      <c r="A38" s="80" t="s">
        <v>172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99"/>
      <c r="N38" s="235"/>
    </row>
    <row r="39" spans="1:14" ht="12.75" customHeight="1" x14ac:dyDescent="0.2">
      <c r="A39" s="80" t="s">
        <v>173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1"/>
      <c r="N39" s="235"/>
    </row>
    <row r="40" spans="1:14" ht="12.75" customHeight="1" x14ac:dyDescent="0.2">
      <c r="A40" s="64" t="s">
        <v>147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99"/>
      <c r="N40" s="235"/>
    </row>
    <row r="41" spans="1:14" ht="12.75" customHeight="1" x14ac:dyDescent="0.2">
      <c r="A41" s="80" t="s">
        <v>145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99"/>
      <c r="N41" s="235"/>
    </row>
    <row r="42" spans="1:14" ht="12.75" customHeight="1" x14ac:dyDescent="0.2">
      <c r="A42" s="80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97"/>
      <c r="N42" s="235"/>
    </row>
    <row r="43" spans="1:14" ht="12.75" customHeight="1" x14ac:dyDescent="0.2">
      <c r="A43" s="80" t="s">
        <v>126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101"/>
      <c r="N43" s="235"/>
    </row>
    <row r="44" spans="1:14" ht="12.75" customHeight="1" x14ac:dyDescent="0.2">
      <c r="A44" s="91" t="s">
        <v>268</v>
      </c>
      <c r="B44" s="54">
        <v>12</v>
      </c>
      <c r="C44" s="54">
        <v>12</v>
      </c>
      <c r="D44" s="54">
        <v>12</v>
      </c>
      <c r="E44" s="54">
        <v>12</v>
      </c>
      <c r="F44" s="54">
        <v>12</v>
      </c>
      <c r="G44" s="54">
        <v>12</v>
      </c>
      <c r="H44" s="54">
        <v>12</v>
      </c>
      <c r="I44" s="54">
        <v>12</v>
      </c>
      <c r="J44" s="54">
        <v>12</v>
      </c>
      <c r="K44" s="54">
        <v>12</v>
      </c>
      <c r="L44" s="54">
        <v>12</v>
      </c>
      <c r="M44" s="58">
        <v>12</v>
      </c>
      <c r="N44" s="235"/>
    </row>
    <row r="45" spans="1:14" ht="12.75" customHeight="1" x14ac:dyDescent="0.2">
      <c r="A45" s="64" t="s">
        <v>183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101"/>
      <c r="N45" s="235"/>
    </row>
    <row r="46" spans="1:14" ht="12.75" customHeight="1" x14ac:dyDescent="0.2">
      <c r="A46" s="80" t="s">
        <v>280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100"/>
      <c r="N46" s="235"/>
    </row>
    <row r="47" spans="1:14" ht="12.75" customHeight="1" x14ac:dyDescent="0.2">
      <c r="A47" s="80" t="s">
        <v>174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9"/>
      <c r="N47" s="235"/>
    </row>
    <row r="48" spans="1:14" ht="12.75" customHeight="1" x14ac:dyDescent="0.2">
      <c r="A48" s="64" t="s">
        <v>175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9"/>
      <c r="N48" s="235"/>
    </row>
    <row r="49" spans="1:14" ht="12.75" customHeight="1" x14ac:dyDescent="0.2">
      <c r="A49" s="75" t="s">
        <v>253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101"/>
      <c r="N49" s="235"/>
    </row>
    <row r="50" spans="1:14" ht="12.75" customHeight="1" x14ac:dyDescent="0.2">
      <c r="A50" s="80" t="s">
        <v>124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97"/>
      <c r="N50" s="235"/>
    </row>
    <row r="51" spans="1:14" ht="12.75" customHeight="1" x14ac:dyDescent="0.2">
      <c r="A51" s="80" t="s">
        <v>205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101"/>
      <c r="N51" s="235"/>
    </row>
    <row r="52" spans="1:14" ht="12.75" customHeight="1" x14ac:dyDescent="0.2">
      <c r="A52" s="80" t="s">
        <v>281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9"/>
      <c r="N52" s="235"/>
    </row>
    <row r="53" spans="1:14" ht="12.75" customHeight="1" x14ac:dyDescent="0.2">
      <c r="A53" s="80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9"/>
      <c r="N53" s="235"/>
    </row>
    <row r="54" spans="1:14" ht="12.75" customHeight="1" x14ac:dyDescent="0.2">
      <c r="A54" s="64" t="s">
        <v>134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9"/>
      <c r="N54" s="235"/>
    </row>
    <row r="55" spans="1:14" ht="12.75" customHeight="1" x14ac:dyDescent="0.2">
      <c r="A55" s="80" t="s">
        <v>139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9"/>
      <c r="N55" s="235"/>
    </row>
    <row r="56" spans="1:14" ht="12.75" customHeight="1" x14ac:dyDescent="0.2">
      <c r="A56" s="82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97"/>
      <c r="N56" s="235"/>
    </row>
    <row r="57" spans="1:14" ht="12.75" customHeight="1" x14ac:dyDescent="0.2">
      <c r="A57" s="79" t="s">
        <v>269</v>
      </c>
      <c r="B57" s="52">
        <v>1</v>
      </c>
      <c r="C57" s="52">
        <v>1</v>
      </c>
      <c r="D57" s="52">
        <v>1</v>
      </c>
      <c r="E57" s="52">
        <v>1</v>
      </c>
      <c r="F57" s="52">
        <v>1</v>
      </c>
      <c r="G57" s="52">
        <v>1</v>
      </c>
      <c r="H57" s="52">
        <v>1</v>
      </c>
      <c r="I57" s="52">
        <v>1</v>
      </c>
      <c r="J57" s="52">
        <v>1</v>
      </c>
      <c r="K57" s="52">
        <v>1</v>
      </c>
      <c r="L57" s="52">
        <v>1</v>
      </c>
      <c r="M57" s="57">
        <v>1</v>
      </c>
      <c r="N57" s="235"/>
    </row>
    <row r="58" spans="1:14" ht="12.75" customHeight="1" x14ac:dyDescent="0.2">
      <c r="A58" s="80" t="s">
        <v>246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9"/>
      <c r="N58" s="235"/>
    </row>
    <row r="59" spans="1:14" ht="12.75" customHeight="1" x14ac:dyDescent="0.2">
      <c r="A59" s="81" t="s">
        <v>270</v>
      </c>
      <c r="B59" s="55">
        <v>7</v>
      </c>
      <c r="C59" s="55">
        <v>7</v>
      </c>
      <c r="D59" s="55">
        <v>7</v>
      </c>
      <c r="E59" s="55">
        <v>7</v>
      </c>
      <c r="F59" s="55">
        <v>7</v>
      </c>
      <c r="G59" s="55">
        <v>7</v>
      </c>
      <c r="H59" s="55">
        <v>7</v>
      </c>
      <c r="I59" s="55">
        <v>7</v>
      </c>
      <c r="J59" s="55">
        <v>7</v>
      </c>
      <c r="K59" s="55">
        <v>7</v>
      </c>
      <c r="L59" s="55">
        <v>7</v>
      </c>
      <c r="M59" s="56">
        <v>7</v>
      </c>
      <c r="N59" s="235"/>
    </row>
    <row r="60" spans="1:14" ht="12.75" customHeight="1" x14ac:dyDescent="0.2">
      <c r="A60" s="80" t="s">
        <v>254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100"/>
      <c r="N60" s="235"/>
    </row>
    <row r="61" spans="1:14" ht="12.75" customHeight="1" x14ac:dyDescent="0.2">
      <c r="A61" s="80" t="s">
        <v>144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9"/>
      <c r="N61" s="235"/>
    </row>
    <row r="62" spans="1:14" ht="12.75" customHeight="1" x14ac:dyDescent="0.2">
      <c r="A62" s="64" t="s">
        <v>125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97"/>
      <c r="N62" s="235"/>
    </row>
    <row r="63" spans="1:14" ht="12.75" customHeight="1" x14ac:dyDescent="0.2">
      <c r="A63" s="64" t="s">
        <v>159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101"/>
      <c r="N63" s="235"/>
    </row>
    <row r="64" spans="1:14" ht="12.75" customHeight="1" x14ac:dyDescent="0.2">
      <c r="A64" s="80" t="s">
        <v>148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9"/>
      <c r="N64" s="235"/>
    </row>
    <row r="65" spans="1:14" ht="12.75" customHeight="1" x14ac:dyDescent="0.2">
      <c r="A65" s="80" t="s">
        <v>282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9"/>
      <c r="N65" s="235"/>
    </row>
    <row r="66" spans="1:14" ht="12.75" customHeight="1" x14ac:dyDescent="0.2">
      <c r="A66" s="75" t="s">
        <v>255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1"/>
      <c r="N66" s="235"/>
    </row>
    <row r="67" spans="1:14" ht="12.75" customHeight="1" x14ac:dyDescent="0.2">
      <c r="A67" s="80" t="s">
        <v>256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9"/>
      <c r="N67" s="235"/>
    </row>
    <row r="68" spans="1:14" ht="12.75" customHeight="1" x14ac:dyDescent="0.2">
      <c r="A68" s="82" t="s">
        <v>169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9"/>
      <c r="N68" s="235"/>
    </row>
    <row r="69" spans="1:14" ht="12.75" customHeight="1" x14ac:dyDescent="0.2">
      <c r="A69" s="75" t="s">
        <v>132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9"/>
      <c r="N69" s="235"/>
    </row>
    <row r="70" spans="1:14" ht="12.75" customHeight="1" x14ac:dyDescent="0.2">
      <c r="A70" s="80" t="s">
        <v>170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9"/>
      <c r="N70" s="235"/>
    </row>
    <row r="71" spans="1:14" ht="12.75" customHeight="1" x14ac:dyDescent="0.2">
      <c r="A71" s="64" t="s">
        <v>181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101"/>
      <c r="N71" s="235"/>
    </row>
    <row r="72" spans="1:14" ht="12.75" customHeight="1" x14ac:dyDescent="0.2">
      <c r="A72" s="79" t="s">
        <v>271</v>
      </c>
      <c r="B72" s="52">
        <v>116</v>
      </c>
      <c r="C72" s="52">
        <v>116</v>
      </c>
      <c r="D72" s="52">
        <v>116</v>
      </c>
      <c r="E72" s="52">
        <v>116</v>
      </c>
      <c r="F72" s="52">
        <v>118</v>
      </c>
      <c r="G72" s="52">
        <v>118</v>
      </c>
      <c r="H72" s="52">
        <v>118</v>
      </c>
      <c r="I72" s="52">
        <v>116</v>
      </c>
      <c r="J72" s="52">
        <v>116</v>
      </c>
      <c r="K72" s="52">
        <v>116</v>
      </c>
      <c r="L72" s="52">
        <v>116</v>
      </c>
      <c r="M72" s="57">
        <v>116</v>
      </c>
      <c r="N72" s="235"/>
    </row>
    <row r="73" spans="1:14" ht="12.75" customHeight="1" x14ac:dyDescent="0.2">
      <c r="A73" s="79" t="s">
        <v>272</v>
      </c>
      <c r="B73" s="52">
        <v>8</v>
      </c>
      <c r="C73" s="52">
        <v>8</v>
      </c>
      <c r="D73" s="52">
        <v>8</v>
      </c>
      <c r="E73" s="52">
        <v>8</v>
      </c>
      <c r="F73" s="52">
        <v>8</v>
      </c>
      <c r="G73" s="52">
        <v>8</v>
      </c>
      <c r="H73" s="52">
        <v>8</v>
      </c>
      <c r="I73" s="52">
        <v>8</v>
      </c>
      <c r="J73" s="52">
        <v>8</v>
      </c>
      <c r="K73" s="52">
        <v>9</v>
      </c>
      <c r="L73" s="52">
        <v>8</v>
      </c>
      <c r="M73" s="57">
        <v>8</v>
      </c>
      <c r="N73" s="235"/>
    </row>
    <row r="74" spans="1:14" ht="12.75" customHeight="1" x14ac:dyDescent="0.2">
      <c r="A74" s="80" t="s">
        <v>166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9"/>
      <c r="N74" s="235"/>
    </row>
    <row r="75" spans="1:14" ht="12.75" customHeight="1" x14ac:dyDescent="0.2">
      <c r="A75" s="80" t="s">
        <v>165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9"/>
      <c r="N75" s="235"/>
    </row>
    <row r="76" spans="1:14" ht="12.75" customHeight="1" x14ac:dyDescent="0.2">
      <c r="A76" s="80" t="s">
        <v>164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9"/>
      <c r="N76" s="235"/>
    </row>
    <row r="77" spans="1:14" ht="12.75" customHeight="1" x14ac:dyDescent="0.2">
      <c r="A77" s="80" t="s">
        <v>163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9"/>
      <c r="N77" s="235"/>
    </row>
    <row r="78" spans="1:14" ht="12.75" customHeight="1" x14ac:dyDescent="0.2">
      <c r="A78" s="80" t="s">
        <v>162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9"/>
      <c r="N78" s="235"/>
    </row>
    <row r="79" spans="1:14" ht="12.75" customHeight="1" x14ac:dyDescent="0.2">
      <c r="A79" s="80" t="s">
        <v>161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9"/>
      <c r="N79" s="235"/>
    </row>
    <row r="80" spans="1:14" ht="12.75" customHeight="1" x14ac:dyDescent="0.2">
      <c r="A80" s="80" t="s">
        <v>151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97"/>
      <c r="N80" s="235"/>
    </row>
    <row r="81" spans="1:14" ht="12.75" customHeight="1" x14ac:dyDescent="0.2">
      <c r="A81" s="80" t="s">
        <v>154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9"/>
      <c r="N81" s="235"/>
    </row>
    <row r="82" spans="1:14" ht="12.75" customHeight="1" x14ac:dyDescent="0.2">
      <c r="A82" s="80" t="s">
        <v>141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9"/>
      <c r="N82" s="235"/>
    </row>
    <row r="83" spans="1:14" ht="12.75" customHeight="1" x14ac:dyDescent="0.2">
      <c r="A83" s="64" t="s">
        <v>182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101"/>
      <c r="N83" s="235"/>
    </row>
    <row r="84" spans="1:14" ht="12.75" customHeight="1" x14ac:dyDescent="0.2">
      <c r="A84" s="64" t="s">
        <v>273</v>
      </c>
      <c r="B84" s="52">
        <v>1</v>
      </c>
      <c r="C84" s="52">
        <v>1</v>
      </c>
      <c r="D84" s="52">
        <v>1</v>
      </c>
      <c r="E84" s="52">
        <v>1</v>
      </c>
      <c r="F84" s="52">
        <v>1</v>
      </c>
      <c r="G84" s="52">
        <v>1</v>
      </c>
      <c r="H84" s="52">
        <v>1</v>
      </c>
      <c r="I84" s="52">
        <v>1</v>
      </c>
      <c r="J84" s="52">
        <v>1</v>
      </c>
      <c r="K84" s="52">
        <v>1</v>
      </c>
      <c r="L84" s="52">
        <v>1</v>
      </c>
      <c r="M84" s="57">
        <v>1</v>
      </c>
      <c r="N84" s="235"/>
    </row>
    <row r="85" spans="1:14" ht="12.75" customHeight="1" x14ac:dyDescent="0.2">
      <c r="A85" s="64" t="s">
        <v>177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101"/>
      <c r="N85" s="235"/>
    </row>
    <row r="86" spans="1:14" ht="12.75" customHeight="1" x14ac:dyDescent="0.2">
      <c r="A86" s="84" t="s">
        <v>131</v>
      </c>
      <c r="B86" s="52">
        <v>6</v>
      </c>
      <c r="C86" s="52">
        <v>6</v>
      </c>
      <c r="D86" s="52">
        <v>6</v>
      </c>
      <c r="E86" s="52">
        <v>6</v>
      </c>
      <c r="F86" s="52">
        <v>6</v>
      </c>
      <c r="G86" s="52">
        <v>6</v>
      </c>
      <c r="H86" s="52">
        <v>6</v>
      </c>
      <c r="I86" s="52">
        <v>6</v>
      </c>
      <c r="J86" s="52">
        <v>6</v>
      </c>
      <c r="K86" s="52">
        <v>6</v>
      </c>
      <c r="L86" s="52">
        <v>6</v>
      </c>
      <c r="M86" s="57">
        <v>6</v>
      </c>
      <c r="N86" s="235"/>
    </row>
    <row r="87" spans="1:14" ht="12.75" customHeight="1" x14ac:dyDescent="0.2">
      <c r="A87" s="64" t="s">
        <v>128</v>
      </c>
      <c r="B87" s="52">
        <v>8</v>
      </c>
      <c r="C87" s="52">
        <v>8</v>
      </c>
      <c r="D87" s="52">
        <v>8</v>
      </c>
      <c r="E87" s="52">
        <v>8</v>
      </c>
      <c r="F87" s="52">
        <v>8</v>
      </c>
      <c r="G87" s="52">
        <v>8</v>
      </c>
      <c r="H87" s="52">
        <v>8</v>
      </c>
      <c r="I87" s="52">
        <v>8</v>
      </c>
      <c r="J87" s="52">
        <v>8</v>
      </c>
      <c r="K87" s="52">
        <v>8</v>
      </c>
      <c r="L87" s="52">
        <v>8</v>
      </c>
      <c r="M87" s="57">
        <v>8</v>
      </c>
      <c r="N87" s="235"/>
    </row>
    <row r="88" spans="1:14" ht="12.75" customHeight="1" x14ac:dyDescent="0.2">
      <c r="A88" s="64" t="s">
        <v>283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209"/>
    </row>
    <row r="89" spans="1:14" ht="12.75" customHeight="1" x14ac:dyDescent="0.2">
      <c r="A89" s="64" t="s">
        <v>261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9"/>
      <c r="N89" s="235"/>
    </row>
    <row r="90" spans="1:14" ht="12.75" customHeight="1" x14ac:dyDescent="0.2">
      <c r="A90" s="64" t="s">
        <v>192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101"/>
      <c r="N90" s="235"/>
    </row>
    <row r="91" spans="1:14" ht="12.75" customHeight="1" x14ac:dyDescent="0.2">
      <c r="A91" s="80" t="s">
        <v>149</v>
      </c>
      <c r="B91" s="52">
        <v>34</v>
      </c>
      <c r="C91" s="52">
        <v>34</v>
      </c>
      <c r="D91" s="52">
        <v>34</v>
      </c>
      <c r="E91" s="52">
        <v>34</v>
      </c>
      <c r="F91" s="52">
        <v>34</v>
      </c>
      <c r="G91" s="52">
        <v>34</v>
      </c>
      <c r="H91" s="52">
        <v>34</v>
      </c>
      <c r="I91" s="52">
        <v>34</v>
      </c>
      <c r="J91" s="52">
        <v>34</v>
      </c>
      <c r="K91" s="52">
        <v>35</v>
      </c>
      <c r="L91" s="52">
        <v>34</v>
      </c>
      <c r="M91" s="57">
        <v>34</v>
      </c>
      <c r="N91" s="235"/>
    </row>
    <row r="92" spans="1:14" ht="12.75" customHeight="1" x14ac:dyDescent="0.2">
      <c r="A92" s="64" t="s">
        <v>138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101"/>
      <c r="N92" s="235"/>
    </row>
    <row r="93" spans="1:14" ht="12.75" customHeight="1" x14ac:dyDescent="0.2">
      <c r="A93" s="64" t="s">
        <v>135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01"/>
      <c r="N93" s="235"/>
    </row>
    <row r="94" spans="1:14" ht="12.75" customHeight="1" x14ac:dyDescent="0.2">
      <c r="A94" s="80" t="s">
        <v>251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97"/>
      <c r="N94" s="235"/>
    </row>
    <row r="95" spans="1:14" ht="12.75" customHeight="1" x14ac:dyDescent="0.2">
      <c r="A95" s="64" t="s">
        <v>136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101"/>
      <c r="N95" s="235"/>
    </row>
    <row r="96" spans="1:14" ht="12.75" customHeight="1" x14ac:dyDescent="0.2">
      <c r="A96" s="80" t="s">
        <v>140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9"/>
      <c r="N96" s="235"/>
    </row>
    <row r="97" spans="1:14" ht="12.75" customHeight="1" x14ac:dyDescent="0.2">
      <c r="A97" s="80" t="s">
        <v>150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9"/>
      <c r="N97" s="235"/>
    </row>
    <row r="98" spans="1:14" ht="12.75" customHeight="1" x14ac:dyDescent="0.2">
      <c r="A98" s="80" t="s">
        <v>158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9"/>
      <c r="N98" s="235"/>
    </row>
    <row r="99" spans="1:14" ht="12.75" customHeight="1" x14ac:dyDescent="0.2">
      <c r="A99" s="79" t="s">
        <v>274</v>
      </c>
      <c r="B99" s="52">
        <v>20</v>
      </c>
      <c r="C99" s="52">
        <v>20</v>
      </c>
      <c r="D99" s="52">
        <v>20</v>
      </c>
      <c r="E99" s="52">
        <v>21</v>
      </c>
      <c r="F99" s="52">
        <v>21</v>
      </c>
      <c r="G99" s="52">
        <v>21</v>
      </c>
      <c r="H99" s="52">
        <v>21</v>
      </c>
      <c r="I99" s="52">
        <v>21</v>
      </c>
      <c r="J99" s="52">
        <v>21</v>
      </c>
      <c r="K99" s="52">
        <v>21</v>
      </c>
      <c r="L99" s="52">
        <v>21</v>
      </c>
      <c r="M99" s="57">
        <v>21</v>
      </c>
      <c r="N99" s="235"/>
    </row>
    <row r="100" spans="1:14" ht="12.75" customHeight="1" thickBot="1" x14ac:dyDescent="0.25">
      <c r="A100" s="92" t="s">
        <v>275</v>
      </c>
      <c r="B100" s="85">
        <v>3</v>
      </c>
      <c r="C100" s="85">
        <v>3</v>
      </c>
      <c r="D100" s="85">
        <v>3</v>
      </c>
      <c r="E100" s="85">
        <v>3</v>
      </c>
      <c r="F100" s="85">
        <v>3</v>
      </c>
      <c r="G100" s="85">
        <v>3</v>
      </c>
      <c r="H100" s="85">
        <v>3</v>
      </c>
      <c r="I100" s="85">
        <v>3</v>
      </c>
      <c r="J100" s="85">
        <v>3</v>
      </c>
      <c r="K100" s="85">
        <v>3</v>
      </c>
      <c r="L100" s="85">
        <v>3</v>
      </c>
      <c r="M100" s="104">
        <v>3</v>
      </c>
      <c r="N100" s="236"/>
    </row>
    <row r="101" spans="1:14" ht="13.5" thickBot="1" x14ac:dyDescent="0.25">
      <c r="A101" s="23" t="s">
        <v>22</v>
      </c>
      <c r="B101" s="24">
        <f t="shared" ref="B101:M101" si="0">SUM(B6:B100)</f>
        <v>273</v>
      </c>
      <c r="C101" s="24">
        <f t="shared" si="0"/>
        <v>273</v>
      </c>
      <c r="D101" s="24">
        <f t="shared" si="0"/>
        <v>273</v>
      </c>
      <c r="E101" s="24">
        <f t="shared" si="0"/>
        <v>273</v>
      </c>
      <c r="F101" s="24">
        <f t="shared" si="0"/>
        <v>275</v>
      </c>
      <c r="G101" s="24">
        <f t="shared" si="0"/>
        <v>275</v>
      </c>
      <c r="H101" s="24">
        <f t="shared" si="0"/>
        <v>275</v>
      </c>
      <c r="I101" s="24">
        <f t="shared" si="0"/>
        <v>273</v>
      </c>
      <c r="J101" s="24">
        <f t="shared" si="0"/>
        <v>273</v>
      </c>
      <c r="K101" s="24">
        <f t="shared" si="0"/>
        <v>274</v>
      </c>
      <c r="L101" s="24">
        <f t="shared" si="0"/>
        <v>272</v>
      </c>
      <c r="M101" s="25">
        <f t="shared" si="0"/>
        <v>272</v>
      </c>
      <c r="N101" s="199">
        <v>16236577.27</v>
      </c>
    </row>
    <row r="102" spans="1:14" ht="13.5" customHeight="1" x14ac:dyDescent="0.2">
      <c r="A102" s="135" t="s">
        <v>23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50"/>
    </row>
    <row r="103" spans="1:14" s="153" customFormat="1" ht="39" customHeight="1" x14ac:dyDescent="0.2">
      <c r="A103" s="278" t="s">
        <v>24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  <row r="104" spans="1:14" x14ac:dyDescent="0.2">
      <c r="A104" s="51"/>
      <c r="N104" s="53"/>
    </row>
    <row r="105" spans="1:14" x14ac:dyDescent="0.2">
      <c r="A105" s="51"/>
      <c r="N105" s="53"/>
    </row>
    <row r="106" spans="1:14" x14ac:dyDescent="0.2">
      <c r="A106" s="51"/>
      <c r="N106" s="53"/>
    </row>
    <row r="107" spans="1:14" x14ac:dyDescent="0.2">
      <c r="A107" s="51"/>
      <c r="N107" s="53"/>
    </row>
    <row r="108" spans="1:14" x14ac:dyDescent="0.2">
      <c r="A108" s="51"/>
      <c r="N108" s="53"/>
    </row>
    <row r="109" spans="1:14" x14ac:dyDescent="0.2">
      <c r="A109" s="51"/>
      <c r="N109" s="53"/>
    </row>
    <row r="110" spans="1:14" x14ac:dyDescent="0.2">
      <c r="A110" s="51"/>
      <c r="N110" s="53"/>
    </row>
    <row r="111" spans="1:14" x14ac:dyDescent="0.2">
      <c r="A111" s="51"/>
      <c r="N111" s="53"/>
    </row>
    <row r="112" spans="1:14" x14ac:dyDescent="0.2">
      <c r="A112" s="51"/>
      <c r="N112" s="53"/>
    </row>
    <row r="113" spans="1:14" x14ac:dyDescent="0.2">
      <c r="A113" s="51"/>
      <c r="N113" s="53"/>
    </row>
    <row r="114" spans="1:14" x14ac:dyDescent="0.2">
      <c r="A114" s="51"/>
      <c r="N114" s="53"/>
    </row>
    <row r="115" spans="1:14" x14ac:dyDescent="0.2">
      <c r="A115" s="51"/>
      <c r="N115" s="53"/>
    </row>
    <row r="116" spans="1:14" x14ac:dyDescent="0.2">
      <c r="A116" s="51"/>
      <c r="N116" s="53"/>
    </row>
    <row r="117" spans="1:14" x14ac:dyDescent="0.2">
      <c r="A117" s="51"/>
      <c r="N117" s="53"/>
    </row>
    <row r="118" spans="1:14" x14ac:dyDescent="0.2">
      <c r="A118" s="51"/>
      <c r="N118" s="53"/>
    </row>
    <row r="119" spans="1:14" x14ac:dyDescent="0.2">
      <c r="A119" s="51"/>
      <c r="N119" s="53"/>
    </row>
    <row r="120" spans="1:14" x14ac:dyDescent="0.2">
      <c r="A120" s="51"/>
      <c r="N120" s="53"/>
    </row>
    <row r="121" spans="1:14" x14ac:dyDescent="0.2">
      <c r="A121" s="51"/>
      <c r="N121" s="53"/>
    </row>
    <row r="122" spans="1:14" x14ac:dyDescent="0.2">
      <c r="A122" s="51"/>
      <c r="N122" s="53"/>
    </row>
    <row r="123" spans="1:14" x14ac:dyDescent="0.2">
      <c r="A123" s="51"/>
      <c r="N123" s="53"/>
    </row>
    <row r="124" spans="1:14" x14ac:dyDescent="0.2">
      <c r="A124" s="51"/>
      <c r="N124" s="53"/>
    </row>
    <row r="125" spans="1:14" x14ac:dyDescent="0.2">
      <c r="A125" s="51"/>
      <c r="N125" s="53"/>
    </row>
    <row r="126" spans="1:14" x14ac:dyDescent="0.2">
      <c r="A126" s="51"/>
      <c r="N126" s="53"/>
    </row>
    <row r="127" spans="1:14" x14ac:dyDescent="0.2">
      <c r="A127" s="51"/>
      <c r="N127" s="53"/>
    </row>
    <row r="128" spans="1:14" x14ac:dyDescent="0.2">
      <c r="A128" s="51"/>
      <c r="N128" s="53"/>
    </row>
    <row r="129" spans="1:14" x14ac:dyDescent="0.2">
      <c r="A129" s="51"/>
      <c r="N129" s="53"/>
    </row>
    <row r="130" spans="1:14" x14ac:dyDescent="0.2">
      <c r="A130" s="51"/>
      <c r="N130" s="53"/>
    </row>
    <row r="131" spans="1:14" x14ac:dyDescent="0.2">
      <c r="A131" s="51"/>
      <c r="N131" s="53"/>
    </row>
    <row r="132" spans="1:14" x14ac:dyDescent="0.2">
      <c r="A132" s="51"/>
      <c r="N132" s="53"/>
    </row>
    <row r="133" spans="1:14" x14ac:dyDescent="0.2">
      <c r="A133" s="51"/>
      <c r="N133" s="53"/>
    </row>
    <row r="134" spans="1:14" x14ac:dyDescent="0.2">
      <c r="A134" s="51"/>
      <c r="N134" s="53"/>
    </row>
    <row r="135" spans="1:14" x14ac:dyDescent="0.2">
      <c r="A135" s="51"/>
      <c r="N135" s="53"/>
    </row>
    <row r="136" spans="1:14" x14ac:dyDescent="0.2">
      <c r="A136" s="51"/>
      <c r="N136" s="53"/>
    </row>
    <row r="137" spans="1:14" x14ac:dyDescent="0.2">
      <c r="A137" s="51"/>
      <c r="N137" s="53"/>
    </row>
    <row r="138" spans="1:14" x14ac:dyDescent="0.2">
      <c r="A138" s="51"/>
      <c r="N138" s="53"/>
    </row>
    <row r="139" spans="1:14" x14ac:dyDescent="0.2">
      <c r="A139" s="51"/>
      <c r="N139" s="53"/>
    </row>
    <row r="140" spans="1:14" x14ac:dyDescent="0.2">
      <c r="A140" s="51"/>
      <c r="N140" s="53"/>
    </row>
    <row r="141" spans="1:14" x14ac:dyDescent="0.2">
      <c r="A141" s="51"/>
      <c r="N141" s="53"/>
    </row>
    <row r="142" spans="1:14" x14ac:dyDescent="0.2">
      <c r="A142" s="51"/>
      <c r="N142" s="53"/>
    </row>
    <row r="143" spans="1:14" x14ac:dyDescent="0.2">
      <c r="A143" s="51"/>
      <c r="N143" s="53"/>
    </row>
    <row r="144" spans="1:14" x14ac:dyDescent="0.2">
      <c r="A144" s="51"/>
      <c r="N144" s="53"/>
    </row>
    <row r="145" spans="1:14" x14ac:dyDescent="0.2">
      <c r="A145" s="51"/>
      <c r="N145" s="53"/>
    </row>
    <row r="146" spans="1:14" x14ac:dyDescent="0.2">
      <c r="A146" s="51"/>
      <c r="N146" s="53"/>
    </row>
    <row r="147" spans="1:14" x14ac:dyDescent="0.2">
      <c r="A147" s="51"/>
      <c r="N147" s="53"/>
    </row>
    <row r="148" spans="1:14" x14ac:dyDescent="0.2">
      <c r="A148" s="51"/>
      <c r="N148" s="53"/>
    </row>
    <row r="149" spans="1:14" x14ac:dyDescent="0.2">
      <c r="A149" s="51"/>
      <c r="N149" s="53"/>
    </row>
    <row r="150" spans="1:14" x14ac:dyDescent="0.2">
      <c r="A150" s="51"/>
      <c r="N150" s="53"/>
    </row>
    <row r="151" spans="1:14" x14ac:dyDescent="0.2">
      <c r="A151" s="51"/>
      <c r="N151" s="53"/>
    </row>
    <row r="152" spans="1:14" x14ac:dyDescent="0.2">
      <c r="A152" s="51"/>
      <c r="N152" s="53"/>
    </row>
    <row r="153" spans="1:14" x14ac:dyDescent="0.2">
      <c r="A153" s="51"/>
      <c r="N153" s="53"/>
    </row>
    <row r="154" spans="1:14" x14ac:dyDescent="0.2">
      <c r="A154" s="51"/>
      <c r="N154" s="53"/>
    </row>
    <row r="155" spans="1:14" x14ac:dyDescent="0.2">
      <c r="A155" s="51"/>
      <c r="N155" s="53"/>
    </row>
    <row r="156" spans="1:14" x14ac:dyDescent="0.2">
      <c r="A156" s="51"/>
      <c r="N156" s="53"/>
    </row>
    <row r="157" spans="1:14" x14ac:dyDescent="0.2">
      <c r="A157" s="51"/>
      <c r="N157" s="53"/>
    </row>
    <row r="158" spans="1:14" x14ac:dyDescent="0.2">
      <c r="A158" s="51"/>
      <c r="N158" s="53"/>
    </row>
    <row r="159" spans="1:14" x14ac:dyDescent="0.2">
      <c r="A159" s="51"/>
      <c r="N159" s="53"/>
    </row>
    <row r="160" spans="1:14" x14ac:dyDescent="0.2">
      <c r="A160" s="51"/>
      <c r="N160" s="53"/>
    </row>
    <row r="161" spans="1:14" x14ac:dyDescent="0.2">
      <c r="A161" s="51"/>
      <c r="N161" s="53"/>
    </row>
    <row r="162" spans="1:14" x14ac:dyDescent="0.2">
      <c r="A162" s="51"/>
      <c r="N162" s="53"/>
    </row>
    <row r="163" spans="1:14" x14ac:dyDescent="0.2">
      <c r="A163" s="51"/>
      <c r="N163" s="53"/>
    </row>
    <row r="164" spans="1:14" x14ac:dyDescent="0.2">
      <c r="A164" s="51"/>
      <c r="N164" s="53"/>
    </row>
    <row r="165" spans="1:14" x14ac:dyDescent="0.2">
      <c r="A165" s="51"/>
      <c r="N165" s="53"/>
    </row>
    <row r="166" spans="1:14" x14ac:dyDescent="0.2">
      <c r="A166" s="51"/>
      <c r="N166" s="53"/>
    </row>
    <row r="167" spans="1:14" x14ac:dyDescent="0.2">
      <c r="A167" s="51"/>
      <c r="N167" s="53"/>
    </row>
    <row r="168" spans="1:14" x14ac:dyDescent="0.2">
      <c r="A168" s="51"/>
      <c r="N168" s="53"/>
    </row>
    <row r="169" spans="1:14" x14ac:dyDescent="0.2">
      <c r="A169" s="51"/>
      <c r="N169" s="53"/>
    </row>
    <row r="170" spans="1:14" x14ac:dyDescent="0.2">
      <c r="A170" s="51"/>
      <c r="N170" s="53"/>
    </row>
    <row r="171" spans="1:14" x14ac:dyDescent="0.2">
      <c r="A171" s="51"/>
      <c r="N171" s="53"/>
    </row>
    <row r="172" spans="1:14" x14ac:dyDescent="0.2">
      <c r="A172" s="51"/>
      <c r="N172" s="53"/>
    </row>
    <row r="173" spans="1:14" x14ac:dyDescent="0.2">
      <c r="A173" s="51"/>
      <c r="N173" s="53"/>
    </row>
    <row r="174" spans="1:14" x14ac:dyDescent="0.2">
      <c r="A174" s="51"/>
      <c r="N174" s="53"/>
    </row>
    <row r="175" spans="1:14" x14ac:dyDescent="0.2">
      <c r="A175" s="51"/>
      <c r="N175" s="53"/>
    </row>
    <row r="176" spans="1:14" x14ac:dyDescent="0.2">
      <c r="A176" s="51"/>
      <c r="N176" s="53"/>
    </row>
    <row r="177" spans="1:14" x14ac:dyDescent="0.2">
      <c r="A177" s="51"/>
      <c r="N177" s="53"/>
    </row>
    <row r="178" spans="1:14" x14ac:dyDescent="0.2">
      <c r="A178" s="51"/>
      <c r="N178" s="53"/>
    </row>
    <row r="179" spans="1:14" x14ac:dyDescent="0.2">
      <c r="A179" s="51"/>
      <c r="N179" s="53"/>
    </row>
    <row r="180" spans="1:14" x14ac:dyDescent="0.2">
      <c r="A180" s="51"/>
      <c r="N180" s="53"/>
    </row>
    <row r="181" spans="1:14" x14ac:dyDescent="0.2">
      <c r="A181" s="51"/>
      <c r="N181" s="53"/>
    </row>
    <row r="182" spans="1:14" x14ac:dyDescent="0.2">
      <c r="A182" s="51"/>
      <c r="N182" s="53"/>
    </row>
    <row r="183" spans="1:14" x14ac:dyDescent="0.2">
      <c r="A183" s="51"/>
      <c r="N183" s="53"/>
    </row>
    <row r="184" spans="1:14" x14ac:dyDescent="0.2">
      <c r="A184" s="51"/>
      <c r="N184" s="53"/>
    </row>
    <row r="185" spans="1:14" x14ac:dyDescent="0.2">
      <c r="A185" s="51"/>
      <c r="N185" s="53"/>
    </row>
    <row r="186" spans="1:14" x14ac:dyDescent="0.2">
      <c r="A186" s="51"/>
      <c r="N186" s="53"/>
    </row>
    <row r="187" spans="1:14" x14ac:dyDescent="0.2">
      <c r="A187" s="51"/>
      <c r="N187" s="53"/>
    </row>
    <row r="188" spans="1:14" x14ac:dyDescent="0.2">
      <c r="A188" s="51"/>
      <c r="N188" s="53"/>
    </row>
    <row r="189" spans="1:14" x14ac:dyDescent="0.2">
      <c r="A189" s="51"/>
      <c r="N189" s="53"/>
    </row>
    <row r="190" spans="1:14" x14ac:dyDescent="0.2">
      <c r="A190" s="51"/>
      <c r="N190" s="53"/>
    </row>
    <row r="191" spans="1:14" x14ac:dyDescent="0.2">
      <c r="A191" s="51"/>
      <c r="N191" s="53"/>
    </row>
    <row r="192" spans="1:14" x14ac:dyDescent="0.2">
      <c r="A192" s="51"/>
      <c r="N192" s="53"/>
    </row>
    <row r="193" spans="1:14" x14ac:dyDescent="0.2">
      <c r="A193" s="51"/>
      <c r="N193" s="53"/>
    </row>
    <row r="194" spans="1:14" x14ac:dyDescent="0.2">
      <c r="A194" s="51"/>
      <c r="N194" s="53"/>
    </row>
    <row r="195" spans="1:14" x14ac:dyDescent="0.2">
      <c r="A195" s="51"/>
      <c r="N195" s="53"/>
    </row>
    <row r="196" spans="1:14" x14ac:dyDescent="0.2">
      <c r="A196" s="51"/>
      <c r="N196" s="53"/>
    </row>
    <row r="197" spans="1:14" x14ac:dyDescent="0.2">
      <c r="A197" s="51"/>
      <c r="N197" s="53"/>
    </row>
    <row r="198" spans="1:14" x14ac:dyDescent="0.2">
      <c r="A198" s="51"/>
      <c r="N198" s="53"/>
    </row>
    <row r="199" spans="1:14" x14ac:dyDescent="0.2">
      <c r="A199" s="51"/>
      <c r="N199" s="53"/>
    </row>
    <row r="200" spans="1:14" x14ac:dyDescent="0.2">
      <c r="A200" s="51"/>
      <c r="N200" s="53"/>
    </row>
    <row r="201" spans="1:14" x14ac:dyDescent="0.2">
      <c r="A201" s="51"/>
      <c r="N201" s="53"/>
    </row>
    <row r="202" spans="1:14" x14ac:dyDescent="0.2">
      <c r="A202" s="51"/>
      <c r="N202" s="53"/>
    </row>
    <row r="203" spans="1:14" x14ac:dyDescent="0.2">
      <c r="A203" s="51"/>
      <c r="N203" s="53"/>
    </row>
    <row r="204" spans="1:14" x14ac:dyDescent="0.2">
      <c r="A204" s="51"/>
      <c r="N204" s="53"/>
    </row>
    <row r="205" spans="1:14" x14ac:dyDescent="0.2">
      <c r="A205" s="51"/>
      <c r="N205" s="53"/>
    </row>
    <row r="206" spans="1:14" x14ac:dyDescent="0.2">
      <c r="A206" s="51"/>
      <c r="N206" s="53"/>
    </row>
    <row r="207" spans="1:14" x14ac:dyDescent="0.2">
      <c r="A207" s="51"/>
      <c r="N207" s="53"/>
    </row>
    <row r="208" spans="1:14" x14ac:dyDescent="0.2">
      <c r="A208" s="51"/>
      <c r="N208" s="53"/>
    </row>
    <row r="209" spans="1:14" x14ac:dyDescent="0.2">
      <c r="A209" s="51"/>
      <c r="N209" s="53"/>
    </row>
    <row r="210" spans="1:14" x14ac:dyDescent="0.2">
      <c r="A210" s="51"/>
      <c r="N210" s="53"/>
    </row>
    <row r="211" spans="1:14" x14ac:dyDescent="0.2">
      <c r="A211" s="51"/>
      <c r="N211" s="53"/>
    </row>
    <row r="212" spans="1:14" x14ac:dyDescent="0.2">
      <c r="A212" s="51"/>
      <c r="N212" s="53"/>
    </row>
    <row r="213" spans="1:14" x14ac:dyDescent="0.2">
      <c r="A213" s="51"/>
      <c r="N213" s="53"/>
    </row>
    <row r="214" spans="1:14" x14ac:dyDescent="0.2">
      <c r="A214" s="51"/>
      <c r="N214" s="53"/>
    </row>
    <row r="215" spans="1:14" x14ac:dyDescent="0.2">
      <c r="A215" s="51"/>
      <c r="N215" s="53"/>
    </row>
    <row r="216" spans="1:14" x14ac:dyDescent="0.2">
      <c r="A216" s="51"/>
      <c r="N216" s="53"/>
    </row>
    <row r="217" spans="1:14" x14ac:dyDescent="0.2">
      <c r="A217" s="51"/>
      <c r="N217" s="53"/>
    </row>
    <row r="218" spans="1:14" x14ac:dyDescent="0.2">
      <c r="A218" s="51"/>
      <c r="N218" s="53"/>
    </row>
    <row r="219" spans="1:14" x14ac:dyDescent="0.2">
      <c r="A219" s="51"/>
      <c r="N219" s="53"/>
    </row>
    <row r="220" spans="1:14" x14ac:dyDescent="0.2">
      <c r="A220" s="51"/>
      <c r="N220" s="53"/>
    </row>
    <row r="221" spans="1:14" x14ac:dyDescent="0.2">
      <c r="A221" s="51"/>
      <c r="N221" s="53"/>
    </row>
    <row r="222" spans="1:14" x14ac:dyDescent="0.2">
      <c r="A222" s="51"/>
      <c r="N222" s="53"/>
    </row>
    <row r="223" spans="1:14" x14ac:dyDescent="0.2">
      <c r="A223" s="51"/>
      <c r="N223" s="53"/>
    </row>
    <row r="224" spans="1:14" x14ac:dyDescent="0.2">
      <c r="A224" s="51"/>
      <c r="N224" s="53"/>
    </row>
    <row r="225" spans="1:14" x14ac:dyDescent="0.2">
      <c r="A225" s="51"/>
      <c r="N225" s="53"/>
    </row>
    <row r="226" spans="1:14" x14ac:dyDescent="0.2">
      <c r="A226" s="51"/>
      <c r="N226" s="53"/>
    </row>
    <row r="227" spans="1:14" x14ac:dyDescent="0.2">
      <c r="A227" s="51"/>
      <c r="N227" s="53"/>
    </row>
    <row r="228" spans="1:14" x14ac:dyDescent="0.2">
      <c r="A228" s="51"/>
      <c r="N228" s="53"/>
    </row>
    <row r="229" spans="1:14" x14ac:dyDescent="0.2">
      <c r="A229" s="51"/>
      <c r="N229" s="53"/>
    </row>
    <row r="230" spans="1:14" x14ac:dyDescent="0.2">
      <c r="A230" s="51"/>
      <c r="N230" s="53"/>
    </row>
    <row r="231" spans="1:14" x14ac:dyDescent="0.2">
      <c r="A231" s="51"/>
      <c r="N231" s="53"/>
    </row>
    <row r="232" spans="1:14" x14ac:dyDescent="0.2">
      <c r="A232" s="51"/>
      <c r="N232" s="53"/>
    </row>
    <row r="233" spans="1:14" x14ac:dyDescent="0.2">
      <c r="A233" s="51"/>
      <c r="N233" s="53"/>
    </row>
    <row r="234" spans="1:14" x14ac:dyDescent="0.2">
      <c r="A234" s="51"/>
      <c r="N234" s="53"/>
    </row>
    <row r="235" spans="1:14" x14ac:dyDescent="0.2">
      <c r="A235" s="51"/>
      <c r="N235" s="53"/>
    </row>
    <row r="236" spans="1:14" x14ac:dyDescent="0.2">
      <c r="A236" s="51"/>
      <c r="N236" s="53"/>
    </row>
    <row r="237" spans="1:14" x14ac:dyDescent="0.2">
      <c r="A237" s="51"/>
      <c r="N237" s="53"/>
    </row>
    <row r="238" spans="1:14" x14ac:dyDescent="0.2">
      <c r="A238" s="51"/>
      <c r="N238" s="53"/>
    </row>
    <row r="239" spans="1:14" x14ac:dyDescent="0.2">
      <c r="A239" s="51"/>
      <c r="N239" s="53"/>
    </row>
    <row r="240" spans="1:14" x14ac:dyDescent="0.2">
      <c r="A240" s="51"/>
      <c r="N240" s="53"/>
    </row>
    <row r="241" spans="1:14" x14ac:dyDescent="0.2">
      <c r="A241" s="51"/>
      <c r="N241" s="53"/>
    </row>
    <row r="242" spans="1:14" x14ac:dyDescent="0.2">
      <c r="A242" s="51"/>
      <c r="N242" s="53"/>
    </row>
    <row r="243" spans="1:14" x14ac:dyDescent="0.2">
      <c r="A243" s="51"/>
      <c r="N243" s="53"/>
    </row>
    <row r="244" spans="1:14" x14ac:dyDescent="0.2">
      <c r="A244" s="51"/>
      <c r="N244" s="53"/>
    </row>
    <row r="245" spans="1:14" x14ac:dyDescent="0.2">
      <c r="A245" s="51"/>
      <c r="N245" s="53"/>
    </row>
    <row r="246" spans="1:14" x14ac:dyDescent="0.2">
      <c r="A246" s="51"/>
      <c r="N246" s="53"/>
    </row>
    <row r="247" spans="1:14" x14ac:dyDescent="0.2">
      <c r="A247" s="51"/>
      <c r="N247" s="53"/>
    </row>
    <row r="248" spans="1:14" x14ac:dyDescent="0.2">
      <c r="A248" s="51"/>
      <c r="N248" s="53"/>
    </row>
    <row r="249" spans="1:14" x14ac:dyDescent="0.2">
      <c r="A249" s="51"/>
      <c r="N249" s="53"/>
    </row>
    <row r="250" spans="1:14" x14ac:dyDescent="0.2">
      <c r="A250" s="51"/>
      <c r="N250" s="53"/>
    </row>
    <row r="251" spans="1:14" x14ac:dyDescent="0.2">
      <c r="A251" s="51"/>
      <c r="N251" s="53"/>
    </row>
    <row r="252" spans="1:14" x14ac:dyDescent="0.2">
      <c r="A252" s="51"/>
      <c r="N252" s="53"/>
    </row>
    <row r="253" spans="1:14" x14ac:dyDescent="0.2">
      <c r="A253" s="51"/>
      <c r="N253" s="53"/>
    </row>
    <row r="254" spans="1:14" x14ac:dyDescent="0.2">
      <c r="A254" s="51"/>
      <c r="N254" s="53"/>
    </row>
    <row r="255" spans="1:14" x14ac:dyDescent="0.2">
      <c r="A255" s="51"/>
      <c r="N255" s="53"/>
    </row>
    <row r="256" spans="1:14" x14ac:dyDescent="0.2">
      <c r="A256" s="51"/>
      <c r="N256" s="53"/>
    </row>
    <row r="257" spans="1:14" x14ac:dyDescent="0.2">
      <c r="A257" s="51"/>
      <c r="N257" s="53"/>
    </row>
    <row r="258" spans="1:14" x14ac:dyDescent="0.2">
      <c r="A258" s="51"/>
      <c r="N258" s="53"/>
    </row>
    <row r="259" spans="1:14" x14ac:dyDescent="0.2">
      <c r="A259" s="51"/>
      <c r="N259" s="53"/>
    </row>
    <row r="260" spans="1:14" x14ac:dyDescent="0.2">
      <c r="A260" s="51"/>
      <c r="N260" s="53"/>
    </row>
    <row r="261" spans="1:14" x14ac:dyDescent="0.2">
      <c r="A261" s="51"/>
      <c r="N261" s="53"/>
    </row>
    <row r="262" spans="1:14" x14ac:dyDescent="0.2">
      <c r="A262" s="51"/>
      <c r="N262" s="53"/>
    </row>
    <row r="263" spans="1:14" x14ac:dyDescent="0.2">
      <c r="A263" s="51"/>
      <c r="N263" s="53"/>
    </row>
    <row r="264" spans="1:14" x14ac:dyDescent="0.2">
      <c r="A264" s="51"/>
      <c r="N264" s="53"/>
    </row>
    <row r="265" spans="1:14" x14ac:dyDescent="0.2">
      <c r="A265" s="51"/>
      <c r="N265" s="53"/>
    </row>
    <row r="266" spans="1:14" x14ac:dyDescent="0.2">
      <c r="A266" s="51"/>
      <c r="N266" s="53"/>
    </row>
    <row r="267" spans="1:14" x14ac:dyDescent="0.2">
      <c r="A267" s="51"/>
      <c r="N267" s="53"/>
    </row>
    <row r="268" spans="1:14" x14ac:dyDescent="0.2">
      <c r="A268" s="51"/>
      <c r="N268" s="53"/>
    </row>
    <row r="269" spans="1:14" x14ac:dyDescent="0.2">
      <c r="A269" s="51"/>
      <c r="N269" s="53"/>
    </row>
    <row r="270" spans="1:14" x14ac:dyDescent="0.2">
      <c r="A270" s="51"/>
      <c r="N270" s="53"/>
    </row>
    <row r="271" spans="1:14" x14ac:dyDescent="0.2">
      <c r="A271" s="51"/>
      <c r="N271" s="53"/>
    </row>
    <row r="272" spans="1:14" x14ac:dyDescent="0.2">
      <c r="A272" s="51"/>
      <c r="N272" s="53"/>
    </row>
    <row r="273" spans="1:14" x14ac:dyDescent="0.2">
      <c r="A273" s="51"/>
      <c r="N273" s="53"/>
    </row>
    <row r="274" spans="1:14" x14ac:dyDescent="0.2">
      <c r="A274" s="51"/>
      <c r="N274" s="53"/>
    </row>
    <row r="275" spans="1:14" x14ac:dyDescent="0.2">
      <c r="A275" s="51"/>
      <c r="N275" s="53"/>
    </row>
    <row r="276" spans="1:14" x14ac:dyDescent="0.2">
      <c r="A276" s="51"/>
      <c r="N276" s="53"/>
    </row>
    <row r="277" spans="1:14" x14ac:dyDescent="0.2">
      <c r="A277" s="51"/>
      <c r="N277" s="53"/>
    </row>
    <row r="278" spans="1:14" x14ac:dyDescent="0.2">
      <c r="A278" s="51"/>
      <c r="N278" s="53"/>
    </row>
    <row r="279" spans="1:14" x14ac:dyDescent="0.2">
      <c r="A279" s="51"/>
      <c r="N279" s="53"/>
    </row>
    <row r="280" spans="1:14" x14ac:dyDescent="0.2">
      <c r="A280" s="51"/>
      <c r="N280" s="53"/>
    </row>
    <row r="281" spans="1:14" x14ac:dyDescent="0.2">
      <c r="A281" s="51"/>
      <c r="N281" s="53"/>
    </row>
    <row r="282" spans="1:14" x14ac:dyDescent="0.2">
      <c r="A282" s="51"/>
      <c r="N282" s="53"/>
    </row>
    <row r="283" spans="1:14" x14ac:dyDescent="0.2">
      <c r="A283" s="51"/>
      <c r="N283" s="53"/>
    </row>
    <row r="284" spans="1:14" x14ac:dyDescent="0.2">
      <c r="A284" s="51"/>
      <c r="N284" s="53"/>
    </row>
    <row r="285" spans="1:14" x14ac:dyDescent="0.2">
      <c r="A285" s="51"/>
      <c r="N285" s="53"/>
    </row>
    <row r="286" spans="1:14" x14ac:dyDescent="0.2">
      <c r="A286" s="51"/>
      <c r="N286" s="53"/>
    </row>
    <row r="287" spans="1:14" x14ac:dyDescent="0.2">
      <c r="A287" s="51"/>
      <c r="N287" s="53"/>
    </row>
    <row r="288" spans="1:14" x14ac:dyDescent="0.2">
      <c r="A288" s="51"/>
      <c r="N288" s="53"/>
    </row>
    <row r="289" spans="1:14" x14ac:dyDescent="0.2">
      <c r="A289" s="51"/>
      <c r="N289" s="53"/>
    </row>
    <row r="290" spans="1:14" x14ac:dyDescent="0.2">
      <c r="A290" s="51"/>
      <c r="N290" s="53"/>
    </row>
    <row r="291" spans="1:14" x14ac:dyDescent="0.2">
      <c r="A291" s="51"/>
      <c r="N291" s="53"/>
    </row>
    <row r="292" spans="1:14" x14ac:dyDescent="0.2">
      <c r="A292" s="51"/>
      <c r="N292" s="53"/>
    </row>
    <row r="293" spans="1:14" x14ac:dyDescent="0.2">
      <c r="A293" s="51"/>
      <c r="N293" s="53"/>
    </row>
    <row r="294" spans="1:14" x14ac:dyDescent="0.2">
      <c r="A294" s="51"/>
      <c r="N294" s="53"/>
    </row>
    <row r="295" spans="1:14" x14ac:dyDescent="0.2">
      <c r="A295" s="51"/>
      <c r="N295" s="53"/>
    </row>
    <row r="296" spans="1:14" x14ac:dyDescent="0.2">
      <c r="A296" s="51"/>
      <c r="N296" s="53"/>
    </row>
    <row r="297" spans="1:14" x14ac:dyDescent="0.2">
      <c r="A297" s="51"/>
      <c r="N297" s="53"/>
    </row>
    <row r="298" spans="1:14" x14ac:dyDescent="0.2">
      <c r="A298" s="51"/>
      <c r="N298" s="53"/>
    </row>
    <row r="299" spans="1:14" x14ac:dyDescent="0.2">
      <c r="A299" s="51"/>
      <c r="N299" s="53"/>
    </row>
    <row r="300" spans="1:14" x14ac:dyDescent="0.2">
      <c r="A300" s="51"/>
      <c r="N300" s="53"/>
    </row>
    <row r="301" spans="1:14" x14ac:dyDescent="0.2">
      <c r="A301" s="51"/>
      <c r="N301" s="53"/>
    </row>
    <row r="302" spans="1:14" x14ac:dyDescent="0.2">
      <c r="A302" s="51"/>
      <c r="N302" s="53"/>
    </row>
    <row r="303" spans="1:14" x14ac:dyDescent="0.2">
      <c r="A303" s="51"/>
      <c r="N303" s="53"/>
    </row>
    <row r="304" spans="1:14" x14ac:dyDescent="0.2">
      <c r="A304" s="51"/>
      <c r="N304" s="53"/>
    </row>
    <row r="305" spans="1:14" x14ac:dyDescent="0.2">
      <c r="A305" s="51"/>
      <c r="N305" s="53"/>
    </row>
    <row r="306" spans="1:14" x14ac:dyDescent="0.2">
      <c r="A306" s="51"/>
      <c r="N306" s="53"/>
    </row>
    <row r="307" spans="1:14" x14ac:dyDescent="0.2">
      <c r="A307" s="51"/>
      <c r="N307" s="53"/>
    </row>
    <row r="308" spans="1:14" x14ac:dyDescent="0.2">
      <c r="A308" s="51"/>
      <c r="N308" s="53"/>
    </row>
    <row r="309" spans="1:14" x14ac:dyDescent="0.2">
      <c r="A309" s="51"/>
      <c r="N309" s="53"/>
    </row>
    <row r="310" spans="1:14" x14ac:dyDescent="0.2">
      <c r="A310" s="51"/>
      <c r="N310" s="53"/>
    </row>
    <row r="311" spans="1:14" x14ac:dyDescent="0.2">
      <c r="A311" s="51"/>
      <c r="N311" s="53"/>
    </row>
    <row r="312" spans="1:14" x14ac:dyDescent="0.2">
      <c r="A312" s="51"/>
      <c r="N312" s="53"/>
    </row>
    <row r="313" spans="1:14" x14ac:dyDescent="0.2">
      <c r="A313" s="51"/>
      <c r="N313" s="53"/>
    </row>
    <row r="314" spans="1:14" x14ac:dyDescent="0.2">
      <c r="A314" s="51"/>
      <c r="N314" s="53"/>
    </row>
    <row r="315" spans="1:14" x14ac:dyDescent="0.2">
      <c r="A315" s="51"/>
      <c r="N315" s="53"/>
    </row>
    <row r="316" spans="1:14" x14ac:dyDescent="0.2">
      <c r="A316" s="51"/>
      <c r="N316" s="53"/>
    </row>
    <row r="317" spans="1:14" x14ac:dyDescent="0.2">
      <c r="A317" s="51"/>
      <c r="N317" s="53"/>
    </row>
    <row r="318" spans="1:14" x14ac:dyDescent="0.2">
      <c r="A318" s="51"/>
      <c r="N318" s="53"/>
    </row>
    <row r="319" spans="1:14" x14ac:dyDescent="0.2">
      <c r="A319" s="51"/>
      <c r="N319" s="53"/>
    </row>
    <row r="320" spans="1:14" x14ac:dyDescent="0.2">
      <c r="A320" s="51"/>
      <c r="N320" s="53"/>
    </row>
    <row r="321" spans="1:14" x14ac:dyDescent="0.2">
      <c r="A321" s="51"/>
      <c r="N321" s="53"/>
    </row>
    <row r="322" spans="1:14" x14ac:dyDescent="0.2">
      <c r="A322" s="51"/>
      <c r="N322" s="53"/>
    </row>
    <row r="323" spans="1:14" x14ac:dyDescent="0.2">
      <c r="A323" s="51"/>
      <c r="N323" s="53"/>
    </row>
    <row r="324" spans="1:14" x14ac:dyDescent="0.2">
      <c r="A324" s="51"/>
      <c r="N324" s="53"/>
    </row>
    <row r="325" spans="1:14" x14ac:dyDescent="0.2">
      <c r="A325" s="51"/>
      <c r="N325" s="53"/>
    </row>
    <row r="326" spans="1:14" x14ac:dyDescent="0.2">
      <c r="A326" s="51"/>
      <c r="N326" s="53"/>
    </row>
    <row r="327" spans="1:14" x14ac:dyDescent="0.2">
      <c r="A327" s="51"/>
      <c r="N327" s="53"/>
    </row>
    <row r="328" spans="1:14" x14ac:dyDescent="0.2">
      <c r="A328" s="51"/>
      <c r="N328" s="53"/>
    </row>
    <row r="329" spans="1:14" x14ac:dyDescent="0.2">
      <c r="A329" s="51"/>
      <c r="N329" s="53"/>
    </row>
    <row r="330" spans="1:14" x14ac:dyDescent="0.2">
      <c r="A330" s="51"/>
      <c r="N330" s="53"/>
    </row>
    <row r="331" spans="1:14" x14ac:dyDescent="0.2">
      <c r="A331" s="51"/>
      <c r="N331" s="53"/>
    </row>
    <row r="332" spans="1:14" x14ac:dyDescent="0.2">
      <c r="A332" s="51"/>
      <c r="N332" s="53"/>
    </row>
    <row r="333" spans="1:14" x14ac:dyDescent="0.2">
      <c r="A333" s="51"/>
      <c r="N333" s="53"/>
    </row>
    <row r="334" spans="1:14" x14ac:dyDescent="0.2">
      <c r="A334" s="51"/>
      <c r="N334" s="53"/>
    </row>
    <row r="335" spans="1:14" x14ac:dyDescent="0.2">
      <c r="A335" s="51"/>
      <c r="N335" s="53"/>
    </row>
    <row r="336" spans="1:14" x14ac:dyDescent="0.2">
      <c r="A336" s="51"/>
      <c r="N336" s="53"/>
    </row>
    <row r="337" spans="1:14" x14ac:dyDescent="0.2">
      <c r="A337" s="51"/>
      <c r="N337" s="53"/>
    </row>
    <row r="338" spans="1:14" x14ac:dyDescent="0.2">
      <c r="A338" s="51"/>
      <c r="N338" s="53"/>
    </row>
    <row r="339" spans="1:14" x14ac:dyDescent="0.2">
      <c r="A339" s="51"/>
      <c r="N339" s="53"/>
    </row>
    <row r="340" spans="1:14" x14ac:dyDescent="0.2">
      <c r="A340" s="51"/>
      <c r="N340" s="53"/>
    </row>
    <row r="341" spans="1:14" x14ac:dyDescent="0.2">
      <c r="A341" s="51"/>
      <c r="N341" s="53"/>
    </row>
    <row r="342" spans="1:14" x14ac:dyDescent="0.2">
      <c r="A342" s="51"/>
      <c r="N342" s="53"/>
    </row>
    <row r="343" spans="1:14" x14ac:dyDescent="0.2">
      <c r="A343" s="51"/>
      <c r="N343" s="53"/>
    </row>
    <row r="344" spans="1:14" x14ac:dyDescent="0.2">
      <c r="A344" s="51"/>
      <c r="N344" s="53"/>
    </row>
    <row r="345" spans="1:14" x14ac:dyDescent="0.2">
      <c r="A345" s="51"/>
      <c r="N345" s="53"/>
    </row>
    <row r="346" spans="1:14" x14ac:dyDescent="0.2">
      <c r="A346" s="51"/>
      <c r="N346" s="53"/>
    </row>
    <row r="347" spans="1:14" x14ac:dyDescent="0.2">
      <c r="A347" s="51"/>
      <c r="N347" s="53"/>
    </row>
    <row r="348" spans="1:14" x14ac:dyDescent="0.2">
      <c r="A348" s="51"/>
      <c r="N348" s="53"/>
    </row>
    <row r="349" spans="1:14" x14ac:dyDescent="0.2">
      <c r="A349" s="51"/>
    </row>
  </sheetData>
  <mergeCells count="7">
    <mergeCell ref="A103:N103"/>
    <mergeCell ref="A2:N2"/>
    <mergeCell ref="B3:L3"/>
    <mergeCell ref="A4:A5"/>
    <mergeCell ref="B4:M4"/>
    <mergeCell ref="N4:N5"/>
    <mergeCell ref="N6:N10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view="pageBreakPreview" zoomScale="85" zoomScaleNormal="85" zoomScaleSheetLayoutView="85" workbookViewId="0">
      <selection activeCell="N10" sqref="N10:P104"/>
    </sheetView>
  </sheetViews>
  <sheetFormatPr defaultRowHeight="12.75" x14ac:dyDescent="0.2"/>
  <cols>
    <col min="1" max="1" width="63.7109375" customWidth="1"/>
    <col min="14" max="14" width="22.7109375" bestFit="1" customWidth="1"/>
    <col min="15" max="15" width="18.7109375" customWidth="1"/>
    <col min="16" max="16" width="18.140625" customWidth="1"/>
    <col min="17" max="17" width="18" bestFit="1" customWidth="1"/>
  </cols>
  <sheetData>
    <row r="1" spans="1:16" ht="15" x14ac:dyDescent="0.25">
      <c r="A1" s="47" t="s">
        <v>195</v>
      </c>
    </row>
    <row r="2" spans="1:16" ht="15" x14ac:dyDescent="0.25">
      <c r="A2" s="47" t="s">
        <v>196</v>
      </c>
    </row>
    <row r="3" spans="1:16" ht="15" x14ac:dyDescent="0.25">
      <c r="A3" s="47" t="s">
        <v>197</v>
      </c>
    </row>
    <row r="4" spans="1:16" ht="15" x14ac:dyDescent="0.25">
      <c r="A4" s="47" t="s">
        <v>198</v>
      </c>
    </row>
    <row r="6" spans="1:16" x14ac:dyDescent="0.2">
      <c r="A6" s="221" t="s">
        <v>1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</row>
    <row r="7" spans="1:16" ht="15.75" thickBot="1" x14ac:dyDescent="0.3">
      <c r="O7" s="31" t="s">
        <v>2</v>
      </c>
      <c r="P7" s="32">
        <v>2018</v>
      </c>
    </row>
    <row r="8" spans="1:16" x14ac:dyDescent="0.2">
      <c r="A8" s="226" t="s">
        <v>193</v>
      </c>
      <c r="B8" s="222" t="s">
        <v>0</v>
      </c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 t="s">
        <v>3</v>
      </c>
      <c r="O8" s="222" t="s">
        <v>4</v>
      </c>
      <c r="P8" s="224" t="s">
        <v>5</v>
      </c>
    </row>
    <row r="9" spans="1:16" ht="13.5" thickBot="1" x14ac:dyDescent="0.25">
      <c r="A9" s="227"/>
      <c r="B9" s="36" t="s">
        <v>6</v>
      </c>
      <c r="C9" s="36" t="s">
        <v>7</v>
      </c>
      <c r="D9" s="36" t="s">
        <v>8</v>
      </c>
      <c r="E9" s="36" t="s">
        <v>9</v>
      </c>
      <c r="F9" s="36" t="s">
        <v>10</v>
      </c>
      <c r="G9" s="36" t="s">
        <v>11</v>
      </c>
      <c r="H9" s="36" t="s">
        <v>12</v>
      </c>
      <c r="I9" s="36" t="s">
        <v>13</v>
      </c>
      <c r="J9" s="36" t="s">
        <v>14</v>
      </c>
      <c r="K9" s="36" t="s">
        <v>15</v>
      </c>
      <c r="L9" s="36" t="s">
        <v>16</v>
      </c>
      <c r="M9" s="36" t="s">
        <v>17</v>
      </c>
      <c r="N9" s="223"/>
      <c r="O9" s="223"/>
      <c r="P9" s="225"/>
    </row>
    <row r="10" spans="1:16" x14ac:dyDescent="0.2">
      <c r="A10" s="172" t="s">
        <v>277</v>
      </c>
      <c r="B10" s="184">
        <f>SUM('ADR - Araranguá'!B6+'ADR - Blumenau'!B6+'ADR - Braço do Norte'!B6+'ADR - Brusque'!B6+'ADR - Caçador'!B6+'ADR - Campos Novos'!B6+'ADR - Canoinhas'!B6+'ADR - Chapecó'!B6+'ADR - Concórdia'!B6+'ADR - Criciúma'!B6+'ADR - Curitibanos'!B6+'ADR - Dionísio Cerqueira'!B6+'ADR - Ibirama'!B6+'ADR - Itajaí'!B6+'ADR - Itapiranga'!B6+'ADR - Ituporanga'!B6+'ADR - Jaraguá do Sul'!B6+'ADR - Joaçaba'!B6+'ADR - Joinville'!B6+'ADR - Lages'!B6+'ADR - Laguna'!B6+'ADR - Mafra'!B6+'ADR - Maravilha'!B6+'ADR - Palmitos'!B6+'ADR - Quilombo'!B6+'ADR - Rio do Sul'!B6+'ADR - São Joaquim'!B6+'ADR - São Lourenço do Oeste'!B6+'ADR - São Miguel do Oeste'!B6+'ADR - Seara'!B6+'ADR - Taió'!B6+'ADR - Timbó'!B6+'ADR - Tubarão'!B6+'ADR - Videira'!B6+'ADR - Xanxerê'!B6+SEA!B6+'Fundo Mat. Pub. Imp. Oficiais'!B6+'Fundo Plano Saúde'!B6+'Fundo de Melhoria do Corpo Bomb'!B6+SAR!B6+GVG!B6+SCC!B6+SAN!B6+SAI!B6+SECOM!B6+SDC!B6+'FUNDO ESTADUAL DE REC. HÍDRICOS'!B6+SDS!B6+SED!B6+SEF!B6+SIE!B6+SJC!B6+SPJ!B6+SES!B6+'SSP - Fundo Melhoria Pol.Civil'!B6+'SSP Fundo Melhoria Pol.Militar'!B6+'SSP - Fundo Melhoria Seg. Pub.'!B6+SST!B6+SOL!B6+'FUNDO ESP. ESTUDOS JURÍDICOS'!B6+PGE!B6+ARESC!B6+APSFS!B6+COHAB!B6+CIDASC!B6+DEINFRA!B6+DETER!B6+ENA!B6+EPAGRI!B6+FAPESC!B6+FCC!B6+FESPORTE!B6+FCEE!B6+FATMA!B6+IPREV!B6+IMETRO!B6+JUCESC!B6+SANTUR!B6+DPE!B6+UDESC!B6)</f>
        <v>18</v>
      </c>
      <c r="C10" s="78">
        <f>SUM('ADR - Araranguá'!C6+'ADR - Blumenau'!C6+'ADR - Braço do Norte'!C6+'ADR - Brusque'!C6+'ADR - Caçador'!C6+'ADR - Campos Novos'!C6+'ADR - Canoinhas'!C6+'ADR - Chapecó'!C6+'ADR - Concórdia'!C6+'ADR - Criciúma'!C6+'ADR - Curitibanos'!C6+'ADR - Dionísio Cerqueira'!C6+'ADR - Ibirama'!C6+'ADR - Itajaí'!C6+'ADR - Itapiranga'!C6+'ADR - Ituporanga'!C6+'ADR - Jaraguá do Sul'!C6+'ADR - Joaçaba'!C6+'ADR - Joinville'!C6+'ADR - Lages'!C6+'ADR - Laguna'!C6+'ADR - Mafra'!C6+'ADR - Maravilha'!C6+'ADR - Palmitos'!C6+'ADR - Quilombo'!C6+'ADR - Rio do Sul'!C6+'ADR - São Joaquim'!C6+'ADR - São Lourenço do Oeste'!C6+'ADR - São Miguel do Oeste'!C6+'ADR - Seara'!C6+'ADR - Taió'!C6+'ADR - Timbó'!C6+'ADR - Tubarão'!C6+'ADR - Videira'!C6+'ADR - Xanxerê'!C6+SEA!C6+'Fundo Mat. Pub. Imp. Oficiais'!C6+'Fundo Plano Saúde'!C6+'Fundo de Melhoria do Corpo Bomb'!C6+SAR!C6+GVG!C6+SCC!C6+SAN!C6+SAI!C6+SECOM!C6+SDC!C6+'FUNDO ESTADUAL DE REC. HÍDRICOS'!C6+SDS!C6+SED!C6+SEF!C6+SIE!C6+SJC!C6+SPJ!C6+SES!C6+'SSP - Fundo Melhoria Pol.Civil'!C6+'SSP Fundo Melhoria Pol.Militar'!C6+'SSP - Fundo Melhoria Seg. Pub.'!C6+SST!C6+SOL!C6+'FUNDO ESP. ESTUDOS JURÍDICOS'!C6+PGE!C6+ARESC!C6+APSFS!C6+COHAB!C6+CIDASC!C6+DEINFRA!C6+DETER!C6+ENA!C6+EPAGRI!C6+FAPESC!C6+FCC!C6+FESPORTE!C6+FCEE!C6+FATMA!C6+IPREV!C6+IMETRO!C6+JUCESC!C6+SANTUR!C6+DPE!C6+UDESC!C6)</f>
        <v>18</v>
      </c>
      <c r="D10" s="78">
        <f>SUM('ADR - Araranguá'!D6+'ADR - Blumenau'!D6+'ADR - Braço do Norte'!D6+'ADR - Brusque'!D6+'ADR - Caçador'!D6+'ADR - Campos Novos'!D6+'ADR - Canoinhas'!D6+'ADR - Chapecó'!D6+'ADR - Concórdia'!D6+'ADR - Criciúma'!D6+'ADR - Curitibanos'!D6+'ADR - Dionísio Cerqueira'!D6+'ADR - Ibirama'!D6+'ADR - Itajaí'!D6+'ADR - Itapiranga'!D6+'ADR - Ituporanga'!D6+'ADR - Jaraguá do Sul'!D6+'ADR - Joaçaba'!D6+'ADR - Joinville'!D6+'ADR - Lages'!D6+'ADR - Laguna'!D6+'ADR - Mafra'!D6+'ADR - Maravilha'!D6+'ADR - Palmitos'!D6+'ADR - Quilombo'!D6+'ADR - Rio do Sul'!D6+'ADR - São Joaquim'!D6+'ADR - São Lourenço do Oeste'!D6+'ADR - São Miguel do Oeste'!D6+'ADR - Seara'!D6+'ADR - Taió'!D6+'ADR - Timbó'!D6+'ADR - Tubarão'!D6+'ADR - Videira'!D6+'ADR - Xanxerê'!D6+SEA!D6+'Fundo Mat. Pub. Imp. Oficiais'!D6+'Fundo Plano Saúde'!D6+'Fundo de Melhoria do Corpo Bomb'!D6+SAR!D6+GVG!D6+SCC!D6+SAN!D6+SAI!D6+SECOM!D6+SDC!D6+'FUNDO ESTADUAL DE REC. HÍDRICOS'!D6+SDS!D6+SED!D6+SEF!D6+SIE!D6+SJC!D6+SPJ!D6+SES!D6+'SSP - Fundo Melhoria Pol.Civil'!D6+'SSP Fundo Melhoria Pol.Militar'!D6+'SSP - Fundo Melhoria Seg. Pub.'!D6+SST!D6+SOL!D6+'FUNDO ESP. ESTUDOS JURÍDICOS'!D6+PGE!D6+ARESC!D6+APSFS!D6+COHAB!D6+CIDASC!D6+DEINFRA!D6+DETER!D6+ENA!D6+EPAGRI!D6+FAPESC!D6+FCC!D6+FESPORTE!D6+FCEE!D6+FATMA!D6+IPREV!D6+IMETRO!D6+JUCESC!D6+SANTUR!D6+DPE!D6+UDESC!D6)</f>
        <v>18</v>
      </c>
      <c r="E10" s="78">
        <f>SUM('ADR - Araranguá'!E6+'ADR - Blumenau'!E6+'ADR - Braço do Norte'!E6+'ADR - Brusque'!E6+'ADR - Caçador'!E6+'ADR - Campos Novos'!E6+'ADR - Canoinhas'!E6+'ADR - Chapecó'!E6+'ADR - Concórdia'!E6+'ADR - Criciúma'!E6+'ADR - Curitibanos'!E6+'ADR - Dionísio Cerqueira'!E6+'ADR - Ibirama'!E6+'ADR - Itajaí'!E6+'ADR - Itapiranga'!E6+'ADR - Ituporanga'!E6+'ADR - Jaraguá do Sul'!E6+'ADR - Joaçaba'!E6+'ADR - Joinville'!E6+'ADR - Lages'!E6+'ADR - Laguna'!E6+'ADR - Mafra'!E6+'ADR - Maravilha'!E6+'ADR - Palmitos'!E6+'ADR - Quilombo'!E6+'ADR - Rio do Sul'!E6+'ADR - São Joaquim'!E6+'ADR - São Lourenço do Oeste'!E6+'ADR - São Miguel do Oeste'!E6+'ADR - Seara'!E6+'ADR - Taió'!E6+'ADR - Timbó'!E6+'ADR - Tubarão'!E6+'ADR - Videira'!E6+'ADR - Xanxerê'!E6+SEA!E6+'Fundo Mat. Pub. Imp. Oficiais'!E6+'Fundo Plano Saúde'!E6+'Fundo de Melhoria do Corpo Bomb'!E6+SAR!E6+GVG!E6+SCC!E6+SAN!E6+SAI!E6+SECOM!E6+SDC!E6+'FUNDO ESTADUAL DE REC. HÍDRICOS'!E6+SDS!E6+SED!E6+SEF!E6+SIE!E6+SJC!E6+SPJ!E6+SES!E6+'SSP - Fundo Melhoria Pol.Civil'!E6+'SSP Fundo Melhoria Pol.Militar'!E6+'SSP - Fundo Melhoria Seg. Pub.'!E6+SST!E6+SOL!E6+'FUNDO ESP. ESTUDOS JURÍDICOS'!E6+PGE!E6+ARESC!E6+APSFS!E6+COHAB!E6+CIDASC!E6+DEINFRA!E6+DETER!E6+ENA!E6+EPAGRI!E6+FAPESC!E6+FCC!E6+FESPORTE!E6+FCEE!E6+FATMA!E6+IPREV!E6+IMETRO!E6+JUCESC!E6+SANTUR!E6+DPE!E6+UDESC!E6)</f>
        <v>18</v>
      </c>
      <c r="F10" s="78">
        <f>SUM('ADR - Araranguá'!F6+'ADR - Blumenau'!F6+'ADR - Braço do Norte'!F6+'ADR - Brusque'!F6+'ADR - Caçador'!F6+'ADR - Campos Novos'!F6+'ADR - Canoinhas'!F6+'ADR - Chapecó'!F6+'ADR - Concórdia'!F6+'ADR - Criciúma'!F6+'ADR - Curitibanos'!F6+'ADR - Dionísio Cerqueira'!F6+'ADR - Ibirama'!F6+'ADR - Itajaí'!F6+'ADR - Itapiranga'!F6+'ADR - Ituporanga'!F6+'ADR - Jaraguá do Sul'!F6+'ADR - Joaçaba'!F6+'ADR - Joinville'!F6+'ADR - Lages'!F6+'ADR - Laguna'!F6+'ADR - Mafra'!F6+'ADR - Maravilha'!F6+'ADR - Palmitos'!F6+'ADR - Quilombo'!F6+'ADR - Rio do Sul'!F6+'ADR - São Joaquim'!F6+'ADR - São Lourenço do Oeste'!F6+'ADR - São Miguel do Oeste'!F6+'ADR - Seara'!F6+'ADR - Taió'!F6+'ADR - Timbó'!F6+'ADR - Tubarão'!F6+'ADR - Videira'!F6+'ADR - Xanxerê'!F6+SEA!F6+'Fundo Mat. Pub. Imp. Oficiais'!F6+'Fundo Plano Saúde'!F6+'Fundo de Melhoria do Corpo Bomb'!F6+SAR!F6+GVG!F6+SCC!F6+SAN!F6+SAI!F6+SECOM!F6+SDC!F6+'FUNDO ESTADUAL DE REC. HÍDRICOS'!F6+SDS!F6+SED!F6+SEF!F6+SIE!F6+SJC!F6+SPJ!F6+SES!F6+'SSP - Fundo Melhoria Pol.Civil'!F6+'SSP Fundo Melhoria Pol.Militar'!F6+'SSP - Fundo Melhoria Seg. Pub.'!F6+SST!F6+SOL!F6+'FUNDO ESP. ESTUDOS JURÍDICOS'!F6+PGE!F6+ARESC!F6+APSFS!F6+COHAB!F6+CIDASC!F6+DEINFRA!F6+DETER!F6+ENA!F6+EPAGRI!F6+FAPESC!F6+FCC!F6+FESPORTE!F6+FCEE!F6+FATMA!F6+IPREV!F6+IMETRO!F6+JUCESC!F6+SANTUR!F6+DPE!F6+UDESC!F6)</f>
        <v>18</v>
      </c>
      <c r="G10" s="78">
        <f>SUM('ADR - Araranguá'!G6+'ADR - Blumenau'!G6+'ADR - Braço do Norte'!G6+'ADR - Brusque'!G6+'ADR - Caçador'!G6+'ADR - Campos Novos'!G6+'ADR - Canoinhas'!G6+'ADR - Chapecó'!G6+'ADR - Concórdia'!G6+'ADR - Criciúma'!G6+'ADR - Curitibanos'!G6+'ADR - Dionísio Cerqueira'!G6+'ADR - Ibirama'!G6+'ADR - Itajaí'!G6+'ADR - Itapiranga'!G6+'ADR - Ituporanga'!G6+'ADR - Jaraguá do Sul'!G6+'ADR - Joaçaba'!G6+'ADR - Joinville'!G6+'ADR - Lages'!G6+'ADR - Laguna'!G6+'ADR - Mafra'!G6+'ADR - Maravilha'!G6+'ADR - Palmitos'!G6+'ADR - Quilombo'!G6+'ADR - Rio do Sul'!G6+'ADR - São Joaquim'!G6+'ADR - São Lourenço do Oeste'!G6+'ADR - São Miguel do Oeste'!G6+'ADR - Seara'!G6+'ADR - Taió'!G6+'ADR - Timbó'!G6+'ADR - Tubarão'!G6+'ADR - Videira'!G6+'ADR - Xanxerê'!G6+SEA!G6+'Fundo Mat. Pub. Imp. Oficiais'!G6+'Fundo Plano Saúde'!G6+'Fundo de Melhoria do Corpo Bomb'!G6+SAR!G6+GVG!G6+SCC!G6+SAN!G6+SAI!G6+SECOM!G6+SDC!G6+'FUNDO ESTADUAL DE REC. HÍDRICOS'!G6+SDS!G6+SED!G6+SEF!G6+SIE!G6+SJC!G6+SPJ!G6+SES!G6+'SSP - Fundo Melhoria Pol.Civil'!G6+'SSP Fundo Melhoria Pol.Militar'!G6+'SSP - Fundo Melhoria Seg. Pub.'!G6+SST!G6+SOL!G6+'FUNDO ESP. ESTUDOS JURÍDICOS'!G6+PGE!G6+ARESC!G6+APSFS!G6+COHAB!G6+CIDASC!G6+DEINFRA!G6+DETER!G6+ENA!G6+EPAGRI!G6+FAPESC!G6+FCC!G6+FESPORTE!G6+FCEE!G6+FATMA!G6+IPREV!G6+IMETRO!G6+JUCESC!G6+SANTUR!G6+DPE!G6+UDESC!G6)</f>
        <v>18</v>
      </c>
      <c r="H10" s="78">
        <f>SUM('ADR - Araranguá'!H6+'ADR - Blumenau'!H6+'ADR - Braço do Norte'!H6+'ADR - Brusque'!H6+'ADR - Caçador'!H6+'ADR - Campos Novos'!H6+'ADR - Canoinhas'!H6+'ADR - Chapecó'!H6+'ADR - Concórdia'!H6+'ADR - Criciúma'!H6+'ADR - Curitibanos'!H6+'ADR - Dionísio Cerqueira'!H6+'ADR - Ibirama'!H6+'ADR - Itajaí'!H6+'ADR - Itapiranga'!H6+'ADR - Ituporanga'!H6+'ADR - Jaraguá do Sul'!H6+'ADR - Joaçaba'!H6+'ADR - Joinville'!H6+'ADR - Lages'!H6+'ADR - Laguna'!H6+'ADR - Mafra'!H6+'ADR - Maravilha'!H6+'ADR - Palmitos'!H6+'ADR - Quilombo'!H6+'ADR - Rio do Sul'!H6+'ADR - São Joaquim'!H6+'ADR - São Lourenço do Oeste'!H6+'ADR - São Miguel do Oeste'!H6+'ADR - Seara'!H6+'ADR - Taió'!H6+'ADR - Timbó'!H6+'ADR - Tubarão'!H6+'ADR - Videira'!H6+'ADR - Xanxerê'!H6+SEA!H6+'Fundo Mat. Pub. Imp. Oficiais'!H6+'Fundo Plano Saúde'!H6+'Fundo de Melhoria do Corpo Bomb'!H6+SAR!H6+GVG!H6+SCC!H6+SAN!H6+SAI!H6+SECOM!H6+SDC!H6+'FUNDO ESTADUAL DE REC. HÍDRICOS'!H6+SDS!H6+SED!H6+SEF!H6+SIE!H6+SJC!H6+SPJ!H6+SES!H6+'SSP - Fundo Melhoria Pol.Civil'!H6+'SSP Fundo Melhoria Pol.Militar'!H6+'SSP - Fundo Melhoria Seg. Pub.'!H6+SST!H6+SOL!H6+'FUNDO ESP. ESTUDOS JURÍDICOS'!H6+PGE!H6+ARESC!H6+APSFS!H6+COHAB!H6+CIDASC!H6+DEINFRA!H6+DETER!H6+ENA!H6+EPAGRI!H6+FAPESC!H6+FCC!H6+FESPORTE!H6+FCEE!H6+FATMA!H6+IPREV!H6+IMETRO!H6+JUCESC!H6+SANTUR!H6+DPE!H6+UDESC!H6)</f>
        <v>18</v>
      </c>
      <c r="I10" s="78">
        <f>SUM('ADR - Araranguá'!I6+'ADR - Blumenau'!I6+'ADR - Braço do Norte'!I6+'ADR - Brusque'!I6+'ADR - Caçador'!I6+'ADR - Campos Novos'!I6+'ADR - Canoinhas'!I6+'ADR - Chapecó'!I6+'ADR - Concórdia'!I6+'ADR - Criciúma'!I6+'ADR - Curitibanos'!I6+'ADR - Dionísio Cerqueira'!I6+'ADR - Ibirama'!I6+'ADR - Itajaí'!I6+'ADR - Itapiranga'!I6+'ADR - Ituporanga'!I6+'ADR - Jaraguá do Sul'!I6+'ADR - Joaçaba'!I6+'ADR - Joinville'!I6+'ADR - Lages'!I6+'ADR - Laguna'!I6+'ADR - Mafra'!I6+'ADR - Maravilha'!I6+'ADR - Palmitos'!I6+'ADR - Quilombo'!I6+'ADR - Rio do Sul'!I6+'ADR - São Joaquim'!I6+'ADR - São Lourenço do Oeste'!I6+'ADR - São Miguel do Oeste'!I6+'ADR - Seara'!I6+'ADR - Taió'!I6+'ADR - Timbó'!I6+'ADR - Tubarão'!I6+'ADR - Videira'!I6+'ADR - Xanxerê'!I6+SEA!I6+'Fundo Mat. Pub. Imp. Oficiais'!I6+'Fundo Plano Saúde'!I6+'Fundo de Melhoria do Corpo Bomb'!I6+SAR!I6+GVG!I6+SCC!I6+SAN!I6+SAI!I6+SECOM!I6+SDC!I6+'FUNDO ESTADUAL DE REC. HÍDRICOS'!I6+SDS!I6+SED!I6+SEF!I6+SIE!I6+SJC!I6+SPJ!I6+SES!I6+'SSP - Fundo Melhoria Pol.Civil'!I6+'SSP Fundo Melhoria Pol.Militar'!I6+'SSP - Fundo Melhoria Seg. Pub.'!I6+SST!I6+SOL!I6+'FUNDO ESP. ESTUDOS JURÍDICOS'!I6+PGE!I6+ARESC!I6+APSFS!I6+COHAB!I6+CIDASC!I6+DEINFRA!I6+DETER!I6+ENA!I6+EPAGRI!I6+FAPESC!I6+FCC!I6+FESPORTE!I6+FCEE!I6+FATMA!I6+IPREV!I6+IMETRO!I6+JUCESC!I6+SANTUR!I6+DPE!I6+UDESC!I6)</f>
        <v>18</v>
      </c>
      <c r="J10" s="78">
        <f>SUM('ADR - Araranguá'!J6+'ADR - Blumenau'!J6+'ADR - Braço do Norte'!J6+'ADR - Brusque'!J6+'ADR - Caçador'!J6+'ADR - Campos Novos'!J6+'ADR - Canoinhas'!J6+'ADR - Chapecó'!J6+'ADR - Concórdia'!J6+'ADR - Criciúma'!J6+'ADR - Curitibanos'!J6+'ADR - Dionísio Cerqueira'!J6+'ADR - Ibirama'!J6+'ADR - Itajaí'!J6+'ADR - Itapiranga'!J6+'ADR - Ituporanga'!J6+'ADR - Jaraguá do Sul'!J6+'ADR - Joaçaba'!J6+'ADR - Joinville'!J6+'ADR - Lages'!J6+'ADR - Laguna'!J6+'ADR - Mafra'!J6+'ADR - Maravilha'!J6+'ADR - Palmitos'!J6+'ADR - Quilombo'!J6+'ADR - Rio do Sul'!J6+'ADR - São Joaquim'!J6+'ADR - São Lourenço do Oeste'!J6+'ADR - São Miguel do Oeste'!J6+'ADR - Seara'!J6+'ADR - Taió'!J6+'ADR - Timbó'!J6+'ADR - Tubarão'!J6+'ADR - Videira'!J6+'ADR - Xanxerê'!J6+SEA!J6+'Fundo Mat. Pub. Imp. Oficiais'!J6+'Fundo Plano Saúde'!J6+'Fundo de Melhoria do Corpo Bomb'!J6+SAR!J6+GVG!J6+SCC!J6+SAN!J6+SAI!J6+SECOM!J6+SDC!J6+'FUNDO ESTADUAL DE REC. HÍDRICOS'!J6+SDS!J6+SED!J6+SEF!J6+SIE!J6+SJC!J6+SPJ!J6+SES!J6+'SSP - Fundo Melhoria Pol.Civil'!J6+'SSP Fundo Melhoria Pol.Militar'!J6+'SSP - Fundo Melhoria Seg. Pub.'!J6+SST!J6+SOL!J6+'FUNDO ESP. ESTUDOS JURÍDICOS'!J6+PGE!J6+ARESC!J6+APSFS!J6+COHAB!J6+CIDASC!J6+DEINFRA!J6+DETER!J6+ENA!J6+EPAGRI!J6+FAPESC!J6+FCC!J6+FESPORTE!J6+FCEE!J6+FATMA!J6+IPREV!J6+IMETRO!J6+JUCESC!J6+SANTUR!J6+DPE!J6+UDESC!J6)</f>
        <v>18</v>
      </c>
      <c r="K10" s="78">
        <f>SUM('ADR - Araranguá'!K6+'ADR - Blumenau'!K6+'ADR - Braço do Norte'!K6+'ADR - Brusque'!K6+'ADR - Caçador'!K6+'ADR - Campos Novos'!K6+'ADR - Canoinhas'!K6+'ADR - Chapecó'!K6+'ADR - Concórdia'!K6+'ADR - Criciúma'!K6+'ADR - Curitibanos'!K6+'ADR - Dionísio Cerqueira'!K6+'ADR - Ibirama'!K6+'ADR - Itajaí'!K6+'ADR - Itapiranga'!K6+'ADR - Ituporanga'!K6+'ADR - Jaraguá do Sul'!K6+'ADR - Joaçaba'!K6+'ADR - Joinville'!K6+'ADR - Lages'!K6+'ADR - Laguna'!K6+'ADR - Mafra'!K6+'ADR - Maravilha'!K6+'ADR - Palmitos'!K6+'ADR - Quilombo'!K6+'ADR - Rio do Sul'!K6+'ADR - São Joaquim'!K6+'ADR - São Lourenço do Oeste'!K6+'ADR - São Miguel do Oeste'!K6+'ADR - Seara'!K6+'ADR - Taió'!K6+'ADR - Timbó'!K6+'ADR - Tubarão'!K6+'ADR - Videira'!K6+'ADR - Xanxerê'!K6+SEA!K6+'Fundo Mat. Pub. Imp. Oficiais'!K6+'Fundo Plano Saúde'!K6+'Fundo de Melhoria do Corpo Bomb'!K6+SAR!K6+GVG!K6+SCC!K6+SAN!K6+SAI!K6+SECOM!K6+SDC!K6+'FUNDO ESTADUAL DE REC. HÍDRICOS'!K6+SDS!K6+SED!K6+SEF!K6+SIE!K6+SJC!K6+SPJ!K6+SES!K6+'SSP - Fundo Melhoria Pol.Civil'!K6+'SSP Fundo Melhoria Pol.Militar'!K6+'SSP - Fundo Melhoria Seg. Pub.'!K6+SST!K6+SOL!K6+'FUNDO ESP. ESTUDOS JURÍDICOS'!K6+PGE!K6+ARESC!K6+APSFS!K6+COHAB!K6+CIDASC!K6+DEINFRA!K6+DETER!K6+ENA!K6+EPAGRI!K6+FAPESC!K6+FCC!K6+FESPORTE!K6+FCEE!K6+FATMA!K6+IPREV!K6+IMETRO!K6+JUCESC!K6+SANTUR!K6+DPE!K6+UDESC!K6)</f>
        <v>18</v>
      </c>
      <c r="L10" s="78">
        <f>SUM('ADR - Araranguá'!L6+'ADR - Blumenau'!L6+'ADR - Braço do Norte'!L6+'ADR - Brusque'!L6+'ADR - Caçador'!L6+'ADR - Campos Novos'!L6+'ADR - Canoinhas'!L6+'ADR - Chapecó'!L6+'ADR - Concórdia'!L6+'ADR - Criciúma'!L6+'ADR - Curitibanos'!L6+'ADR - Dionísio Cerqueira'!L6+'ADR - Ibirama'!L6+'ADR - Itajaí'!L6+'ADR - Itapiranga'!L6+'ADR - Ituporanga'!L6+'ADR - Jaraguá do Sul'!L6+'ADR - Joaçaba'!L6+'ADR - Joinville'!L6+'ADR - Lages'!L6+'ADR - Laguna'!L6+'ADR - Mafra'!L6+'ADR - Maravilha'!L6+'ADR - Palmitos'!L6+'ADR - Quilombo'!L6+'ADR - Rio do Sul'!L6+'ADR - São Joaquim'!L6+'ADR - São Lourenço do Oeste'!L6+'ADR - São Miguel do Oeste'!L6+'ADR - Seara'!L6+'ADR - Taió'!L6+'ADR - Timbó'!L6+'ADR - Tubarão'!L6+'ADR - Videira'!L6+'ADR - Xanxerê'!L6+SEA!L6+'Fundo Mat. Pub. Imp. Oficiais'!L6+'Fundo Plano Saúde'!L6+'Fundo de Melhoria do Corpo Bomb'!L6+SAR!L6+GVG!L6+SCC!L6+SAN!L6+SAI!L6+SECOM!L6+SDC!L6+'FUNDO ESTADUAL DE REC. HÍDRICOS'!L6+SDS!L6+SED!L6+SEF!L6+SIE!L6+SJC!L6+SPJ!L6+SES!L6+'SSP - Fundo Melhoria Pol.Civil'!L6+'SSP Fundo Melhoria Pol.Militar'!L6+'SSP - Fundo Melhoria Seg. Pub.'!L6+SST!L6+SOL!L6+'FUNDO ESP. ESTUDOS JURÍDICOS'!L6+PGE!L6+ARESC!L6+APSFS!L6+COHAB!L6+CIDASC!L6+DEINFRA!L6+DETER!L6+ENA!L6+EPAGRI!L6+FAPESC!L6+FCC!L6+FESPORTE!L6+FCEE!L6+FATMA!L6+IPREV!L6+IMETRO!L6+JUCESC!L6+SANTUR!L6+DPE!L6+UDESC!L6)</f>
        <v>18</v>
      </c>
      <c r="M10" s="185">
        <f>SUM('ADR - Araranguá'!M6+'ADR - Blumenau'!M6+'ADR - Braço do Norte'!M6+'ADR - Brusque'!M6+'ADR - Caçador'!M6+'ADR - Campos Novos'!M6+'ADR - Canoinhas'!M6+'ADR - Chapecó'!M6+'ADR - Concórdia'!M6+'ADR - Criciúma'!M6+'ADR - Curitibanos'!M6+'ADR - Dionísio Cerqueira'!M6+'ADR - Ibirama'!M6+'ADR - Itajaí'!M6+'ADR - Itapiranga'!M6+'ADR - Ituporanga'!M6+'ADR - Jaraguá do Sul'!M6+'ADR - Joaçaba'!M6+'ADR - Joinville'!M6+'ADR - Lages'!M6+'ADR - Laguna'!M6+'ADR - Mafra'!M6+'ADR - Maravilha'!M6+'ADR - Palmitos'!M6+'ADR - Quilombo'!M6+'ADR - Rio do Sul'!M6+'ADR - São Joaquim'!M6+'ADR - São Lourenço do Oeste'!M6+'ADR - São Miguel do Oeste'!M6+'ADR - Seara'!M6+'ADR - Taió'!M6+'ADR - Timbó'!M6+'ADR - Tubarão'!M6+'ADR - Videira'!M6+'ADR - Xanxerê'!M6+SEA!M6+'Fundo Mat. Pub. Imp. Oficiais'!M6+'Fundo Plano Saúde'!M6+'Fundo de Melhoria do Corpo Bomb'!M6+SAR!M6+GVG!M6+SCC!M6+SAN!M6+SAI!M6+SECOM!M6+SDC!M6+'FUNDO ESTADUAL DE REC. HÍDRICOS'!M6+SDS!M6+SED!M6+SEF!M6+SIE!M6+SJC!M6+SPJ!M6+SES!M6+'SSP - Fundo Melhoria Pol.Civil'!M6+'SSP Fundo Melhoria Pol.Militar'!M6+'SSP - Fundo Melhoria Seg. Pub.'!M6+SST!M6+SOL!M6+'FUNDO ESP. ESTUDOS JURÍDICOS'!M6+PGE!M6+ARESC!M6+APSFS!M6+COHAB!M6+CIDASC!M6+DEINFRA!M6+DETER!M6+ENA!M6+EPAGRI!M6+FAPESC!M6+FCC!M6+FESPORTE!M6+FCEE!M6+FATMA!M6+IPREV!M6+IMETRO!M6+JUCESC!M6+SANTUR!M6+DPE!M6+UDESC!M6)</f>
        <v>18</v>
      </c>
      <c r="N10" s="206"/>
      <c r="O10" s="206"/>
      <c r="P10" s="207"/>
    </row>
    <row r="11" spans="1:16" x14ac:dyDescent="0.2">
      <c r="A11" s="173" t="s">
        <v>190</v>
      </c>
      <c r="B11" s="186">
        <f>SUM('ADR - Araranguá'!B7+'ADR - Blumenau'!B7+'ADR - Braço do Norte'!B7+'ADR - Brusque'!B7+'ADR - Caçador'!B7+'ADR - Campos Novos'!B7+'ADR - Canoinhas'!B7+'ADR - Chapecó'!B7+'ADR - Concórdia'!B7+'ADR - Criciúma'!B7+'ADR - Curitibanos'!B7+'ADR - Dionísio Cerqueira'!B7+'ADR - Ibirama'!B7+'ADR - Itajaí'!B7+'ADR - Itapiranga'!B7+'ADR - Ituporanga'!B7+'ADR - Jaraguá do Sul'!B7+'ADR - Joaçaba'!B7+'ADR - Joinville'!B7+'ADR - Lages'!B7+'ADR - Laguna'!B7+'ADR - Mafra'!B7+'ADR - Maravilha'!B7+'ADR - Palmitos'!B7+'ADR - Quilombo'!B7+'ADR - Rio do Sul'!B7+'ADR - São Joaquim'!B7+'ADR - São Lourenço do Oeste'!B7+'ADR - São Miguel do Oeste'!B7+'ADR - Seara'!B7+'ADR - Taió'!B7+'ADR - Timbó'!B7+'ADR - Tubarão'!B7+'ADR - Videira'!B7+'ADR - Xanxerê'!B7+SEA!B7+'Fundo Mat. Pub. Imp. Oficiais'!B7+'Fundo Plano Saúde'!B7+'Fundo de Melhoria do Corpo Bomb'!B7+SAR!B7+GVG!B7+SCC!B7+SAN!B7+SAI!B7+SECOM!B7+SDC!B7+'FUNDO ESTADUAL DE REC. HÍDRICOS'!B7+SDS!B7+SED!B7+SEF!B7+SIE!B7+SJC!B7+SPJ!B7+SES!B7+'SSP - Fundo Melhoria Pol.Civil'!B7+'SSP Fundo Melhoria Pol.Militar'!B7+'SSP - Fundo Melhoria Seg. Pub.'!B7+SST!B7+SOL!B7+'FUNDO ESP. ESTUDOS JURÍDICOS'!B7+PGE!B7+ARESC!B7+APSFS!B7+COHAB!B7+CIDASC!B7+DEINFRA!B7+DETER!B7+ENA!B7+EPAGRI!B7+FAPESC!B7+FCC!B7+FESPORTE!B7+FCEE!B7+FATMA!B7+IPREV!B7+IMETRO!B7+JUCESC!B7+SANTUR!B7+DPE!B7+UDESC!B7)</f>
        <v>31</v>
      </c>
      <c r="C11" s="72">
        <f>SUM('ADR - Araranguá'!C7+'ADR - Blumenau'!C7+'ADR - Braço do Norte'!C7+'ADR - Brusque'!C7+'ADR - Caçador'!C7+'ADR - Campos Novos'!C7+'ADR - Canoinhas'!C7+'ADR - Chapecó'!C7+'ADR - Concórdia'!C7+'ADR - Criciúma'!C7+'ADR - Curitibanos'!C7+'ADR - Dionísio Cerqueira'!C7+'ADR - Ibirama'!C7+'ADR - Itajaí'!C7+'ADR - Itapiranga'!C7+'ADR - Ituporanga'!C7+'ADR - Jaraguá do Sul'!C7+'ADR - Joaçaba'!C7+'ADR - Joinville'!C7+'ADR - Lages'!C7+'ADR - Laguna'!C7+'ADR - Mafra'!C7+'ADR - Maravilha'!C7+'ADR - Palmitos'!C7+'ADR - Quilombo'!C7+'ADR - Rio do Sul'!C7+'ADR - São Joaquim'!C7+'ADR - São Lourenço do Oeste'!C7+'ADR - São Miguel do Oeste'!C7+'ADR - Seara'!C7+'ADR - Taió'!C7+'ADR - Timbó'!C7+'ADR - Tubarão'!C7+'ADR - Videira'!C7+'ADR - Xanxerê'!C7+SEA!C7+'Fundo Mat. Pub. Imp. Oficiais'!C7+'Fundo Plano Saúde'!C7+'Fundo de Melhoria do Corpo Bomb'!C7+SAR!C7+GVG!C7+SCC!C7+SAN!C7+SAI!C7+SECOM!C7+SDC!C7+'FUNDO ESTADUAL DE REC. HÍDRICOS'!C7+SDS!C7+SED!C7+SEF!C7+SIE!C7+SJC!C7+SPJ!C7+SES!C7+'SSP - Fundo Melhoria Pol.Civil'!C7+'SSP Fundo Melhoria Pol.Militar'!C7+'SSP - Fundo Melhoria Seg. Pub.'!C7+SST!C7+SOL!C7+'FUNDO ESP. ESTUDOS JURÍDICOS'!C7+PGE!C7+ARESC!C7+APSFS!C7+COHAB!C7+CIDASC!C7+DEINFRA!C7+DETER!C7+ENA!C7+EPAGRI!C7+FAPESC!C7+FCC!C7+FESPORTE!C7+FCEE!C7+FATMA!C7+IPREV!C7+IMETRO!C7+JUCESC!C7+SANTUR!C7+DPE!C7+UDESC!C7)</f>
        <v>31</v>
      </c>
      <c r="D11" s="72">
        <f>SUM('ADR - Araranguá'!D7+'ADR - Blumenau'!D7+'ADR - Braço do Norte'!D7+'ADR - Brusque'!D7+'ADR - Caçador'!D7+'ADR - Campos Novos'!D7+'ADR - Canoinhas'!D7+'ADR - Chapecó'!D7+'ADR - Concórdia'!D7+'ADR - Criciúma'!D7+'ADR - Curitibanos'!D7+'ADR - Dionísio Cerqueira'!D7+'ADR - Ibirama'!D7+'ADR - Itajaí'!D7+'ADR - Itapiranga'!D7+'ADR - Ituporanga'!D7+'ADR - Jaraguá do Sul'!D7+'ADR - Joaçaba'!D7+'ADR - Joinville'!D7+'ADR - Lages'!D7+'ADR - Laguna'!D7+'ADR - Mafra'!D7+'ADR - Maravilha'!D7+'ADR - Palmitos'!D7+'ADR - Quilombo'!D7+'ADR - Rio do Sul'!D7+'ADR - São Joaquim'!D7+'ADR - São Lourenço do Oeste'!D7+'ADR - São Miguel do Oeste'!D7+'ADR - Seara'!D7+'ADR - Taió'!D7+'ADR - Timbó'!D7+'ADR - Tubarão'!D7+'ADR - Videira'!D7+'ADR - Xanxerê'!D7+SEA!D7+'Fundo Mat. Pub. Imp. Oficiais'!D7+'Fundo Plano Saúde'!D7+'Fundo de Melhoria do Corpo Bomb'!D7+SAR!D7+GVG!D7+SCC!D7+SAN!D7+SAI!D7+SECOM!D7+SDC!D7+'FUNDO ESTADUAL DE REC. HÍDRICOS'!D7+SDS!D7+SED!D7+SEF!D7+SIE!D7+SJC!D7+SPJ!D7+SES!D7+'SSP - Fundo Melhoria Pol.Civil'!D7+'SSP Fundo Melhoria Pol.Militar'!D7+'SSP - Fundo Melhoria Seg. Pub.'!D7+SST!D7+SOL!D7+'FUNDO ESP. ESTUDOS JURÍDICOS'!D7+PGE!D7+ARESC!D7+APSFS!D7+COHAB!D7+CIDASC!D7+DEINFRA!D7+DETER!D7+ENA!D7+EPAGRI!D7+FAPESC!D7+FCC!D7+FESPORTE!D7+FCEE!D7+FATMA!D7+IPREV!D7+IMETRO!D7+JUCESC!D7+SANTUR!D7+DPE!D7+UDESC!D7)</f>
        <v>31</v>
      </c>
      <c r="E11" s="72">
        <f>SUM('ADR - Araranguá'!E7+'ADR - Blumenau'!E7+'ADR - Braço do Norte'!E7+'ADR - Brusque'!E7+'ADR - Caçador'!E7+'ADR - Campos Novos'!E7+'ADR - Canoinhas'!E7+'ADR - Chapecó'!E7+'ADR - Concórdia'!E7+'ADR - Criciúma'!E7+'ADR - Curitibanos'!E7+'ADR - Dionísio Cerqueira'!E7+'ADR - Ibirama'!E7+'ADR - Itajaí'!E7+'ADR - Itapiranga'!E7+'ADR - Ituporanga'!E7+'ADR - Jaraguá do Sul'!E7+'ADR - Joaçaba'!E7+'ADR - Joinville'!E7+'ADR - Lages'!E7+'ADR - Laguna'!E7+'ADR - Mafra'!E7+'ADR - Maravilha'!E7+'ADR - Palmitos'!E7+'ADR - Quilombo'!E7+'ADR - Rio do Sul'!E7+'ADR - São Joaquim'!E7+'ADR - São Lourenço do Oeste'!E7+'ADR - São Miguel do Oeste'!E7+'ADR - Seara'!E7+'ADR - Taió'!E7+'ADR - Timbó'!E7+'ADR - Tubarão'!E7+'ADR - Videira'!E7+'ADR - Xanxerê'!E7+SEA!E7+'Fundo Mat. Pub. Imp. Oficiais'!E7+'Fundo Plano Saúde'!E7+'Fundo de Melhoria do Corpo Bomb'!E7+SAR!E7+GVG!E7+SCC!E7+SAN!E7+SAI!E7+SECOM!E7+SDC!E7+'FUNDO ESTADUAL DE REC. HÍDRICOS'!E7+SDS!E7+SED!E7+SEF!E7+SIE!E7+SJC!E7+SPJ!E7+SES!E7+'SSP - Fundo Melhoria Pol.Civil'!E7+'SSP Fundo Melhoria Pol.Militar'!E7+'SSP - Fundo Melhoria Seg. Pub.'!E7+SST!E7+SOL!E7+'FUNDO ESP. ESTUDOS JURÍDICOS'!E7+PGE!E7+ARESC!E7+APSFS!E7+COHAB!E7+CIDASC!E7+DEINFRA!E7+DETER!E7+ENA!E7+EPAGRI!E7+FAPESC!E7+FCC!E7+FESPORTE!E7+FCEE!E7+FATMA!E7+IPREV!E7+IMETRO!E7+JUCESC!E7+SANTUR!E7+DPE!E7+UDESC!E7)</f>
        <v>31</v>
      </c>
      <c r="F11" s="72">
        <f>SUM('ADR - Araranguá'!F7+'ADR - Blumenau'!F7+'ADR - Braço do Norte'!F7+'ADR - Brusque'!F7+'ADR - Caçador'!F7+'ADR - Campos Novos'!F7+'ADR - Canoinhas'!F7+'ADR - Chapecó'!F7+'ADR - Concórdia'!F7+'ADR - Criciúma'!F7+'ADR - Curitibanos'!F7+'ADR - Dionísio Cerqueira'!F7+'ADR - Ibirama'!F7+'ADR - Itajaí'!F7+'ADR - Itapiranga'!F7+'ADR - Ituporanga'!F7+'ADR - Jaraguá do Sul'!F7+'ADR - Joaçaba'!F7+'ADR - Joinville'!F7+'ADR - Lages'!F7+'ADR - Laguna'!F7+'ADR - Mafra'!F7+'ADR - Maravilha'!F7+'ADR - Palmitos'!F7+'ADR - Quilombo'!F7+'ADR - Rio do Sul'!F7+'ADR - São Joaquim'!F7+'ADR - São Lourenço do Oeste'!F7+'ADR - São Miguel do Oeste'!F7+'ADR - Seara'!F7+'ADR - Taió'!F7+'ADR - Timbó'!F7+'ADR - Tubarão'!F7+'ADR - Videira'!F7+'ADR - Xanxerê'!F7+SEA!F7+'Fundo Mat. Pub. Imp. Oficiais'!F7+'Fundo Plano Saúde'!F7+'Fundo de Melhoria do Corpo Bomb'!F7+SAR!F7+GVG!F7+SCC!F7+SAN!F7+SAI!F7+SECOM!F7+SDC!F7+'FUNDO ESTADUAL DE REC. HÍDRICOS'!F7+SDS!F7+SED!F7+SEF!F7+SIE!F7+SJC!F7+SPJ!F7+SES!F7+'SSP - Fundo Melhoria Pol.Civil'!F7+'SSP Fundo Melhoria Pol.Militar'!F7+'SSP - Fundo Melhoria Seg. Pub.'!F7+SST!F7+SOL!F7+'FUNDO ESP. ESTUDOS JURÍDICOS'!F7+PGE!F7+ARESC!F7+APSFS!F7+COHAB!F7+CIDASC!F7+DEINFRA!F7+DETER!F7+ENA!F7+EPAGRI!F7+FAPESC!F7+FCC!F7+FESPORTE!F7+FCEE!F7+FATMA!F7+IPREV!F7+IMETRO!F7+JUCESC!F7+SANTUR!F7+DPE!F7+UDESC!F7)</f>
        <v>31</v>
      </c>
      <c r="G11" s="72">
        <f>SUM('ADR - Araranguá'!G7+'ADR - Blumenau'!G7+'ADR - Braço do Norte'!G7+'ADR - Brusque'!G7+'ADR - Caçador'!G7+'ADR - Campos Novos'!G7+'ADR - Canoinhas'!G7+'ADR - Chapecó'!G7+'ADR - Concórdia'!G7+'ADR - Criciúma'!G7+'ADR - Curitibanos'!G7+'ADR - Dionísio Cerqueira'!G7+'ADR - Ibirama'!G7+'ADR - Itajaí'!G7+'ADR - Itapiranga'!G7+'ADR - Ituporanga'!G7+'ADR - Jaraguá do Sul'!G7+'ADR - Joaçaba'!G7+'ADR - Joinville'!G7+'ADR - Lages'!G7+'ADR - Laguna'!G7+'ADR - Mafra'!G7+'ADR - Maravilha'!G7+'ADR - Palmitos'!G7+'ADR - Quilombo'!G7+'ADR - Rio do Sul'!G7+'ADR - São Joaquim'!G7+'ADR - São Lourenço do Oeste'!G7+'ADR - São Miguel do Oeste'!G7+'ADR - Seara'!G7+'ADR - Taió'!G7+'ADR - Timbó'!G7+'ADR - Tubarão'!G7+'ADR - Videira'!G7+'ADR - Xanxerê'!G7+SEA!G7+'Fundo Mat. Pub. Imp. Oficiais'!G7+'Fundo Plano Saúde'!G7+'Fundo de Melhoria do Corpo Bomb'!G7+SAR!G7+GVG!G7+SCC!G7+SAN!G7+SAI!G7+SECOM!G7+SDC!G7+'FUNDO ESTADUAL DE REC. HÍDRICOS'!G7+SDS!G7+SED!G7+SEF!G7+SIE!G7+SJC!G7+SPJ!G7+SES!G7+'SSP - Fundo Melhoria Pol.Civil'!G7+'SSP Fundo Melhoria Pol.Militar'!G7+'SSP - Fundo Melhoria Seg. Pub.'!G7+SST!G7+SOL!G7+'FUNDO ESP. ESTUDOS JURÍDICOS'!G7+PGE!G7+ARESC!G7+APSFS!G7+COHAB!G7+CIDASC!G7+DEINFRA!G7+DETER!G7+ENA!G7+EPAGRI!G7+FAPESC!G7+FCC!G7+FESPORTE!G7+FCEE!G7+FATMA!G7+IPREV!G7+IMETRO!G7+JUCESC!G7+SANTUR!G7+DPE!G7+UDESC!G7)</f>
        <v>31</v>
      </c>
      <c r="H11" s="72">
        <f>SUM('ADR - Araranguá'!H7+'ADR - Blumenau'!H7+'ADR - Braço do Norte'!H7+'ADR - Brusque'!H7+'ADR - Caçador'!H7+'ADR - Campos Novos'!H7+'ADR - Canoinhas'!H7+'ADR - Chapecó'!H7+'ADR - Concórdia'!H7+'ADR - Criciúma'!H7+'ADR - Curitibanos'!H7+'ADR - Dionísio Cerqueira'!H7+'ADR - Ibirama'!H7+'ADR - Itajaí'!H7+'ADR - Itapiranga'!H7+'ADR - Ituporanga'!H7+'ADR - Jaraguá do Sul'!H7+'ADR - Joaçaba'!H7+'ADR - Joinville'!H7+'ADR - Lages'!H7+'ADR - Laguna'!H7+'ADR - Mafra'!H7+'ADR - Maravilha'!H7+'ADR - Palmitos'!H7+'ADR - Quilombo'!H7+'ADR - Rio do Sul'!H7+'ADR - São Joaquim'!H7+'ADR - São Lourenço do Oeste'!H7+'ADR - São Miguel do Oeste'!H7+'ADR - Seara'!H7+'ADR - Taió'!H7+'ADR - Timbó'!H7+'ADR - Tubarão'!H7+'ADR - Videira'!H7+'ADR - Xanxerê'!H7+SEA!H7+'Fundo Mat. Pub. Imp. Oficiais'!H7+'Fundo Plano Saúde'!H7+'Fundo de Melhoria do Corpo Bomb'!H7+SAR!H7+GVG!H7+SCC!H7+SAN!H7+SAI!H7+SECOM!H7+SDC!H7+'FUNDO ESTADUAL DE REC. HÍDRICOS'!H7+SDS!H7+SED!H7+SEF!H7+SIE!H7+SJC!H7+SPJ!H7+SES!H7+'SSP - Fundo Melhoria Pol.Civil'!H7+'SSP Fundo Melhoria Pol.Militar'!H7+'SSP - Fundo Melhoria Seg. Pub.'!H7+SST!H7+SOL!H7+'FUNDO ESP. ESTUDOS JURÍDICOS'!H7+PGE!H7+ARESC!H7+APSFS!H7+COHAB!H7+CIDASC!H7+DEINFRA!H7+DETER!H7+ENA!H7+EPAGRI!H7+FAPESC!H7+FCC!H7+FESPORTE!H7+FCEE!H7+FATMA!H7+IPREV!H7+IMETRO!H7+JUCESC!H7+SANTUR!H7+DPE!H7+UDESC!H7)</f>
        <v>31</v>
      </c>
      <c r="I11" s="72">
        <f>SUM('ADR - Araranguá'!I7+'ADR - Blumenau'!I7+'ADR - Braço do Norte'!I7+'ADR - Brusque'!I7+'ADR - Caçador'!I7+'ADR - Campos Novos'!I7+'ADR - Canoinhas'!I7+'ADR - Chapecó'!I7+'ADR - Concórdia'!I7+'ADR - Criciúma'!I7+'ADR - Curitibanos'!I7+'ADR - Dionísio Cerqueira'!I7+'ADR - Ibirama'!I7+'ADR - Itajaí'!I7+'ADR - Itapiranga'!I7+'ADR - Ituporanga'!I7+'ADR - Jaraguá do Sul'!I7+'ADR - Joaçaba'!I7+'ADR - Joinville'!I7+'ADR - Lages'!I7+'ADR - Laguna'!I7+'ADR - Mafra'!I7+'ADR - Maravilha'!I7+'ADR - Palmitos'!I7+'ADR - Quilombo'!I7+'ADR - Rio do Sul'!I7+'ADR - São Joaquim'!I7+'ADR - São Lourenço do Oeste'!I7+'ADR - São Miguel do Oeste'!I7+'ADR - Seara'!I7+'ADR - Taió'!I7+'ADR - Timbó'!I7+'ADR - Tubarão'!I7+'ADR - Videira'!I7+'ADR - Xanxerê'!I7+SEA!I7+'Fundo Mat. Pub. Imp. Oficiais'!I7+'Fundo Plano Saúde'!I7+'Fundo de Melhoria do Corpo Bomb'!I7+SAR!I7+GVG!I7+SCC!I7+SAN!I7+SAI!I7+SECOM!I7+SDC!I7+'FUNDO ESTADUAL DE REC. HÍDRICOS'!I7+SDS!I7+SED!I7+SEF!I7+SIE!I7+SJC!I7+SPJ!I7+SES!I7+'SSP - Fundo Melhoria Pol.Civil'!I7+'SSP Fundo Melhoria Pol.Militar'!I7+'SSP - Fundo Melhoria Seg. Pub.'!I7+SST!I7+SOL!I7+'FUNDO ESP. ESTUDOS JURÍDICOS'!I7+PGE!I7+ARESC!I7+APSFS!I7+COHAB!I7+CIDASC!I7+DEINFRA!I7+DETER!I7+ENA!I7+EPAGRI!I7+FAPESC!I7+FCC!I7+FESPORTE!I7+FCEE!I7+FATMA!I7+IPREV!I7+IMETRO!I7+JUCESC!I7+SANTUR!I7+DPE!I7+UDESC!I7)</f>
        <v>30</v>
      </c>
      <c r="J11" s="72">
        <f>SUM('ADR - Araranguá'!J7+'ADR - Blumenau'!J7+'ADR - Braço do Norte'!J7+'ADR - Brusque'!J7+'ADR - Caçador'!J7+'ADR - Campos Novos'!J7+'ADR - Canoinhas'!J7+'ADR - Chapecó'!J7+'ADR - Concórdia'!J7+'ADR - Criciúma'!J7+'ADR - Curitibanos'!J7+'ADR - Dionísio Cerqueira'!J7+'ADR - Ibirama'!J7+'ADR - Itajaí'!J7+'ADR - Itapiranga'!J7+'ADR - Ituporanga'!J7+'ADR - Jaraguá do Sul'!J7+'ADR - Joaçaba'!J7+'ADR - Joinville'!J7+'ADR - Lages'!J7+'ADR - Laguna'!J7+'ADR - Mafra'!J7+'ADR - Maravilha'!J7+'ADR - Palmitos'!J7+'ADR - Quilombo'!J7+'ADR - Rio do Sul'!J7+'ADR - São Joaquim'!J7+'ADR - São Lourenço do Oeste'!J7+'ADR - São Miguel do Oeste'!J7+'ADR - Seara'!J7+'ADR - Taió'!J7+'ADR - Timbó'!J7+'ADR - Tubarão'!J7+'ADR - Videira'!J7+'ADR - Xanxerê'!J7+SEA!J7+'Fundo Mat. Pub. Imp. Oficiais'!J7+'Fundo Plano Saúde'!J7+'Fundo de Melhoria do Corpo Bomb'!J7+SAR!J7+GVG!J7+SCC!J7+SAN!J7+SAI!J7+SECOM!J7+SDC!J7+'FUNDO ESTADUAL DE REC. HÍDRICOS'!J7+SDS!J7+SED!J7+SEF!J7+SIE!J7+SJC!J7+SPJ!J7+SES!J7+'SSP - Fundo Melhoria Pol.Civil'!J7+'SSP Fundo Melhoria Pol.Militar'!J7+'SSP - Fundo Melhoria Seg. Pub.'!J7+SST!J7+SOL!J7+'FUNDO ESP. ESTUDOS JURÍDICOS'!J7+PGE!J7+ARESC!J7+APSFS!J7+COHAB!J7+CIDASC!J7+DEINFRA!J7+DETER!J7+ENA!J7+EPAGRI!J7+FAPESC!J7+FCC!J7+FESPORTE!J7+FCEE!J7+FATMA!J7+IPREV!J7+IMETRO!J7+JUCESC!J7+SANTUR!J7+DPE!J7+UDESC!J7)</f>
        <v>30</v>
      </c>
      <c r="K11" s="72">
        <f>SUM('ADR - Araranguá'!K7+'ADR - Blumenau'!K7+'ADR - Braço do Norte'!K7+'ADR - Brusque'!K7+'ADR - Caçador'!K7+'ADR - Campos Novos'!K7+'ADR - Canoinhas'!K7+'ADR - Chapecó'!K7+'ADR - Concórdia'!K7+'ADR - Criciúma'!K7+'ADR - Curitibanos'!K7+'ADR - Dionísio Cerqueira'!K7+'ADR - Ibirama'!K7+'ADR - Itajaí'!K7+'ADR - Itapiranga'!K7+'ADR - Ituporanga'!K7+'ADR - Jaraguá do Sul'!K7+'ADR - Joaçaba'!K7+'ADR - Joinville'!K7+'ADR - Lages'!K7+'ADR - Laguna'!K7+'ADR - Mafra'!K7+'ADR - Maravilha'!K7+'ADR - Palmitos'!K7+'ADR - Quilombo'!K7+'ADR - Rio do Sul'!K7+'ADR - São Joaquim'!K7+'ADR - São Lourenço do Oeste'!K7+'ADR - São Miguel do Oeste'!K7+'ADR - Seara'!K7+'ADR - Taió'!K7+'ADR - Timbó'!K7+'ADR - Tubarão'!K7+'ADR - Videira'!K7+'ADR - Xanxerê'!K7+SEA!K7+'Fundo Mat. Pub. Imp. Oficiais'!K7+'Fundo Plano Saúde'!K7+'Fundo de Melhoria do Corpo Bomb'!K7+SAR!K7+GVG!K7+SCC!K7+SAN!K7+SAI!K7+SECOM!K7+SDC!K7+'FUNDO ESTADUAL DE REC. HÍDRICOS'!K7+SDS!K7+SED!K7+SEF!K7+SIE!K7+SJC!K7+SPJ!K7+SES!K7+'SSP - Fundo Melhoria Pol.Civil'!K7+'SSP Fundo Melhoria Pol.Militar'!K7+'SSP - Fundo Melhoria Seg. Pub.'!K7+SST!K7+SOL!K7+'FUNDO ESP. ESTUDOS JURÍDICOS'!K7+PGE!K7+ARESC!K7+APSFS!K7+COHAB!K7+CIDASC!K7+DEINFRA!K7+DETER!K7+ENA!K7+EPAGRI!K7+FAPESC!K7+FCC!K7+FESPORTE!K7+FCEE!K7+FATMA!K7+IPREV!K7+IMETRO!K7+JUCESC!K7+SANTUR!K7+DPE!K7+UDESC!K7)</f>
        <v>30</v>
      </c>
      <c r="L11" s="72">
        <f>SUM('ADR - Araranguá'!L7+'ADR - Blumenau'!L7+'ADR - Braço do Norte'!L7+'ADR - Brusque'!L7+'ADR - Caçador'!L7+'ADR - Campos Novos'!L7+'ADR - Canoinhas'!L7+'ADR - Chapecó'!L7+'ADR - Concórdia'!L7+'ADR - Criciúma'!L7+'ADR - Curitibanos'!L7+'ADR - Dionísio Cerqueira'!L7+'ADR - Ibirama'!L7+'ADR - Itajaí'!L7+'ADR - Itapiranga'!L7+'ADR - Ituporanga'!L7+'ADR - Jaraguá do Sul'!L7+'ADR - Joaçaba'!L7+'ADR - Joinville'!L7+'ADR - Lages'!L7+'ADR - Laguna'!L7+'ADR - Mafra'!L7+'ADR - Maravilha'!L7+'ADR - Palmitos'!L7+'ADR - Quilombo'!L7+'ADR - Rio do Sul'!L7+'ADR - São Joaquim'!L7+'ADR - São Lourenço do Oeste'!L7+'ADR - São Miguel do Oeste'!L7+'ADR - Seara'!L7+'ADR - Taió'!L7+'ADR - Timbó'!L7+'ADR - Tubarão'!L7+'ADR - Videira'!L7+'ADR - Xanxerê'!L7+SEA!L7+'Fundo Mat. Pub. Imp. Oficiais'!L7+'Fundo Plano Saúde'!L7+'Fundo de Melhoria do Corpo Bomb'!L7+SAR!L7+GVG!L7+SCC!L7+SAN!L7+SAI!L7+SECOM!L7+SDC!L7+'FUNDO ESTADUAL DE REC. HÍDRICOS'!L7+SDS!L7+SED!L7+SEF!L7+SIE!L7+SJC!L7+SPJ!L7+SES!L7+'SSP - Fundo Melhoria Pol.Civil'!L7+'SSP Fundo Melhoria Pol.Militar'!L7+'SSP - Fundo Melhoria Seg. Pub.'!L7+SST!L7+SOL!L7+'FUNDO ESP. ESTUDOS JURÍDICOS'!L7+PGE!L7+ARESC!L7+APSFS!L7+COHAB!L7+CIDASC!L7+DEINFRA!L7+DETER!L7+ENA!L7+EPAGRI!L7+FAPESC!L7+FCC!L7+FESPORTE!L7+FCEE!L7+FATMA!L7+IPREV!L7+IMETRO!L7+JUCESC!L7+SANTUR!L7+DPE!L7+UDESC!L7)</f>
        <v>43</v>
      </c>
      <c r="M11" s="88">
        <f>SUM('ADR - Araranguá'!M7+'ADR - Blumenau'!M7+'ADR - Braço do Norte'!M7+'ADR - Brusque'!M7+'ADR - Caçador'!M7+'ADR - Campos Novos'!M7+'ADR - Canoinhas'!M7+'ADR - Chapecó'!M7+'ADR - Concórdia'!M7+'ADR - Criciúma'!M7+'ADR - Curitibanos'!M7+'ADR - Dionísio Cerqueira'!M7+'ADR - Ibirama'!M7+'ADR - Itajaí'!M7+'ADR - Itapiranga'!M7+'ADR - Ituporanga'!M7+'ADR - Jaraguá do Sul'!M7+'ADR - Joaçaba'!M7+'ADR - Joinville'!M7+'ADR - Lages'!M7+'ADR - Laguna'!M7+'ADR - Mafra'!M7+'ADR - Maravilha'!M7+'ADR - Palmitos'!M7+'ADR - Quilombo'!M7+'ADR - Rio do Sul'!M7+'ADR - São Joaquim'!M7+'ADR - São Lourenço do Oeste'!M7+'ADR - São Miguel do Oeste'!M7+'ADR - Seara'!M7+'ADR - Taió'!M7+'ADR - Timbó'!M7+'ADR - Tubarão'!M7+'ADR - Videira'!M7+'ADR - Xanxerê'!M7+SEA!M7+'Fundo Mat. Pub. Imp. Oficiais'!M7+'Fundo Plano Saúde'!M7+'Fundo de Melhoria do Corpo Bomb'!M7+SAR!M7+GVG!M7+SCC!M7+SAN!M7+SAI!M7+SECOM!M7+SDC!M7+'FUNDO ESTADUAL DE REC. HÍDRICOS'!M7+SDS!M7+SED!M7+SEF!M7+SIE!M7+SJC!M7+SPJ!M7+SES!M7+'SSP - Fundo Melhoria Pol.Civil'!M7+'SSP Fundo Melhoria Pol.Militar'!M7+'SSP - Fundo Melhoria Seg. Pub.'!M7+SST!M7+SOL!M7+'FUNDO ESP. ESTUDOS JURÍDICOS'!M7+PGE!M7+ARESC!M7+APSFS!M7+COHAB!M7+CIDASC!M7+DEINFRA!M7+DETER!M7+ENA!M7+EPAGRI!M7+FAPESC!M7+FCC!M7+FESPORTE!M7+FCEE!M7+FATMA!M7+IPREV!M7+IMETRO!M7+JUCESC!M7+SANTUR!M7+DPE!M7+UDESC!M7)</f>
        <v>43</v>
      </c>
      <c r="N11" s="208"/>
      <c r="O11" s="208"/>
      <c r="P11" s="209"/>
    </row>
    <row r="12" spans="1:16" x14ac:dyDescent="0.2">
      <c r="A12" s="174" t="s">
        <v>278</v>
      </c>
      <c r="B12" s="186">
        <f>SUM('ADR - Araranguá'!B8+'ADR - Blumenau'!B8+'ADR - Braço do Norte'!B8+'ADR - Brusque'!B8+'ADR - Caçador'!B8+'ADR - Campos Novos'!B8+'ADR - Canoinhas'!B8+'ADR - Chapecó'!B8+'ADR - Concórdia'!B8+'ADR - Criciúma'!B8+'ADR - Curitibanos'!B8+'ADR - Dionísio Cerqueira'!B8+'ADR - Ibirama'!B8+'ADR - Itajaí'!B8+'ADR - Itapiranga'!B8+'ADR - Ituporanga'!B8+'ADR - Jaraguá do Sul'!B8+'ADR - Joaçaba'!B8+'ADR - Joinville'!B8+'ADR - Lages'!B8+'ADR - Laguna'!B8+'ADR - Mafra'!B8+'ADR - Maravilha'!B8+'ADR - Palmitos'!B8+'ADR - Quilombo'!B8+'ADR - Rio do Sul'!B8+'ADR - São Joaquim'!B8+'ADR - São Lourenço do Oeste'!B8+'ADR - São Miguel do Oeste'!B8+'ADR - Seara'!B8+'ADR - Taió'!B8+'ADR - Timbó'!B8+'ADR - Tubarão'!B8+'ADR - Videira'!B8+'ADR - Xanxerê'!B8+SEA!B8+'Fundo Mat. Pub. Imp. Oficiais'!B8+'Fundo Plano Saúde'!B8+'Fundo de Melhoria do Corpo Bomb'!B8+SAR!B8+GVG!B8+SCC!B8+SAN!B8+SAI!B8+SECOM!B8+SDC!B8+'FUNDO ESTADUAL DE REC. HÍDRICOS'!B8+SDS!B8+SED!B8+SEF!B8+SIE!B8+SJC!B8+SPJ!B8+SES!B8+'SSP - Fundo Melhoria Pol.Civil'!B8+'SSP Fundo Melhoria Pol.Militar'!B8+'SSP - Fundo Melhoria Seg. Pub.'!B8+SST!B8+SOL!B8+'FUNDO ESP. ESTUDOS JURÍDICOS'!B8+PGE!B8+ARESC!B8+APSFS!B8+COHAB!B8+CIDASC!B8+DEINFRA!B8+DETER!B8+ENA!B8+EPAGRI!B8+FAPESC!B8+FCC!B8+FESPORTE!B8+FCEE!B8+FATMA!B8+IPREV!B8+IMETRO!B8+JUCESC!B8+SANTUR!B8+DPE!B8+UDESC!B8)</f>
        <v>0</v>
      </c>
      <c r="C12" s="72">
        <f>SUM('ADR - Araranguá'!C8+'ADR - Blumenau'!C8+'ADR - Braço do Norte'!C8+'ADR - Brusque'!C8+'ADR - Caçador'!C8+'ADR - Campos Novos'!C8+'ADR - Canoinhas'!C8+'ADR - Chapecó'!C8+'ADR - Concórdia'!C8+'ADR - Criciúma'!C8+'ADR - Curitibanos'!C8+'ADR - Dionísio Cerqueira'!C8+'ADR - Ibirama'!C8+'ADR - Itajaí'!C8+'ADR - Itapiranga'!C8+'ADR - Ituporanga'!C8+'ADR - Jaraguá do Sul'!C8+'ADR - Joaçaba'!C8+'ADR - Joinville'!C8+'ADR - Lages'!C8+'ADR - Laguna'!C8+'ADR - Mafra'!C8+'ADR - Maravilha'!C8+'ADR - Palmitos'!C8+'ADR - Quilombo'!C8+'ADR - Rio do Sul'!C8+'ADR - São Joaquim'!C8+'ADR - São Lourenço do Oeste'!C8+'ADR - São Miguel do Oeste'!C8+'ADR - Seara'!C8+'ADR - Taió'!C8+'ADR - Timbó'!C8+'ADR - Tubarão'!C8+'ADR - Videira'!C8+'ADR - Xanxerê'!C8+SEA!C8+'Fundo Mat. Pub. Imp. Oficiais'!C8+'Fundo Plano Saúde'!C8+'Fundo de Melhoria do Corpo Bomb'!C8+SAR!C8+GVG!C8+SCC!C8+SAN!C8+SAI!C8+SECOM!C8+SDC!C8+'FUNDO ESTADUAL DE REC. HÍDRICOS'!C8+SDS!C8+SED!C8+SEF!C8+SIE!C8+SJC!C8+SPJ!C8+SES!C8+'SSP - Fundo Melhoria Pol.Civil'!C8+'SSP Fundo Melhoria Pol.Militar'!C8+'SSP - Fundo Melhoria Seg. Pub.'!C8+SST!C8+SOL!C8+'FUNDO ESP. ESTUDOS JURÍDICOS'!C8+PGE!C8+ARESC!C8+APSFS!C8+COHAB!C8+CIDASC!C8+DEINFRA!C8+DETER!C8+ENA!C8+EPAGRI!C8+FAPESC!C8+FCC!C8+FESPORTE!C8+FCEE!C8+FATMA!C8+IPREV!C8+IMETRO!C8+JUCESC!C8+SANTUR!C8+DPE!C8+UDESC!C8)</f>
        <v>0</v>
      </c>
      <c r="D12" s="72">
        <f>SUM('ADR - Araranguá'!D8+'ADR - Blumenau'!D8+'ADR - Braço do Norte'!D8+'ADR - Brusque'!D8+'ADR - Caçador'!D8+'ADR - Campos Novos'!D8+'ADR - Canoinhas'!D8+'ADR - Chapecó'!D8+'ADR - Concórdia'!D8+'ADR - Criciúma'!D8+'ADR - Curitibanos'!D8+'ADR - Dionísio Cerqueira'!D8+'ADR - Ibirama'!D8+'ADR - Itajaí'!D8+'ADR - Itapiranga'!D8+'ADR - Ituporanga'!D8+'ADR - Jaraguá do Sul'!D8+'ADR - Joaçaba'!D8+'ADR - Joinville'!D8+'ADR - Lages'!D8+'ADR - Laguna'!D8+'ADR - Mafra'!D8+'ADR - Maravilha'!D8+'ADR - Palmitos'!D8+'ADR - Quilombo'!D8+'ADR - Rio do Sul'!D8+'ADR - São Joaquim'!D8+'ADR - São Lourenço do Oeste'!D8+'ADR - São Miguel do Oeste'!D8+'ADR - Seara'!D8+'ADR - Taió'!D8+'ADR - Timbó'!D8+'ADR - Tubarão'!D8+'ADR - Videira'!D8+'ADR - Xanxerê'!D8+SEA!D8+'Fundo Mat. Pub. Imp. Oficiais'!D8+'Fundo Plano Saúde'!D8+'Fundo de Melhoria do Corpo Bomb'!D8+SAR!D8+GVG!D8+SCC!D8+SAN!D8+SAI!D8+SECOM!D8+SDC!D8+'FUNDO ESTADUAL DE REC. HÍDRICOS'!D8+SDS!D8+SED!D8+SEF!D8+SIE!D8+SJC!D8+SPJ!D8+SES!D8+'SSP - Fundo Melhoria Pol.Civil'!D8+'SSP Fundo Melhoria Pol.Militar'!D8+'SSP - Fundo Melhoria Seg. Pub.'!D8+SST!D8+SOL!D8+'FUNDO ESP. ESTUDOS JURÍDICOS'!D8+PGE!D8+ARESC!D8+APSFS!D8+COHAB!D8+CIDASC!D8+DEINFRA!D8+DETER!D8+ENA!D8+EPAGRI!D8+FAPESC!D8+FCC!D8+FESPORTE!D8+FCEE!D8+FATMA!D8+IPREV!D8+IMETRO!D8+JUCESC!D8+SANTUR!D8+DPE!D8+UDESC!D8)</f>
        <v>0</v>
      </c>
      <c r="E12" s="72">
        <f>SUM('ADR - Araranguá'!E8+'ADR - Blumenau'!E8+'ADR - Braço do Norte'!E8+'ADR - Brusque'!E8+'ADR - Caçador'!E8+'ADR - Campos Novos'!E8+'ADR - Canoinhas'!E8+'ADR - Chapecó'!E8+'ADR - Concórdia'!E8+'ADR - Criciúma'!E8+'ADR - Curitibanos'!E8+'ADR - Dionísio Cerqueira'!E8+'ADR - Ibirama'!E8+'ADR - Itajaí'!E8+'ADR - Itapiranga'!E8+'ADR - Ituporanga'!E8+'ADR - Jaraguá do Sul'!E8+'ADR - Joaçaba'!E8+'ADR - Joinville'!E8+'ADR - Lages'!E8+'ADR - Laguna'!E8+'ADR - Mafra'!E8+'ADR - Maravilha'!E8+'ADR - Palmitos'!E8+'ADR - Quilombo'!E8+'ADR - Rio do Sul'!E8+'ADR - São Joaquim'!E8+'ADR - São Lourenço do Oeste'!E8+'ADR - São Miguel do Oeste'!E8+'ADR - Seara'!E8+'ADR - Taió'!E8+'ADR - Timbó'!E8+'ADR - Tubarão'!E8+'ADR - Videira'!E8+'ADR - Xanxerê'!E8+SEA!E8+'Fundo Mat. Pub. Imp. Oficiais'!E8+'Fundo Plano Saúde'!E8+'Fundo de Melhoria do Corpo Bomb'!E8+SAR!E8+GVG!E8+SCC!E8+SAN!E8+SAI!E8+SECOM!E8+SDC!E8+'FUNDO ESTADUAL DE REC. HÍDRICOS'!E8+SDS!E8+SED!E8+SEF!E8+SIE!E8+SJC!E8+SPJ!E8+SES!E8+'SSP - Fundo Melhoria Pol.Civil'!E8+'SSP Fundo Melhoria Pol.Militar'!E8+'SSP - Fundo Melhoria Seg. Pub.'!E8+SST!E8+SOL!E8+'FUNDO ESP. ESTUDOS JURÍDICOS'!E8+PGE!E8+ARESC!E8+APSFS!E8+COHAB!E8+CIDASC!E8+DEINFRA!E8+DETER!E8+ENA!E8+EPAGRI!E8+FAPESC!E8+FCC!E8+FESPORTE!E8+FCEE!E8+FATMA!E8+IPREV!E8+IMETRO!E8+JUCESC!E8+SANTUR!E8+DPE!E8+UDESC!E8)</f>
        <v>0</v>
      </c>
      <c r="F12" s="72">
        <f>SUM('ADR - Araranguá'!F8+'ADR - Blumenau'!F8+'ADR - Braço do Norte'!F8+'ADR - Brusque'!F8+'ADR - Caçador'!F8+'ADR - Campos Novos'!F8+'ADR - Canoinhas'!F8+'ADR - Chapecó'!F8+'ADR - Concórdia'!F8+'ADR - Criciúma'!F8+'ADR - Curitibanos'!F8+'ADR - Dionísio Cerqueira'!F8+'ADR - Ibirama'!F8+'ADR - Itajaí'!F8+'ADR - Itapiranga'!F8+'ADR - Ituporanga'!F8+'ADR - Jaraguá do Sul'!F8+'ADR - Joaçaba'!F8+'ADR - Joinville'!F8+'ADR - Lages'!F8+'ADR - Laguna'!F8+'ADR - Mafra'!F8+'ADR - Maravilha'!F8+'ADR - Palmitos'!F8+'ADR - Quilombo'!F8+'ADR - Rio do Sul'!F8+'ADR - São Joaquim'!F8+'ADR - São Lourenço do Oeste'!F8+'ADR - São Miguel do Oeste'!F8+'ADR - Seara'!F8+'ADR - Taió'!F8+'ADR - Timbó'!F8+'ADR - Tubarão'!F8+'ADR - Videira'!F8+'ADR - Xanxerê'!F8+SEA!F8+'Fundo Mat. Pub. Imp. Oficiais'!F8+'Fundo Plano Saúde'!F8+'Fundo de Melhoria do Corpo Bomb'!F8+SAR!F8+GVG!F8+SCC!F8+SAN!F8+SAI!F8+SECOM!F8+SDC!F8+'FUNDO ESTADUAL DE REC. HÍDRICOS'!F8+SDS!F8+SED!F8+SEF!F8+SIE!F8+SJC!F8+SPJ!F8+SES!F8+'SSP - Fundo Melhoria Pol.Civil'!F8+'SSP Fundo Melhoria Pol.Militar'!F8+'SSP - Fundo Melhoria Seg. Pub.'!F8+SST!F8+SOL!F8+'FUNDO ESP. ESTUDOS JURÍDICOS'!F8+PGE!F8+ARESC!F8+APSFS!F8+COHAB!F8+CIDASC!F8+DEINFRA!F8+DETER!F8+ENA!F8+EPAGRI!F8+FAPESC!F8+FCC!F8+FESPORTE!F8+FCEE!F8+FATMA!F8+IPREV!F8+IMETRO!F8+JUCESC!F8+SANTUR!F8+DPE!F8+UDESC!F8)</f>
        <v>0</v>
      </c>
      <c r="G12" s="72">
        <f>SUM('ADR - Araranguá'!G8+'ADR - Blumenau'!G8+'ADR - Braço do Norte'!G8+'ADR - Brusque'!G8+'ADR - Caçador'!G8+'ADR - Campos Novos'!G8+'ADR - Canoinhas'!G8+'ADR - Chapecó'!G8+'ADR - Concórdia'!G8+'ADR - Criciúma'!G8+'ADR - Curitibanos'!G8+'ADR - Dionísio Cerqueira'!G8+'ADR - Ibirama'!G8+'ADR - Itajaí'!G8+'ADR - Itapiranga'!G8+'ADR - Ituporanga'!G8+'ADR - Jaraguá do Sul'!G8+'ADR - Joaçaba'!G8+'ADR - Joinville'!G8+'ADR - Lages'!G8+'ADR - Laguna'!G8+'ADR - Mafra'!G8+'ADR - Maravilha'!G8+'ADR - Palmitos'!G8+'ADR - Quilombo'!G8+'ADR - Rio do Sul'!G8+'ADR - São Joaquim'!G8+'ADR - São Lourenço do Oeste'!G8+'ADR - São Miguel do Oeste'!G8+'ADR - Seara'!G8+'ADR - Taió'!G8+'ADR - Timbó'!G8+'ADR - Tubarão'!G8+'ADR - Videira'!G8+'ADR - Xanxerê'!G8+SEA!G8+'Fundo Mat. Pub. Imp. Oficiais'!G8+'Fundo Plano Saúde'!G8+'Fundo de Melhoria do Corpo Bomb'!G8+SAR!G8+GVG!G8+SCC!G8+SAN!G8+SAI!G8+SECOM!G8+SDC!G8+'FUNDO ESTADUAL DE REC. HÍDRICOS'!G8+SDS!G8+SED!G8+SEF!G8+SIE!G8+SJC!G8+SPJ!G8+SES!G8+'SSP - Fundo Melhoria Pol.Civil'!G8+'SSP Fundo Melhoria Pol.Militar'!G8+'SSP - Fundo Melhoria Seg. Pub.'!G8+SST!G8+SOL!G8+'FUNDO ESP. ESTUDOS JURÍDICOS'!G8+PGE!G8+ARESC!G8+APSFS!G8+COHAB!G8+CIDASC!G8+DEINFRA!G8+DETER!G8+ENA!G8+EPAGRI!G8+FAPESC!G8+FCC!G8+FESPORTE!G8+FCEE!G8+FATMA!G8+IPREV!G8+IMETRO!G8+JUCESC!G8+SANTUR!G8+DPE!G8+UDESC!G8)</f>
        <v>0</v>
      </c>
      <c r="H12" s="72">
        <f>SUM('ADR - Araranguá'!H8+'ADR - Blumenau'!H8+'ADR - Braço do Norte'!H8+'ADR - Brusque'!H8+'ADR - Caçador'!H8+'ADR - Campos Novos'!H8+'ADR - Canoinhas'!H8+'ADR - Chapecó'!H8+'ADR - Concórdia'!H8+'ADR - Criciúma'!H8+'ADR - Curitibanos'!H8+'ADR - Dionísio Cerqueira'!H8+'ADR - Ibirama'!H8+'ADR - Itajaí'!H8+'ADR - Itapiranga'!H8+'ADR - Ituporanga'!H8+'ADR - Jaraguá do Sul'!H8+'ADR - Joaçaba'!H8+'ADR - Joinville'!H8+'ADR - Lages'!H8+'ADR - Laguna'!H8+'ADR - Mafra'!H8+'ADR - Maravilha'!H8+'ADR - Palmitos'!H8+'ADR - Quilombo'!H8+'ADR - Rio do Sul'!H8+'ADR - São Joaquim'!H8+'ADR - São Lourenço do Oeste'!H8+'ADR - São Miguel do Oeste'!H8+'ADR - Seara'!H8+'ADR - Taió'!H8+'ADR - Timbó'!H8+'ADR - Tubarão'!H8+'ADR - Videira'!H8+'ADR - Xanxerê'!H8+SEA!H8+'Fundo Mat. Pub. Imp. Oficiais'!H8+'Fundo Plano Saúde'!H8+'Fundo de Melhoria do Corpo Bomb'!H8+SAR!H8+GVG!H8+SCC!H8+SAN!H8+SAI!H8+SECOM!H8+SDC!H8+'FUNDO ESTADUAL DE REC. HÍDRICOS'!H8+SDS!H8+SED!H8+SEF!H8+SIE!H8+SJC!H8+SPJ!H8+SES!H8+'SSP - Fundo Melhoria Pol.Civil'!H8+'SSP Fundo Melhoria Pol.Militar'!H8+'SSP - Fundo Melhoria Seg. Pub.'!H8+SST!H8+SOL!H8+'FUNDO ESP. ESTUDOS JURÍDICOS'!H8+PGE!H8+ARESC!H8+APSFS!H8+COHAB!H8+CIDASC!H8+DEINFRA!H8+DETER!H8+ENA!H8+EPAGRI!H8+FAPESC!H8+FCC!H8+FESPORTE!H8+FCEE!H8+FATMA!H8+IPREV!H8+IMETRO!H8+JUCESC!H8+SANTUR!H8+DPE!H8+UDESC!H8)</f>
        <v>0</v>
      </c>
      <c r="I12" s="72">
        <f>SUM('ADR - Araranguá'!I8+'ADR - Blumenau'!I8+'ADR - Braço do Norte'!I8+'ADR - Brusque'!I8+'ADR - Caçador'!I8+'ADR - Campos Novos'!I8+'ADR - Canoinhas'!I8+'ADR - Chapecó'!I8+'ADR - Concórdia'!I8+'ADR - Criciúma'!I8+'ADR - Curitibanos'!I8+'ADR - Dionísio Cerqueira'!I8+'ADR - Ibirama'!I8+'ADR - Itajaí'!I8+'ADR - Itapiranga'!I8+'ADR - Ituporanga'!I8+'ADR - Jaraguá do Sul'!I8+'ADR - Joaçaba'!I8+'ADR - Joinville'!I8+'ADR - Lages'!I8+'ADR - Laguna'!I8+'ADR - Mafra'!I8+'ADR - Maravilha'!I8+'ADR - Palmitos'!I8+'ADR - Quilombo'!I8+'ADR - Rio do Sul'!I8+'ADR - São Joaquim'!I8+'ADR - São Lourenço do Oeste'!I8+'ADR - São Miguel do Oeste'!I8+'ADR - Seara'!I8+'ADR - Taió'!I8+'ADR - Timbó'!I8+'ADR - Tubarão'!I8+'ADR - Videira'!I8+'ADR - Xanxerê'!I8+SEA!I8+'Fundo Mat. Pub. Imp. Oficiais'!I8+'Fundo Plano Saúde'!I8+'Fundo de Melhoria do Corpo Bomb'!I8+SAR!I8+GVG!I8+SCC!I8+SAN!I8+SAI!I8+SECOM!I8+SDC!I8+'FUNDO ESTADUAL DE REC. HÍDRICOS'!I8+SDS!I8+SED!I8+SEF!I8+SIE!I8+SJC!I8+SPJ!I8+SES!I8+'SSP - Fundo Melhoria Pol.Civil'!I8+'SSP Fundo Melhoria Pol.Militar'!I8+'SSP - Fundo Melhoria Seg. Pub.'!I8+SST!I8+SOL!I8+'FUNDO ESP. ESTUDOS JURÍDICOS'!I8+PGE!I8+ARESC!I8+APSFS!I8+COHAB!I8+CIDASC!I8+DEINFRA!I8+DETER!I8+ENA!I8+EPAGRI!I8+FAPESC!I8+FCC!I8+FESPORTE!I8+FCEE!I8+FATMA!I8+IPREV!I8+IMETRO!I8+JUCESC!I8+SANTUR!I8+DPE!I8+UDESC!I8)</f>
        <v>0</v>
      </c>
      <c r="J12" s="72">
        <f>SUM('ADR - Araranguá'!J8+'ADR - Blumenau'!J8+'ADR - Braço do Norte'!J8+'ADR - Brusque'!J8+'ADR - Caçador'!J8+'ADR - Campos Novos'!J8+'ADR - Canoinhas'!J8+'ADR - Chapecó'!J8+'ADR - Concórdia'!J8+'ADR - Criciúma'!J8+'ADR - Curitibanos'!J8+'ADR - Dionísio Cerqueira'!J8+'ADR - Ibirama'!J8+'ADR - Itajaí'!J8+'ADR - Itapiranga'!J8+'ADR - Ituporanga'!J8+'ADR - Jaraguá do Sul'!J8+'ADR - Joaçaba'!J8+'ADR - Joinville'!J8+'ADR - Lages'!J8+'ADR - Laguna'!J8+'ADR - Mafra'!J8+'ADR - Maravilha'!J8+'ADR - Palmitos'!J8+'ADR - Quilombo'!J8+'ADR - Rio do Sul'!J8+'ADR - São Joaquim'!J8+'ADR - São Lourenço do Oeste'!J8+'ADR - São Miguel do Oeste'!J8+'ADR - Seara'!J8+'ADR - Taió'!J8+'ADR - Timbó'!J8+'ADR - Tubarão'!J8+'ADR - Videira'!J8+'ADR - Xanxerê'!J8+SEA!J8+'Fundo Mat. Pub. Imp. Oficiais'!J8+'Fundo Plano Saúde'!J8+'Fundo de Melhoria do Corpo Bomb'!J8+SAR!J8+GVG!J8+SCC!J8+SAN!J8+SAI!J8+SECOM!J8+SDC!J8+'FUNDO ESTADUAL DE REC. HÍDRICOS'!J8+SDS!J8+SED!J8+SEF!J8+SIE!J8+SJC!J8+SPJ!J8+SES!J8+'SSP - Fundo Melhoria Pol.Civil'!J8+'SSP Fundo Melhoria Pol.Militar'!J8+'SSP - Fundo Melhoria Seg. Pub.'!J8+SST!J8+SOL!J8+'FUNDO ESP. ESTUDOS JURÍDICOS'!J8+PGE!J8+ARESC!J8+APSFS!J8+COHAB!J8+CIDASC!J8+DEINFRA!J8+DETER!J8+ENA!J8+EPAGRI!J8+FAPESC!J8+FCC!J8+FESPORTE!J8+FCEE!J8+FATMA!J8+IPREV!J8+IMETRO!J8+JUCESC!J8+SANTUR!J8+DPE!J8+UDESC!J8)</f>
        <v>0</v>
      </c>
      <c r="K12" s="72">
        <f>SUM('ADR - Araranguá'!K8+'ADR - Blumenau'!K8+'ADR - Braço do Norte'!K8+'ADR - Brusque'!K8+'ADR - Caçador'!K8+'ADR - Campos Novos'!K8+'ADR - Canoinhas'!K8+'ADR - Chapecó'!K8+'ADR - Concórdia'!K8+'ADR - Criciúma'!K8+'ADR - Curitibanos'!K8+'ADR - Dionísio Cerqueira'!K8+'ADR - Ibirama'!K8+'ADR - Itajaí'!K8+'ADR - Itapiranga'!K8+'ADR - Ituporanga'!K8+'ADR - Jaraguá do Sul'!K8+'ADR - Joaçaba'!K8+'ADR - Joinville'!K8+'ADR - Lages'!K8+'ADR - Laguna'!K8+'ADR - Mafra'!K8+'ADR - Maravilha'!K8+'ADR - Palmitos'!K8+'ADR - Quilombo'!K8+'ADR - Rio do Sul'!K8+'ADR - São Joaquim'!K8+'ADR - São Lourenço do Oeste'!K8+'ADR - São Miguel do Oeste'!K8+'ADR - Seara'!K8+'ADR - Taió'!K8+'ADR - Timbó'!K8+'ADR - Tubarão'!K8+'ADR - Videira'!K8+'ADR - Xanxerê'!K8+SEA!K8+'Fundo Mat. Pub. Imp. Oficiais'!K8+'Fundo Plano Saúde'!K8+'Fundo de Melhoria do Corpo Bomb'!K8+SAR!K8+GVG!K8+SCC!K8+SAN!K8+SAI!K8+SECOM!K8+SDC!K8+'FUNDO ESTADUAL DE REC. HÍDRICOS'!K8+SDS!K8+SED!K8+SEF!K8+SIE!K8+SJC!K8+SPJ!K8+SES!K8+'SSP - Fundo Melhoria Pol.Civil'!K8+'SSP Fundo Melhoria Pol.Militar'!K8+'SSP - Fundo Melhoria Seg. Pub.'!K8+SST!K8+SOL!K8+'FUNDO ESP. ESTUDOS JURÍDICOS'!K8+PGE!K8+ARESC!K8+APSFS!K8+COHAB!K8+CIDASC!K8+DEINFRA!K8+DETER!K8+ENA!K8+EPAGRI!K8+FAPESC!K8+FCC!K8+FESPORTE!K8+FCEE!K8+FATMA!K8+IPREV!K8+IMETRO!K8+JUCESC!K8+SANTUR!K8+DPE!K8+UDESC!K8)</f>
        <v>0</v>
      </c>
      <c r="L12" s="72">
        <f>SUM('ADR - Araranguá'!L8+'ADR - Blumenau'!L8+'ADR - Braço do Norte'!L8+'ADR - Brusque'!L8+'ADR - Caçador'!L8+'ADR - Campos Novos'!L8+'ADR - Canoinhas'!L8+'ADR - Chapecó'!L8+'ADR - Concórdia'!L8+'ADR - Criciúma'!L8+'ADR - Curitibanos'!L8+'ADR - Dionísio Cerqueira'!L8+'ADR - Ibirama'!L8+'ADR - Itajaí'!L8+'ADR - Itapiranga'!L8+'ADR - Ituporanga'!L8+'ADR - Jaraguá do Sul'!L8+'ADR - Joaçaba'!L8+'ADR - Joinville'!L8+'ADR - Lages'!L8+'ADR - Laguna'!L8+'ADR - Mafra'!L8+'ADR - Maravilha'!L8+'ADR - Palmitos'!L8+'ADR - Quilombo'!L8+'ADR - Rio do Sul'!L8+'ADR - São Joaquim'!L8+'ADR - São Lourenço do Oeste'!L8+'ADR - São Miguel do Oeste'!L8+'ADR - Seara'!L8+'ADR - Taió'!L8+'ADR - Timbó'!L8+'ADR - Tubarão'!L8+'ADR - Videira'!L8+'ADR - Xanxerê'!L8+SEA!L8+'Fundo Mat. Pub. Imp. Oficiais'!L8+'Fundo Plano Saúde'!L8+'Fundo de Melhoria do Corpo Bomb'!L8+SAR!L8+GVG!L8+SCC!L8+SAN!L8+SAI!L8+SECOM!L8+SDC!L8+'FUNDO ESTADUAL DE REC. HÍDRICOS'!L8+SDS!L8+SED!L8+SEF!L8+SIE!L8+SJC!L8+SPJ!L8+SES!L8+'SSP - Fundo Melhoria Pol.Civil'!L8+'SSP Fundo Melhoria Pol.Militar'!L8+'SSP - Fundo Melhoria Seg. Pub.'!L8+SST!L8+SOL!L8+'FUNDO ESP. ESTUDOS JURÍDICOS'!L8+PGE!L8+ARESC!L8+APSFS!L8+COHAB!L8+CIDASC!L8+DEINFRA!L8+DETER!L8+ENA!L8+EPAGRI!L8+FAPESC!L8+FCC!L8+FESPORTE!L8+FCEE!L8+FATMA!L8+IPREV!L8+IMETRO!L8+JUCESC!L8+SANTUR!L8+DPE!L8+UDESC!L8)</f>
        <v>0</v>
      </c>
      <c r="M12" s="88">
        <f>SUM('ADR - Araranguá'!M8+'ADR - Blumenau'!M8+'ADR - Braço do Norte'!M8+'ADR - Brusque'!M8+'ADR - Caçador'!M8+'ADR - Campos Novos'!M8+'ADR - Canoinhas'!M8+'ADR - Chapecó'!M8+'ADR - Concórdia'!M8+'ADR - Criciúma'!M8+'ADR - Curitibanos'!M8+'ADR - Dionísio Cerqueira'!M8+'ADR - Ibirama'!M8+'ADR - Itajaí'!M8+'ADR - Itapiranga'!M8+'ADR - Ituporanga'!M8+'ADR - Jaraguá do Sul'!M8+'ADR - Joaçaba'!M8+'ADR - Joinville'!M8+'ADR - Lages'!M8+'ADR - Laguna'!M8+'ADR - Mafra'!M8+'ADR - Maravilha'!M8+'ADR - Palmitos'!M8+'ADR - Quilombo'!M8+'ADR - Rio do Sul'!M8+'ADR - São Joaquim'!M8+'ADR - São Lourenço do Oeste'!M8+'ADR - São Miguel do Oeste'!M8+'ADR - Seara'!M8+'ADR - Taió'!M8+'ADR - Timbó'!M8+'ADR - Tubarão'!M8+'ADR - Videira'!M8+'ADR - Xanxerê'!M8+SEA!M8+'Fundo Mat. Pub. Imp. Oficiais'!M8+'Fundo Plano Saúde'!M8+'Fundo de Melhoria do Corpo Bomb'!M8+SAR!M8+GVG!M8+SCC!M8+SAN!M8+SAI!M8+SECOM!M8+SDC!M8+'FUNDO ESTADUAL DE REC. HÍDRICOS'!M8+SDS!M8+SED!M8+SEF!M8+SIE!M8+SJC!M8+SPJ!M8+SES!M8+'SSP - Fundo Melhoria Pol.Civil'!M8+'SSP Fundo Melhoria Pol.Militar'!M8+'SSP - Fundo Melhoria Seg. Pub.'!M8+SST!M8+SOL!M8+'FUNDO ESP. ESTUDOS JURÍDICOS'!M8+PGE!M8+ARESC!M8+APSFS!M8+COHAB!M8+CIDASC!M8+DEINFRA!M8+DETER!M8+ENA!M8+EPAGRI!M8+FAPESC!M8+FCC!M8+FESPORTE!M8+FCEE!M8+FATMA!M8+IPREV!M8+IMETRO!M8+JUCESC!M8+SANTUR!M8+DPE!M8+UDESC!M8)</f>
        <v>0</v>
      </c>
      <c r="N12" s="208"/>
      <c r="O12" s="208"/>
      <c r="P12" s="209"/>
    </row>
    <row r="13" spans="1:16" x14ac:dyDescent="0.2">
      <c r="A13" s="175" t="s">
        <v>259</v>
      </c>
      <c r="B13" s="186">
        <f>SUM('ADR - Araranguá'!B9+'ADR - Blumenau'!B9+'ADR - Braço do Norte'!B9+'ADR - Brusque'!B9+'ADR - Caçador'!B9+'ADR - Campos Novos'!B9+'ADR - Canoinhas'!B9+'ADR - Chapecó'!B9+'ADR - Concórdia'!B9+'ADR - Criciúma'!B9+'ADR - Curitibanos'!B9+'ADR - Dionísio Cerqueira'!B9+'ADR - Ibirama'!B9+'ADR - Itajaí'!B9+'ADR - Itapiranga'!B9+'ADR - Ituporanga'!B9+'ADR - Jaraguá do Sul'!B9+'ADR - Joaçaba'!B9+'ADR - Joinville'!B9+'ADR - Lages'!B9+'ADR - Laguna'!B9+'ADR - Mafra'!B9+'ADR - Maravilha'!B9+'ADR - Palmitos'!B9+'ADR - Quilombo'!B9+'ADR - Rio do Sul'!B9+'ADR - São Joaquim'!B9+'ADR - São Lourenço do Oeste'!B9+'ADR - São Miguel do Oeste'!B9+'ADR - Seara'!B9+'ADR - Taió'!B9+'ADR - Timbó'!B9+'ADR - Tubarão'!B9+'ADR - Videira'!B9+'ADR - Xanxerê'!B9+SEA!B9+'Fundo Mat. Pub. Imp. Oficiais'!B9+'Fundo Plano Saúde'!B9+'Fundo de Melhoria do Corpo Bomb'!B9+SAR!B9+GVG!B9+SCC!B9+SAN!B9+SAI!B9+SECOM!B9+SDC!B9+'FUNDO ESTADUAL DE REC. HÍDRICOS'!B9+SDS!B9+SED!B9+SEF!B9+SIE!B9+SJC!B9+SPJ!B9+SES!B9+'SSP - Fundo Melhoria Pol.Civil'!B9+'SSP Fundo Melhoria Pol.Militar'!B9+'SSP - Fundo Melhoria Seg. Pub.'!B9+SST!B9+SOL!B9+'FUNDO ESP. ESTUDOS JURÍDICOS'!B9+PGE!B9+ARESC!B9+APSFS!B9+COHAB!B9+CIDASC!B9+DEINFRA!B9+DETER!B9+ENA!B9+EPAGRI!B9+FAPESC!B9+FCC!B9+FESPORTE!B9+FCEE!B9+FATMA!B9+IPREV!B9+IMETRO!B9+JUCESC!B9+SANTUR!B9+DPE!B9+UDESC!B9)</f>
        <v>2</v>
      </c>
      <c r="C13" s="72">
        <f>SUM('ADR - Araranguá'!C9+'ADR - Blumenau'!C9+'ADR - Braço do Norte'!C9+'ADR - Brusque'!C9+'ADR - Caçador'!C9+'ADR - Campos Novos'!C9+'ADR - Canoinhas'!C9+'ADR - Chapecó'!C9+'ADR - Concórdia'!C9+'ADR - Criciúma'!C9+'ADR - Curitibanos'!C9+'ADR - Dionísio Cerqueira'!C9+'ADR - Ibirama'!C9+'ADR - Itajaí'!C9+'ADR - Itapiranga'!C9+'ADR - Ituporanga'!C9+'ADR - Jaraguá do Sul'!C9+'ADR - Joaçaba'!C9+'ADR - Joinville'!C9+'ADR - Lages'!C9+'ADR - Laguna'!C9+'ADR - Mafra'!C9+'ADR - Maravilha'!C9+'ADR - Palmitos'!C9+'ADR - Quilombo'!C9+'ADR - Rio do Sul'!C9+'ADR - São Joaquim'!C9+'ADR - São Lourenço do Oeste'!C9+'ADR - São Miguel do Oeste'!C9+'ADR - Seara'!C9+'ADR - Taió'!C9+'ADR - Timbó'!C9+'ADR - Tubarão'!C9+'ADR - Videira'!C9+'ADR - Xanxerê'!C9+SEA!C9+'Fundo Mat. Pub. Imp. Oficiais'!C9+'Fundo Plano Saúde'!C9+'Fundo de Melhoria do Corpo Bomb'!C9+SAR!C9+GVG!C9+SCC!C9+SAN!C9+SAI!C9+SECOM!C9+SDC!C9+'FUNDO ESTADUAL DE REC. HÍDRICOS'!C9+SDS!C9+SED!C9+SEF!C9+SIE!C9+SJC!C9+SPJ!C9+SES!C9+'SSP - Fundo Melhoria Pol.Civil'!C9+'SSP Fundo Melhoria Pol.Militar'!C9+'SSP - Fundo Melhoria Seg. Pub.'!C9+SST!C9+SOL!C9+'FUNDO ESP. ESTUDOS JURÍDICOS'!C9+PGE!C9+ARESC!C9+APSFS!C9+COHAB!C9+CIDASC!C9+DEINFRA!C9+DETER!C9+ENA!C9+EPAGRI!C9+FAPESC!C9+FCC!C9+FESPORTE!C9+FCEE!C9+FATMA!C9+IPREV!C9+IMETRO!C9+JUCESC!C9+SANTUR!C9+DPE!C9+UDESC!C9)</f>
        <v>2</v>
      </c>
      <c r="D13" s="72">
        <f>SUM('ADR - Araranguá'!D9+'ADR - Blumenau'!D9+'ADR - Braço do Norte'!D9+'ADR - Brusque'!D9+'ADR - Caçador'!D9+'ADR - Campos Novos'!D9+'ADR - Canoinhas'!D9+'ADR - Chapecó'!D9+'ADR - Concórdia'!D9+'ADR - Criciúma'!D9+'ADR - Curitibanos'!D9+'ADR - Dionísio Cerqueira'!D9+'ADR - Ibirama'!D9+'ADR - Itajaí'!D9+'ADR - Itapiranga'!D9+'ADR - Ituporanga'!D9+'ADR - Jaraguá do Sul'!D9+'ADR - Joaçaba'!D9+'ADR - Joinville'!D9+'ADR - Lages'!D9+'ADR - Laguna'!D9+'ADR - Mafra'!D9+'ADR - Maravilha'!D9+'ADR - Palmitos'!D9+'ADR - Quilombo'!D9+'ADR - Rio do Sul'!D9+'ADR - São Joaquim'!D9+'ADR - São Lourenço do Oeste'!D9+'ADR - São Miguel do Oeste'!D9+'ADR - Seara'!D9+'ADR - Taió'!D9+'ADR - Timbó'!D9+'ADR - Tubarão'!D9+'ADR - Videira'!D9+'ADR - Xanxerê'!D9+SEA!D9+'Fundo Mat. Pub. Imp. Oficiais'!D9+'Fundo Plano Saúde'!D9+'Fundo de Melhoria do Corpo Bomb'!D9+SAR!D9+GVG!D9+SCC!D9+SAN!D9+SAI!D9+SECOM!D9+SDC!D9+'FUNDO ESTADUAL DE REC. HÍDRICOS'!D9+SDS!D9+SED!D9+SEF!D9+SIE!D9+SJC!D9+SPJ!D9+SES!D9+'SSP - Fundo Melhoria Pol.Civil'!D9+'SSP Fundo Melhoria Pol.Militar'!D9+'SSP - Fundo Melhoria Seg. Pub.'!D9+SST!D9+SOL!D9+'FUNDO ESP. ESTUDOS JURÍDICOS'!D9+PGE!D9+ARESC!D9+APSFS!D9+COHAB!D9+CIDASC!D9+DEINFRA!D9+DETER!D9+ENA!D9+EPAGRI!D9+FAPESC!D9+FCC!D9+FESPORTE!D9+FCEE!D9+FATMA!D9+IPREV!D9+IMETRO!D9+JUCESC!D9+SANTUR!D9+DPE!D9+UDESC!D9)</f>
        <v>2</v>
      </c>
      <c r="E13" s="72">
        <f>SUM('ADR - Araranguá'!E9+'ADR - Blumenau'!E9+'ADR - Braço do Norte'!E9+'ADR - Brusque'!E9+'ADR - Caçador'!E9+'ADR - Campos Novos'!E9+'ADR - Canoinhas'!E9+'ADR - Chapecó'!E9+'ADR - Concórdia'!E9+'ADR - Criciúma'!E9+'ADR - Curitibanos'!E9+'ADR - Dionísio Cerqueira'!E9+'ADR - Ibirama'!E9+'ADR - Itajaí'!E9+'ADR - Itapiranga'!E9+'ADR - Ituporanga'!E9+'ADR - Jaraguá do Sul'!E9+'ADR - Joaçaba'!E9+'ADR - Joinville'!E9+'ADR - Lages'!E9+'ADR - Laguna'!E9+'ADR - Mafra'!E9+'ADR - Maravilha'!E9+'ADR - Palmitos'!E9+'ADR - Quilombo'!E9+'ADR - Rio do Sul'!E9+'ADR - São Joaquim'!E9+'ADR - São Lourenço do Oeste'!E9+'ADR - São Miguel do Oeste'!E9+'ADR - Seara'!E9+'ADR - Taió'!E9+'ADR - Timbó'!E9+'ADR - Tubarão'!E9+'ADR - Videira'!E9+'ADR - Xanxerê'!E9+SEA!E9+'Fundo Mat. Pub. Imp. Oficiais'!E9+'Fundo Plano Saúde'!E9+'Fundo de Melhoria do Corpo Bomb'!E9+SAR!E9+GVG!E9+SCC!E9+SAN!E9+SAI!E9+SECOM!E9+SDC!E9+'FUNDO ESTADUAL DE REC. HÍDRICOS'!E9+SDS!E9+SED!E9+SEF!E9+SIE!E9+SJC!E9+SPJ!E9+SES!E9+'SSP - Fundo Melhoria Pol.Civil'!E9+'SSP Fundo Melhoria Pol.Militar'!E9+'SSP - Fundo Melhoria Seg. Pub.'!E9+SST!E9+SOL!E9+'FUNDO ESP. ESTUDOS JURÍDICOS'!E9+PGE!E9+ARESC!E9+APSFS!E9+COHAB!E9+CIDASC!E9+DEINFRA!E9+DETER!E9+ENA!E9+EPAGRI!E9+FAPESC!E9+FCC!E9+FESPORTE!E9+FCEE!E9+FATMA!E9+IPREV!E9+IMETRO!E9+JUCESC!E9+SANTUR!E9+DPE!E9+UDESC!E9)</f>
        <v>2</v>
      </c>
      <c r="F13" s="72">
        <f>SUM('ADR - Araranguá'!F9+'ADR - Blumenau'!F9+'ADR - Braço do Norte'!F9+'ADR - Brusque'!F9+'ADR - Caçador'!F9+'ADR - Campos Novos'!F9+'ADR - Canoinhas'!F9+'ADR - Chapecó'!F9+'ADR - Concórdia'!F9+'ADR - Criciúma'!F9+'ADR - Curitibanos'!F9+'ADR - Dionísio Cerqueira'!F9+'ADR - Ibirama'!F9+'ADR - Itajaí'!F9+'ADR - Itapiranga'!F9+'ADR - Ituporanga'!F9+'ADR - Jaraguá do Sul'!F9+'ADR - Joaçaba'!F9+'ADR - Joinville'!F9+'ADR - Lages'!F9+'ADR - Laguna'!F9+'ADR - Mafra'!F9+'ADR - Maravilha'!F9+'ADR - Palmitos'!F9+'ADR - Quilombo'!F9+'ADR - Rio do Sul'!F9+'ADR - São Joaquim'!F9+'ADR - São Lourenço do Oeste'!F9+'ADR - São Miguel do Oeste'!F9+'ADR - Seara'!F9+'ADR - Taió'!F9+'ADR - Timbó'!F9+'ADR - Tubarão'!F9+'ADR - Videira'!F9+'ADR - Xanxerê'!F9+SEA!F9+'Fundo Mat. Pub. Imp. Oficiais'!F9+'Fundo Plano Saúde'!F9+'Fundo de Melhoria do Corpo Bomb'!F9+SAR!F9+GVG!F9+SCC!F9+SAN!F9+SAI!F9+SECOM!F9+SDC!F9+'FUNDO ESTADUAL DE REC. HÍDRICOS'!F9+SDS!F9+SED!F9+SEF!F9+SIE!F9+SJC!F9+SPJ!F9+SES!F9+'SSP - Fundo Melhoria Pol.Civil'!F9+'SSP Fundo Melhoria Pol.Militar'!F9+'SSP - Fundo Melhoria Seg. Pub.'!F9+SST!F9+SOL!F9+'FUNDO ESP. ESTUDOS JURÍDICOS'!F9+PGE!F9+ARESC!F9+APSFS!F9+COHAB!F9+CIDASC!F9+DEINFRA!F9+DETER!F9+ENA!F9+EPAGRI!F9+FAPESC!F9+FCC!F9+FESPORTE!F9+FCEE!F9+FATMA!F9+IPREV!F9+IMETRO!F9+JUCESC!F9+SANTUR!F9+DPE!F9+UDESC!F9)</f>
        <v>2</v>
      </c>
      <c r="G13" s="72">
        <f>SUM('ADR - Araranguá'!G9+'ADR - Blumenau'!G9+'ADR - Braço do Norte'!G9+'ADR - Brusque'!G9+'ADR - Caçador'!G9+'ADR - Campos Novos'!G9+'ADR - Canoinhas'!G9+'ADR - Chapecó'!G9+'ADR - Concórdia'!G9+'ADR - Criciúma'!G9+'ADR - Curitibanos'!G9+'ADR - Dionísio Cerqueira'!G9+'ADR - Ibirama'!G9+'ADR - Itajaí'!G9+'ADR - Itapiranga'!G9+'ADR - Ituporanga'!G9+'ADR - Jaraguá do Sul'!G9+'ADR - Joaçaba'!G9+'ADR - Joinville'!G9+'ADR - Lages'!G9+'ADR - Laguna'!G9+'ADR - Mafra'!G9+'ADR - Maravilha'!G9+'ADR - Palmitos'!G9+'ADR - Quilombo'!G9+'ADR - Rio do Sul'!G9+'ADR - São Joaquim'!G9+'ADR - São Lourenço do Oeste'!G9+'ADR - São Miguel do Oeste'!G9+'ADR - Seara'!G9+'ADR - Taió'!G9+'ADR - Timbó'!G9+'ADR - Tubarão'!G9+'ADR - Videira'!G9+'ADR - Xanxerê'!G9+SEA!G9+'Fundo Mat. Pub. Imp. Oficiais'!G9+'Fundo Plano Saúde'!G9+'Fundo de Melhoria do Corpo Bomb'!G9+SAR!G9+GVG!G9+SCC!G9+SAN!G9+SAI!G9+SECOM!G9+SDC!G9+'FUNDO ESTADUAL DE REC. HÍDRICOS'!G9+SDS!G9+SED!G9+SEF!G9+SIE!G9+SJC!G9+SPJ!G9+SES!G9+'SSP - Fundo Melhoria Pol.Civil'!G9+'SSP Fundo Melhoria Pol.Militar'!G9+'SSP - Fundo Melhoria Seg. Pub.'!G9+SST!G9+SOL!G9+'FUNDO ESP. ESTUDOS JURÍDICOS'!G9+PGE!G9+ARESC!G9+APSFS!G9+COHAB!G9+CIDASC!G9+DEINFRA!G9+DETER!G9+ENA!G9+EPAGRI!G9+FAPESC!G9+FCC!G9+FESPORTE!G9+FCEE!G9+FATMA!G9+IPREV!G9+IMETRO!G9+JUCESC!G9+SANTUR!G9+DPE!G9+UDESC!G9)</f>
        <v>2</v>
      </c>
      <c r="H13" s="72">
        <f>SUM('ADR - Araranguá'!H9+'ADR - Blumenau'!H9+'ADR - Braço do Norte'!H9+'ADR - Brusque'!H9+'ADR - Caçador'!H9+'ADR - Campos Novos'!H9+'ADR - Canoinhas'!H9+'ADR - Chapecó'!H9+'ADR - Concórdia'!H9+'ADR - Criciúma'!H9+'ADR - Curitibanos'!H9+'ADR - Dionísio Cerqueira'!H9+'ADR - Ibirama'!H9+'ADR - Itajaí'!H9+'ADR - Itapiranga'!H9+'ADR - Ituporanga'!H9+'ADR - Jaraguá do Sul'!H9+'ADR - Joaçaba'!H9+'ADR - Joinville'!H9+'ADR - Lages'!H9+'ADR - Laguna'!H9+'ADR - Mafra'!H9+'ADR - Maravilha'!H9+'ADR - Palmitos'!H9+'ADR - Quilombo'!H9+'ADR - Rio do Sul'!H9+'ADR - São Joaquim'!H9+'ADR - São Lourenço do Oeste'!H9+'ADR - São Miguel do Oeste'!H9+'ADR - Seara'!H9+'ADR - Taió'!H9+'ADR - Timbó'!H9+'ADR - Tubarão'!H9+'ADR - Videira'!H9+'ADR - Xanxerê'!H9+SEA!H9+'Fundo Mat. Pub. Imp. Oficiais'!H9+'Fundo Plano Saúde'!H9+'Fundo de Melhoria do Corpo Bomb'!H9+SAR!H9+GVG!H9+SCC!H9+SAN!H9+SAI!H9+SECOM!H9+SDC!H9+'FUNDO ESTADUAL DE REC. HÍDRICOS'!H9+SDS!H9+SED!H9+SEF!H9+SIE!H9+SJC!H9+SPJ!H9+SES!H9+'SSP - Fundo Melhoria Pol.Civil'!H9+'SSP Fundo Melhoria Pol.Militar'!H9+'SSP - Fundo Melhoria Seg. Pub.'!H9+SST!H9+SOL!H9+'FUNDO ESP. ESTUDOS JURÍDICOS'!H9+PGE!H9+ARESC!H9+APSFS!H9+COHAB!H9+CIDASC!H9+DEINFRA!H9+DETER!H9+ENA!H9+EPAGRI!H9+FAPESC!H9+FCC!H9+FESPORTE!H9+FCEE!H9+FATMA!H9+IPREV!H9+IMETRO!H9+JUCESC!H9+SANTUR!H9+DPE!H9+UDESC!H9)</f>
        <v>2</v>
      </c>
      <c r="I13" s="72">
        <f>SUM('ADR - Araranguá'!I9+'ADR - Blumenau'!I9+'ADR - Braço do Norte'!I9+'ADR - Brusque'!I9+'ADR - Caçador'!I9+'ADR - Campos Novos'!I9+'ADR - Canoinhas'!I9+'ADR - Chapecó'!I9+'ADR - Concórdia'!I9+'ADR - Criciúma'!I9+'ADR - Curitibanos'!I9+'ADR - Dionísio Cerqueira'!I9+'ADR - Ibirama'!I9+'ADR - Itajaí'!I9+'ADR - Itapiranga'!I9+'ADR - Ituporanga'!I9+'ADR - Jaraguá do Sul'!I9+'ADR - Joaçaba'!I9+'ADR - Joinville'!I9+'ADR - Lages'!I9+'ADR - Laguna'!I9+'ADR - Mafra'!I9+'ADR - Maravilha'!I9+'ADR - Palmitos'!I9+'ADR - Quilombo'!I9+'ADR - Rio do Sul'!I9+'ADR - São Joaquim'!I9+'ADR - São Lourenço do Oeste'!I9+'ADR - São Miguel do Oeste'!I9+'ADR - Seara'!I9+'ADR - Taió'!I9+'ADR - Timbó'!I9+'ADR - Tubarão'!I9+'ADR - Videira'!I9+'ADR - Xanxerê'!I9+SEA!I9+'Fundo Mat. Pub. Imp. Oficiais'!I9+'Fundo Plano Saúde'!I9+'Fundo de Melhoria do Corpo Bomb'!I9+SAR!I9+GVG!I9+SCC!I9+SAN!I9+SAI!I9+SECOM!I9+SDC!I9+'FUNDO ESTADUAL DE REC. HÍDRICOS'!I9+SDS!I9+SED!I9+SEF!I9+SIE!I9+SJC!I9+SPJ!I9+SES!I9+'SSP - Fundo Melhoria Pol.Civil'!I9+'SSP Fundo Melhoria Pol.Militar'!I9+'SSP - Fundo Melhoria Seg. Pub.'!I9+SST!I9+SOL!I9+'FUNDO ESP. ESTUDOS JURÍDICOS'!I9+PGE!I9+ARESC!I9+APSFS!I9+COHAB!I9+CIDASC!I9+DEINFRA!I9+DETER!I9+ENA!I9+EPAGRI!I9+FAPESC!I9+FCC!I9+FESPORTE!I9+FCEE!I9+FATMA!I9+IPREV!I9+IMETRO!I9+JUCESC!I9+SANTUR!I9+DPE!I9+UDESC!I9)</f>
        <v>2</v>
      </c>
      <c r="J13" s="72">
        <f>SUM('ADR - Araranguá'!J9+'ADR - Blumenau'!J9+'ADR - Braço do Norte'!J9+'ADR - Brusque'!J9+'ADR - Caçador'!J9+'ADR - Campos Novos'!J9+'ADR - Canoinhas'!J9+'ADR - Chapecó'!J9+'ADR - Concórdia'!J9+'ADR - Criciúma'!J9+'ADR - Curitibanos'!J9+'ADR - Dionísio Cerqueira'!J9+'ADR - Ibirama'!J9+'ADR - Itajaí'!J9+'ADR - Itapiranga'!J9+'ADR - Ituporanga'!J9+'ADR - Jaraguá do Sul'!J9+'ADR - Joaçaba'!J9+'ADR - Joinville'!J9+'ADR - Lages'!J9+'ADR - Laguna'!J9+'ADR - Mafra'!J9+'ADR - Maravilha'!J9+'ADR - Palmitos'!J9+'ADR - Quilombo'!J9+'ADR - Rio do Sul'!J9+'ADR - São Joaquim'!J9+'ADR - São Lourenço do Oeste'!J9+'ADR - São Miguel do Oeste'!J9+'ADR - Seara'!J9+'ADR - Taió'!J9+'ADR - Timbó'!J9+'ADR - Tubarão'!J9+'ADR - Videira'!J9+'ADR - Xanxerê'!J9+SEA!J9+'Fundo Mat. Pub. Imp. Oficiais'!J9+'Fundo Plano Saúde'!J9+'Fundo de Melhoria do Corpo Bomb'!J9+SAR!J9+GVG!J9+SCC!J9+SAN!J9+SAI!J9+SECOM!J9+SDC!J9+'FUNDO ESTADUAL DE REC. HÍDRICOS'!J9+SDS!J9+SED!J9+SEF!J9+SIE!J9+SJC!J9+SPJ!J9+SES!J9+'SSP - Fundo Melhoria Pol.Civil'!J9+'SSP Fundo Melhoria Pol.Militar'!J9+'SSP - Fundo Melhoria Seg. Pub.'!J9+SST!J9+SOL!J9+'FUNDO ESP. ESTUDOS JURÍDICOS'!J9+PGE!J9+ARESC!J9+APSFS!J9+COHAB!J9+CIDASC!J9+DEINFRA!J9+DETER!J9+ENA!J9+EPAGRI!J9+FAPESC!J9+FCC!J9+FESPORTE!J9+FCEE!J9+FATMA!J9+IPREV!J9+IMETRO!J9+JUCESC!J9+SANTUR!J9+DPE!J9+UDESC!J9)</f>
        <v>2</v>
      </c>
      <c r="K13" s="72">
        <f>SUM('ADR - Araranguá'!K9+'ADR - Blumenau'!K9+'ADR - Braço do Norte'!K9+'ADR - Brusque'!K9+'ADR - Caçador'!K9+'ADR - Campos Novos'!K9+'ADR - Canoinhas'!K9+'ADR - Chapecó'!K9+'ADR - Concórdia'!K9+'ADR - Criciúma'!K9+'ADR - Curitibanos'!K9+'ADR - Dionísio Cerqueira'!K9+'ADR - Ibirama'!K9+'ADR - Itajaí'!K9+'ADR - Itapiranga'!K9+'ADR - Ituporanga'!K9+'ADR - Jaraguá do Sul'!K9+'ADR - Joaçaba'!K9+'ADR - Joinville'!K9+'ADR - Lages'!K9+'ADR - Laguna'!K9+'ADR - Mafra'!K9+'ADR - Maravilha'!K9+'ADR - Palmitos'!K9+'ADR - Quilombo'!K9+'ADR - Rio do Sul'!K9+'ADR - São Joaquim'!K9+'ADR - São Lourenço do Oeste'!K9+'ADR - São Miguel do Oeste'!K9+'ADR - Seara'!K9+'ADR - Taió'!K9+'ADR - Timbó'!K9+'ADR - Tubarão'!K9+'ADR - Videira'!K9+'ADR - Xanxerê'!K9+SEA!K9+'Fundo Mat. Pub. Imp. Oficiais'!K9+'Fundo Plano Saúde'!K9+'Fundo de Melhoria do Corpo Bomb'!K9+SAR!K9+GVG!K9+SCC!K9+SAN!K9+SAI!K9+SECOM!K9+SDC!K9+'FUNDO ESTADUAL DE REC. HÍDRICOS'!K9+SDS!K9+SED!K9+SEF!K9+SIE!K9+SJC!K9+SPJ!K9+SES!K9+'SSP - Fundo Melhoria Pol.Civil'!K9+'SSP Fundo Melhoria Pol.Militar'!K9+'SSP - Fundo Melhoria Seg. Pub.'!K9+SST!K9+SOL!K9+'FUNDO ESP. ESTUDOS JURÍDICOS'!K9+PGE!K9+ARESC!K9+APSFS!K9+COHAB!K9+CIDASC!K9+DEINFRA!K9+DETER!K9+ENA!K9+EPAGRI!K9+FAPESC!K9+FCC!K9+FESPORTE!K9+FCEE!K9+FATMA!K9+IPREV!K9+IMETRO!K9+JUCESC!K9+SANTUR!K9+DPE!K9+UDESC!K9)</f>
        <v>2</v>
      </c>
      <c r="L13" s="72">
        <f>SUM('ADR - Araranguá'!L9+'ADR - Blumenau'!L9+'ADR - Braço do Norte'!L9+'ADR - Brusque'!L9+'ADR - Caçador'!L9+'ADR - Campos Novos'!L9+'ADR - Canoinhas'!L9+'ADR - Chapecó'!L9+'ADR - Concórdia'!L9+'ADR - Criciúma'!L9+'ADR - Curitibanos'!L9+'ADR - Dionísio Cerqueira'!L9+'ADR - Ibirama'!L9+'ADR - Itajaí'!L9+'ADR - Itapiranga'!L9+'ADR - Ituporanga'!L9+'ADR - Jaraguá do Sul'!L9+'ADR - Joaçaba'!L9+'ADR - Joinville'!L9+'ADR - Lages'!L9+'ADR - Laguna'!L9+'ADR - Mafra'!L9+'ADR - Maravilha'!L9+'ADR - Palmitos'!L9+'ADR - Quilombo'!L9+'ADR - Rio do Sul'!L9+'ADR - São Joaquim'!L9+'ADR - São Lourenço do Oeste'!L9+'ADR - São Miguel do Oeste'!L9+'ADR - Seara'!L9+'ADR - Taió'!L9+'ADR - Timbó'!L9+'ADR - Tubarão'!L9+'ADR - Videira'!L9+'ADR - Xanxerê'!L9+SEA!L9+'Fundo Mat. Pub. Imp. Oficiais'!L9+'Fundo Plano Saúde'!L9+'Fundo de Melhoria do Corpo Bomb'!L9+SAR!L9+GVG!L9+SCC!L9+SAN!L9+SAI!L9+SECOM!L9+SDC!L9+'FUNDO ESTADUAL DE REC. HÍDRICOS'!L9+SDS!L9+SED!L9+SEF!L9+SIE!L9+SJC!L9+SPJ!L9+SES!L9+'SSP - Fundo Melhoria Pol.Civil'!L9+'SSP Fundo Melhoria Pol.Militar'!L9+'SSP - Fundo Melhoria Seg. Pub.'!L9+SST!L9+SOL!L9+'FUNDO ESP. ESTUDOS JURÍDICOS'!L9+PGE!L9+ARESC!L9+APSFS!L9+COHAB!L9+CIDASC!L9+DEINFRA!L9+DETER!L9+ENA!L9+EPAGRI!L9+FAPESC!L9+FCC!L9+FESPORTE!L9+FCEE!L9+FATMA!L9+IPREV!L9+IMETRO!L9+JUCESC!L9+SANTUR!L9+DPE!L9+UDESC!L9)</f>
        <v>2</v>
      </c>
      <c r="M13" s="88">
        <f>SUM('ADR - Araranguá'!M9+'ADR - Blumenau'!M9+'ADR - Braço do Norte'!M9+'ADR - Brusque'!M9+'ADR - Caçador'!M9+'ADR - Campos Novos'!M9+'ADR - Canoinhas'!M9+'ADR - Chapecó'!M9+'ADR - Concórdia'!M9+'ADR - Criciúma'!M9+'ADR - Curitibanos'!M9+'ADR - Dionísio Cerqueira'!M9+'ADR - Ibirama'!M9+'ADR - Itajaí'!M9+'ADR - Itapiranga'!M9+'ADR - Ituporanga'!M9+'ADR - Jaraguá do Sul'!M9+'ADR - Joaçaba'!M9+'ADR - Joinville'!M9+'ADR - Lages'!M9+'ADR - Laguna'!M9+'ADR - Mafra'!M9+'ADR - Maravilha'!M9+'ADR - Palmitos'!M9+'ADR - Quilombo'!M9+'ADR - Rio do Sul'!M9+'ADR - São Joaquim'!M9+'ADR - São Lourenço do Oeste'!M9+'ADR - São Miguel do Oeste'!M9+'ADR - Seara'!M9+'ADR - Taió'!M9+'ADR - Timbó'!M9+'ADR - Tubarão'!M9+'ADR - Videira'!M9+'ADR - Xanxerê'!M9+SEA!M9+'Fundo Mat. Pub. Imp. Oficiais'!M9+'Fundo Plano Saúde'!M9+'Fundo de Melhoria do Corpo Bomb'!M9+SAR!M9+GVG!M9+SCC!M9+SAN!M9+SAI!M9+SECOM!M9+SDC!M9+'FUNDO ESTADUAL DE REC. HÍDRICOS'!M9+SDS!M9+SED!M9+SEF!M9+SIE!M9+SJC!M9+SPJ!M9+SES!M9+'SSP - Fundo Melhoria Pol.Civil'!M9+'SSP Fundo Melhoria Pol.Militar'!M9+'SSP - Fundo Melhoria Seg. Pub.'!M9+SST!M9+SOL!M9+'FUNDO ESP. ESTUDOS JURÍDICOS'!M9+PGE!M9+ARESC!M9+APSFS!M9+COHAB!M9+CIDASC!M9+DEINFRA!M9+DETER!M9+ENA!M9+EPAGRI!M9+FAPESC!M9+FCC!M9+FESPORTE!M9+FCEE!M9+FATMA!M9+IPREV!M9+IMETRO!M9+JUCESC!M9+SANTUR!M9+DPE!M9+UDESC!M9)</f>
        <v>2</v>
      </c>
      <c r="N13" s="208"/>
      <c r="O13" s="208"/>
      <c r="P13" s="209"/>
    </row>
    <row r="14" spans="1:16" ht="15" customHeight="1" x14ac:dyDescent="0.2">
      <c r="A14" s="175" t="s">
        <v>263</v>
      </c>
      <c r="B14" s="186">
        <f>SUM('ADR - Araranguá'!B10+'ADR - Blumenau'!B10+'ADR - Braço do Norte'!B10+'ADR - Brusque'!B10+'ADR - Caçador'!B10+'ADR - Campos Novos'!B10+'ADR - Canoinhas'!B10+'ADR - Chapecó'!B10+'ADR - Concórdia'!B10+'ADR - Criciúma'!B10+'ADR - Curitibanos'!B10+'ADR - Dionísio Cerqueira'!B10+'ADR - Ibirama'!B10+'ADR - Itajaí'!B10+'ADR - Itapiranga'!B10+'ADR - Ituporanga'!B10+'ADR - Jaraguá do Sul'!B10+'ADR - Joaçaba'!B10+'ADR - Joinville'!B10+'ADR - Lages'!B10+'ADR - Laguna'!B10+'ADR - Mafra'!B10+'ADR - Maravilha'!B10+'ADR - Palmitos'!B10+'ADR - Quilombo'!B10+'ADR - Rio do Sul'!B10+'ADR - São Joaquim'!B10+'ADR - São Lourenço do Oeste'!B10+'ADR - São Miguel do Oeste'!B10+'ADR - Seara'!B10+'ADR - Taió'!B10+'ADR - Timbó'!B10+'ADR - Tubarão'!B10+'ADR - Videira'!B10+'ADR - Xanxerê'!B10+SEA!B10+'Fundo Mat. Pub. Imp. Oficiais'!B10+'Fundo Plano Saúde'!B10+'Fundo de Melhoria do Corpo Bomb'!B10+SAR!B10+GVG!B10+SCC!B10+SAN!B10+SAI!B10+SECOM!B10+SDC!B10+'FUNDO ESTADUAL DE REC. HÍDRICOS'!B10+SDS!B10+SED!B10+SEF!B10+SIE!B10+SJC!B10+SPJ!B10+SES!B10+'SSP - Fundo Melhoria Pol.Civil'!B10+'SSP Fundo Melhoria Pol.Militar'!B10+'SSP - Fundo Melhoria Seg. Pub.'!B10+SST!B10+SOL!B10+'FUNDO ESP. ESTUDOS JURÍDICOS'!B10+PGE!B10+ARESC!B10+APSFS!B10+COHAB!B10+CIDASC!B10+DEINFRA!B10+DETER!B10+ENA!B10+EPAGRI!B10+FAPESC!B10+FCC!B10+FESPORTE!B10+FCEE!B10+FATMA!B10+IPREV!B10+IMETRO!B10+JUCESC!B10+SANTUR!B10+DPE!B10+UDESC!B10)</f>
        <v>8</v>
      </c>
      <c r="C14" s="72">
        <f>SUM('ADR - Araranguá'!C10+'ADR - Blumenau'!C10+'ADR - Braço do Norte'!C10+'ADR - Brusque'!C10+'ADR - Caçador'!C10+'ADR - Campos Novos'!C10+'ADR - Canoinhas'!C10+'ADR - Chapecó'!C10+'ADR - Concórdia'!C10+'ADR - Criciúma'!C10+'ADR - Curitibanos'!C10+'ADR - Dionísio Cerqueira'!C10+'ADR - Ibirama'!C10+'ADR - Itajaí'!C10+'ADR - Itapiranga'!C10+'ADR - Ituporanga'!C10+'ADR - Jaraguá do Sul'!C10+'ADR - Joaçaba'!C10+'ADR - Joinville'!C10+'ADR - Lages'!C10+'ADR - Laguna'!C10+'ADR - Mafra'!C10+'ADR - Maravilha'!C10+'ADR - Palmitos'!C10+'ADR - Quilombo'!C10+'ADR - Rio do Sul'!C10+'ADR - São Joaquim'!C10+'ADR - São Lourenço do Oeste'!C10+'ADR - São Miguel do Oeste'!C10+'ADR - Seara'!C10+'ADR - Taió'!C10+'ADR - Timbó'!C10+'ADR - Tubarão'!C10+'ADR - Videira'!C10+'ADR - Xanxerê'!C10+SEA!C10+'Fundo Mat. Pub. Imp. Oficiais'!C10+'Fundo Plano Saúde'!C10+'Fundo de Melhoria do Corpo Bomb'!C10+SAR!C10+GVG!C10+SCC!C10+SAN!C10+SAI!C10+SECOM!C10+SDC!C10+'FUNDO ESTADUAL DE REC. HÍDRICOS'!C10+SDS!C10+SED!C10+SEF!C10+SIE!C10+SJC!C10+SPJ!C10+SES!C10+'SSP - Fundo Melhoria Pol.Civil'!C10+'SSP Fundo Melhoria Pol.Militar'!C10+'SSP - Fundo Melhoria Seg. Pub.'!C10+SST!C10+SOL!C10+'FUNDO ESP. ESTUDOS JURÍDICOS'!C10+PGE!C10+ARESC!C10+APSFS!C10+COHAB!C10+CIDASC!C10+DEINFRA!C10+DETER!C10+ENA!C10+EPAGRI!C10+FAPESC!C10+FCC!C10+FESPORTE!C10+FCEE!C10+FATMA!C10+IPREV!C10+IMETRO!C10+JUCESC!C10+SANTUR!C10+DPE!C10+UDESC!C10)</f>
        <v>8</v>
      </c>
      <c r="D14" s="72">
        <f>SUM('ADR - Araranguá'!D10+'ADR - Blumenau'!D10+'ADR - Braço do Norte'!D10+'ADR - Brusque'!D10+'ADR - Caçador'!D10+'ADR - Campos Novos'!D10+'ADR - Canoinhas'!D10+'ADR - Chapecó'!D10+'ADR - Concórdia'!D10+'ADR - Criciúma'!D10+'ADR - Curitibanos'!D10+'ADR - Dionísio Cerqueira'!D10+'ADR - Ibirama'!D10+'ADR - Itajaí'!D10+'ADR - Itapiranga'!D10+'ADR - Ituporanga'!D10+'ADR - Jaraguá do Sul'!D10+'ADR - Joaçaba'!D10+'ADR - Joinville'!D10+'ADR - Lages'!D10+'ADR - Laguna'!D10+'ADR - Mafra'!D10+'ADR - Maravilha'!D10+'ADR - Palmitos'!D10+'ADR - Quilombo'!D10+'ADR - Rio do Sul'!D10+'ADR - São Joaquim'!D10+'ADR - São Lourenço do Oeste'!D10+'ADR - São Miguel do Oeste'!D10+'ADR - Seara'!D10+'ADR - Taió'!D10+'ADR - Timbó'!D10+'ADR - Tubarão'!D10+'ADR - Videira'!D10+'ADR - Xanxerê'!D10+SEA!D10+'Fundo Mat. Pub. Imp. Oficiais'!D10+'Fundo Plano Saúde'!D10+'Fundo de Melhoria do Corpo Bomb'!D10+SAR!D10+GVG!D10+SCC!D10+SAN!D10+SAI!D10+SECOM!D10+SDC!D10+'FUNDO ESTADUAL DE REC. HÍDRICOS'!D10+SDS!D10+SED!D10+SEF!D10+SIE!D10+SJC!D10+SPJ!D10+SES!D10+'SSP - Fundo Melhoria Pol.Civil'!D10+'SSP Fundo Melhoria Pol.Militar'!D10+'SSP - Fundo Melhoria Seg. Pub.'!D10+SST!D10+SOL!D10+'FUNDO ESP. ESTUDOS JURÍDICOS'!D10+PGE!D10+ARESC!D10+APSFS!D10+COHAB!D10+CIDASC!D10+DEINFRA!D10+DETER!D10+ENA!D10+EPAGRI!D10+FAPESC!D10+FCC!D10+FESPORTE!D10+FCEE!D10+FATMA!D10+IPREV!D10+IMETRO!D10+JUCESC!D10+SANTUR!D10+DPE!D10+UDESC!D10)</f>
        <v>8</v>
      </c>
      <c r="E14" s="72">
        <f>SUM('ADR - Araranguá'!E10+'ADR - Blumenau'!E10+'ADR - Braço do Norte'!E10+'ADR - Brusque'!E10+'ADR - Caçador'!E10+'ADR - Campos Novos'!E10+'ADR - Canoinhas'!E10+'ADR - Chapecó'!E10+'ADR - Concórdia'!E10+'ADR - Criciúma'!E10+'ADR - Curitibanos'!E10+'ADR - Dionísio Cerqueira'!E10+'ADR - Ibirama'!E10+'ADR - Itajaí'!E10+'ADR - Itapiranga'!E10+'ADR - Ituporanga'!E10+'ADR - Jaraguá do Sul'!E10+'ADR - Joaçaba'!E10+'ADR - Joinville'!E10+'ADR - Lages'!E10+'ADR - Laguna'!E10+'ADR - Mafra'!E10+'ADR - Maravilha'!E10+'ADR - Palmitos'!E10+'ADR - Quilombo'!E10+'ADR - Rio do Sul'!E10+'ADR - São Joaquim'!E10+'ADR - São Lourenço do Oeste'!E10+'ADR - São Miguel do Oeste'!E10+'ADR - Seara'!E10+'ADR - Taió'!E10+'ADR - Timbó'!E10+'ADR - Tubarão'!E10+'ADR - Videira'!E10+'ADR - Xanxerê'!E10+SEA!E10+'Fundo Mat. Pub. Imp. Oficiais'!E10+'Fundo Plano Saúde'!E10+'Fundo de Melhoria do Corpo Bomb'!E10+SAR!E10+GVG!E10+SCC!E10+SAN!E10+SAI!E10+SECOM!E10+SDC!E10+'FUNDO ESTADUAL DE REC. HÍDRICOS'!E10+SDS!E10+SED!E10+SEF!E10+SIE!E10+SJC!E10+SPJ!E10+SES!E10+'SSP - Fundo Melhoria Pol.Civil'!E10+'SSP Fundo Melhoria Pol.Militar'!E10+'SSP - Fundo Melhoria Seg. Pub.'!E10+SST!E10+SOL!E10+'FUNDO ESP. ESTUDOS JURÍDICOS'!E10+PGE!E10+ARESC!E10+APSFS!E10+COHAB!E10+CIDASC!E10+DEINFRA!E10+DETER!E10+ENA!E10+EPAGRI!E10+FAPESC!E10+FCC!E10+FESPORTE!E10+FCEE!E10+FATMA!E10+IPREV!E10+IMETRO!E10+JUCESC!E10+SANTUR!E10+DPE!E10+UDESC!E10)</f>
        <v>8</v>
      </c>
      <c r="F14" s="72">
        <f>SUM('ADR - Araranguá'!F10+'ADR - Blumenau'!F10+'ADR - Braço do Norte'!F10+'ADR - Brusque'!F10+'ADR - Caçador'!F10+'ADR - Campos Novos'!F10+'ADR - Canoinhas'!F10+'ADR - Chapecó'!F10+'ADR - Concórdia'!F10+'ADR - Criciúma'!F10+'ADR - Curitibanos'!F10+'ADR - Dionísio Cerqueira'!F10+'ADR - Ibirama'!F10+'ADR - Itajaí'!F10+'ADR - Itapiranga'!F10+'ADR - Ituporanga'!F10+'ADR - Jaraguá do Sul'!F10+'ADR - Joaçaba'!F10+'ADR - Joinville'!F10+'ADR - Lages'!F10+'ADR - Laguna'!F10+'ADR - Mafra'!F10+'ADR - Maravilha'!F10+'ADR - Palmitos'!F10+'ADR - Quilombo'!F10+'ADR - Rio do Sul'!F10+'ADR - São Joaquim'!F10+'ADR - São Lourenço do Oeste'!F10+'ADR - São Miguel do Oeste'!F10+'ADR - Seara'!F10+'ADR - Taió'!F10+'ADR - Timbó'!F10+'ADR - Tubarão'!F10+'ADR - Videira'!F10+'ADR - Xanxerê'!F10+SEA!F10+'Fundo Mat. Pub. Imp. Oficiais'!F10+'Fundo Plano Saúde'!F10+'Fundo de Melhoria do Corpo Bomb'!F10+SAR!F10+GVG!F10+SCC!F10+SAN!F10+SAI!F10+SECOM!F10+SDC!F10+'FUNDO ESTADUAL DE REC. HÍDRICOS'!F10+SDS!F10+SED!F10+SEF!F10+SIE!F10+SJC!F10+SPJ!F10+SES!F10+'SSP - Fundo Melhoria Pol.Civil'!F10+'SSP Fundo Melhoria Pol.Militar'!F10+'SSP - Fundo Melhoria Seg. Pub.'!F10+SST!F10+SOL!F10+'FUNDO ESP. ESTUDOS JURÍDICOS'!F10+PGE!F10+ARESC!F10+APSFS!F10+COHAB!F10+CIDASC!F10+DEINFRA!F10+DETER!F10+ENA!F10+EPAGRI!F10+FAPESC!F10+FCC!F10+FESPORTE!F10+FCEE!F10+FATMA!F10+IPREV!F10+IMETRO!F10+JUCESC!F10+SANTUR!F10+DPE!F10+UDESC!F10)</f>
        <v>8</v>
      </c>
      <c r="G14" s="72">
        <f>SUM('ADR - Araranguá'!G10+'ADR - Blumenau'!G10+'ADR - Braço do Norte'!G10+'ADR - Brusque'!G10+'ADR - Caçador'!G10+'ADR - Campos Novos'!G10+'ADR - Canoinhas'!G10+'ADR - Chapecó'!G10+'ADR - Concórdia'!G10+'ADR - Criciúma'!G10+'ADR - Curitibanos'!G10+'ADR - Dionísio Cerqueira'!G10+'ADR - Ibirama'!G10+'ADR - Itajaí'!G10+'ADR - Itapiranga'!G10+'ADR - Ituporanga'!G10+'ADR - Jaraguá do Sul'!G10+'ADR - Joaçaba'!G10+'ADR - Joinville'!G10+'ADR - Lages'!G10+'ADR - Laguna'!G10+'ADR - Mafra'!G10+'ADR - Maravilha'!G10+'ADR - Palmitos'!G10+'ADR - Quilombo'!G10+'ADR - Rio do Sul'!G10+'ADR - São Joaquim'!G10+'ADR - São Lourenço do Oeste'!G10+'ADR - São Miguel do Oeste'!G10+'ADR - Seara'!G10+'ADR - Taió'!G10+'ADR - Timbó'!G10+'ADR - Tubarão'!G10+'ADR - Videira'!G10+'ADR - Xanxerê'!G10+SEA!G10+'Fundo Mat. Pub. Imp. Oficiais'!G10+'Fundo Plano Saúde'!G10+'Fundo de Melhoria do Corpo Bomb'!G10+SAR!G10+GVG!G10+SCC!G10+SAN!G10+SAI!G10+SECOM!G10+SDC!G10+'FUNDO ESTADUAL DE REC. HÍDRICOS'!G10+SDS!G10+SED!G10+SEF!G10+SIE!G10+SJC!G10+SPJ!G10+SES!G10+'SSP - Fundo Melhoria Pol.Civil'!G10+'SSP Fundo Melhoria Pol.Militar'!G10+'SSP - Fundo Melhoria Seg. Pub.'!G10+SST!G10+SOL!G10+'FUNDO ESP. ESTUDOS JURÍDICOS'!G10+PGE!G10+ARESC!G10+APSFS!G10+COHAB!G10+CIDASC!G10+DEINFRA!G10+DETER!G10+ENA!G10+EPAGRI!G10+FAPESC!G10+FCC!G10+FESPORTE!G10+FCEE!G10+FATMA!G10+IPREV!G10+IMETRO!G10+JUCESC!G10+SANTUR!G10+DPE!G10+UDESC!G10)</f>
        <v>8</v>
      </c>
      <c r="H14" s="72">
        <f>SUM('ADR - Araranguá'!H10+'ADR - Blumenau'!H10+'ADR - Braço do Norte'!H10+'ADR - Brusque'!H10+'ADR - Caçador'!H10+'ADR - Campos Novos'!H10+'ADR - Canoinhas'!H10+'ADR - Chapecó'!H10+'ADR - Concórdia'!H10+'ADR - Criciúma'!H10+'ADR - Curitibanos'!H10+'ADR - Dionísio Cerqueira'!H10+'ADR - Ibirama'!H10+'ADR - Itajaí'!H10+'ADR - Itapiranga'!H10+'ADR - Ituporanga'!H10+'ADR - Jaraguá do Sul'!H10+'ADR - Joaçaba'!H10+'ADR - Joinville'!H10+'ADR - Lages'!H10+'ADR - Laguna'!H10+'ADR - Mafra'!H10+'ADR - Maravilha'!H10+'ADR - Palmitos'!H10+'ADR - Quilombo'!H10+'ADR - Rio do Sul'!H10+'ADR - São Joaquim'!H10+'ADR - São Lourenço do Oeste'!H10+'ADR - São Miguel do Oeste'!H10+'ADR - Seara'!H10+'ADR - Taió'!H10+'ADR - Timbó'!H10+'ADR - Tubarão'!H10+'ADR - Videira'!H10+'ADR - Xanxerê'!H10+SEA!H10+'Fundo Mat. Pub. Imp. Oficiais'!H10+'Fundo Plano Saúde'!H10+'Fundo de Melhoria do Corpo Bomb'!H10+SAR!H10+GVG!H10+SCC!H10+SAN!H10+SAI!H10+SECOM!H10+SDC!H10+'FUNDO ESTADUAL DE REC. HÍDRICOS'!H10+SDS!H10+SED!H10+SEF!H10+SIE!H10+SJC!H10+SPJ!H10+SES!H10+'SSP - Fundo Melhoria Pol.Civil'!H10+'SSP Fundo Melhoria Pol.Militar'!H10+'SSP - Fundo Melhoria Seg. Pub.'!H10+SST!H10+SOL!H10+'FUNDO ESP. ESTUDOS JURÍDICOS'!H10+PGE!H10+ARESC!H10+APSFS!H10+COHAB!H10+CIDASC!H10+DEINFRA!H10+DETER!H10+ENA!H10+EPAGRI!H10+FAPESC!H10+FCC!H10+FESPORTE!H10+FCEE!H10+FATMA!H10+IPREV!H10+IMETRO!H10+JUCESC!H10+SANTUR!H10+DPE!H10+UDESC!H10)</f>
        <v>8</v>
      </c>
      <c r="I14" s="72">
        <f>SUM('ADR - Araranguá'!I10+'ADR - Blumenau'!I10+'ADR - Braço do Norte'!I10+'ADR - Brusque'!I10+'ADR - Caçador'!I10+'ADR - Campos Novos'!I10+'ADR - Canoinhas'!I10+'ADR - Chapecó'!I10+'ADR - Concórdia'!I10+'ADR - Criciúma'!I10+'ADR - Curitibanos'!I10+'ADR - Dionísio Cerqueira'!I10+'ADR - Ibirama'!I10+'ADR - Itajaí'!I10+'ADR - Itapiranga'!I10+'ADR - Ituporanga'!I10+'ADR - Jaraguá do Sul'!I10+'ADR - Joaçaba'!I10+'ADR - Joinville'!I10+'ADR - Lages'!I10+'ADR - Laguna'!I10+'ADR - Mafra'!I10+'ADR - Maravilha'!I10+'ADR - Palmitos'!I10+'ADR - Quilombo'!I10+'ADR - Rio do Sul'!I10+'ADR - São Joaquim'!I10+'ADR - São Lourenço do Oeste'!I10+'ADR - São Miguel do Oeste'!I10+'ADR - Seara'!I10+'ADR - Taió'!I10+'ADR - Timbó'!I10+'ADR - Tubarão'!I10+'ADR - Videira'!I10+'ADR - Xanxerê'!I10+SEA!I10+'Fundo Mat. Pub. Imp. Oficiais'!I10+'Fundo Plano Saúde'!I10+'Fundo de Melhoria do Corpo Bomb'!I10+SAR!I10+GVG!I10+SCC!I10+SAN!I10+SAI!I10+SECOM!I10+SDC!I10+'FUNDO ESTADUAL DE REC. HÍDRICOS'!I10+SDS!I10+SED!I10+SEF!I10+SIE!I10+SJC!I10+SPJ!I10+SES!I10+'SSP - Fundo Melhoria Pol.Civil'!I10+'SSP Fundo Melhoria Pol.Militar'!I10+'SSP - Fundo Melhoria Seg. Pub.'!I10+SST!I10+SOL!I10+'FUNDO ESP. ESTUDOS JURÍDICOS'!I10+PGE!I10+ARESC!I10+APSFS!I10+COHAB!I10+CIDASC!I10+DEINFRA!I10+DETER!I10+ENA!I10+EPAGRI!I10+FAPESC!I10+FCC!I10+FESPORTE!I10+FCEE!I10+FATMA!I10+IPREV!I10+IMETRO!I10+JUCESC!I10+SANTUR!I10+DPE!I10+UDESC!I10)</f>
        <v>8</v>
      </c>
      <c r="J14" s="72">
        <f>SUM('ADR - Araranguá'!J10+'ADR - Blumenau'!J10+'ADR - Braço do Norte'!J10+'ADR - Brusque'!J10+'ADR - Caçador'!J10+'ADR - Campos Novos'!J10+'ADR - Canoinhas'!J10+'ADR - Chapecó'!J10+'ADR - Concórdia'!J10+'ADR - Criciúma'!J10+'ADR - Curitibanos'!J10+'ADR - Dionísio Cerqueira'!J10+'ADR - Ibirama'!J10+'ADR - Itajaí'!J10+'ADR - Itapiranga'!J10+'ADR - Ituporanga'!J10+'ADR - Jaraguá do Sul'!J10+'ADR - Joaçaba'!J10+'ADR - Joinville'!J10+'ADR - Lages'!J10+'ADR - Laguna'!J10+'ADR - Mafra'!J10+'ADR - Maravilha'!J10+'ADR - Palmitos'!J10+'ADR - Quilombo'!J10+'ADR - Rio do Sul'!J10+'ADR - São Joaquim'!J10+'ADR - São Lourenço do Oeste'!J10+'ADR - São Miguel do Oeste'!J10+'ADR - Seara'!J10+'ADR - Taió'!J10+'ADR - Timbó'!J10+'ADR - Tubarão'!J10+'ADR - Videira'!J10+'ADR - Xanxerê'!J10+SEA!J10+'Fundo Mat. Pub. Imp. Oficiais'!J10+'Fundo Plano Saúde'!J10+'Fundo de Melhoria do Corpo Bomb'!J10+SAR!J10+GVG!J10+SCC!J10+SAN!J10+SAI!J10+SECOM!J10+SDC!J10+'FUNDO ESTADUAL DE REC. HÍDRICOS'!J10+SDS!J10+SED!J10+SEF!J10+SIE!J10+SJC!J10+SPJ!J10+SES!J10+'SSP - Fundo Melhoria Pol.Civil'!J10+'SSP Fundo Melhoria Pol.Militar'!J10+'SSP - Fundo Melhoria Seg. Pub.'!J10+SST!J10+SOL!J10+'FUNDO ESP. ESTUDOS JURÍDICOS'!J10+PGE!J10+ARESC!J10+APSFS!J10+COHAB!J10+CIDASC!J10+DEINFRA!J10+DETER!J10+ENA!J10+EPAGRI!J10+FAPESC!J10+FCC!J10+FESPORTE!J10+FCEE!J10+FATMA!J10+IPREV!J10+IMETRO!J10+JUCESC!J10+SANTUR!J10+DPE!J10+UDESC!J10)</f>
        <v>8</v>
      </c>
      <c r="K14" s="72">
        <f>SUM('ADR - Araranguá'!K10+'ADR - Blumenau'!K10+'ADR - Braço do Norte'!K10+'ADR - Brusque'!K10+'ADR - Caçador'!K10+'ADR - Campos Novos'!K10+'ADR - Canoinhas'!K10+'ADR - Chapecó'!K10+'ADR - Concórdia'!K10+'ADR - Criciúma'!K10+'ADR - Curitibanos'!K10+'ADR - Dionísio Cerqueira'!K10+'ADR - Ibirama'!K10+'ADR - Itajaí'!K10+'ADR - Itapiranga'!K10+'ADR - Ituporanga'!K10+'ADR - Jaraguá do Sul'!K10+'ADR - Joaçaba'!K10+'ADR - Joinville'!K10+'ADR - Lages'!K10+'ADR - Laguna'!K10+'ADR - Mafra'!K10+'ADR - Maravilha'!K10+'ADR - Palmitos'!K10+'ADR - Quilombo'!K10+'ADR - Rio do Sul'!K10+'ADR - São Joaquim'!K10+'ADR - São Lourenço do Oeste'!K10+'ADR - São Miguel do Oeste'!K10+'ADR - Seara'!K10+'ADR - Taió'!K10+'ADR - Timbó'!K10+'ADR - Tubarão'!K10+'ADR - Videira'!K10+'ADR - Xanxerê'!K10+SEA!K10+'Fundo Mat. Pub. Imp. Oficiais'!K10+'Fundo Plano Saúde'!K10+'Fundo de Melhoria do Corpo Bomb'!K10+SAR!K10+GVG!K10+SCC!K10+SAN!K10+SAI!K10+SECOM!K10+SDC!K10+'FUNDO ESTADUAL DE REC. HÍDRICOS'!K10+SDS!K10+SED!K10+SEF!K10+SIE!K10+SJC!K10+SPJ!K10+SES!K10+'SSP - Fundo Melhoria Pol.Civil'!K10+'SSP Fundo Melhoria Pol.Militar'!K10+'SSP - Fundo Melhoria Seg. Pub.'!K10+SST!K10+SOL!K10+'FUNDO ESP. ESTUDOS JURÍDICOS'!K10+PGE!K10+ARESC!K10+APSFS!K10+COHAB!K10+CIDASC!K10+DEINFRA!K10+DETER!K10+ENA!K10+EPAGRI!K10+FAPESC!K10+FCC!K10+FESPORTE!K10+FCEE!K10+FATMA!K10+IPREV!K10+IMETRO!K10+JUCESC!K10+SANTUR!K10+DPE!K10+UDESC!K10)</f>
        <v>8</v>
      </c>
      <c r="L14" s="72">
        <f>SUM('ADR - Araranguá'!L10+'ADR - Blumenau'!L10+'ADR - Braço do Norte'!L10+'ADR - Brusque'!L10+'ADR - Caçador'!L10+'ADR - Campos Novos'!L10+'ADR - Canoinhas'!L10+'ADR - Chapecó'!L10+'ADR - Concórdia'!L10+'ADR - Criciúma'!L10+'ADR - Curitibanos'!L10+'ADR - Dionísio Cerqueira'!L10+'ADR - Ibirama'!L10+'ADR - Itajaí'!L10+'ADR - Itapiranga'!L10+'ADR - Ituporanga'!L10+'ADR - Jaraguá do Sul'!L10+'ADR - Joaçaba'!L10+'ADR - Joinville'!L10+'ADR - Lages'!L10+'ADR - Laguna'!L10+'ADR - Mafra'!L10+'ADR - Maravilha'!L10+'ADR - Palmitos'!L10+'ADR - Quilombo'!L10+'ADR - Rio do Sul'!L10+'ADR - São Joaquim'!L10+'ADR - São Lourenço do Oeste'!L10+'ADR - São Miguel do Oeste'!L10+'ADR - Seara'!L10+'ADR - Taió'!L10+'ADR - Timbó'!L10+'ADR - Tubarão'!L10+'ADR - Videira'!L10+'ADR - Xanxerê'!L10+SEA!L10+'Fundo Mat. Pub. Imp. Oficiais'!L10+'Fundo Plano Saúde'!L10+'Fundo de Melhoria do Corpo Bomb'!L10+SAR!L10+GVG!L10+SCC!L10+SAN!L10+SAI!L10+SECOM!L10+SDC!L10+'FUNDO ESTADUAL DE REC. HÍDRICOS'!L10+SDS!L10+SED!L10+SEF!L10+SIE!L10+SJC!L10+SPJ!L10+SES!L10+'SSP - Fundo Melhoria Pol.Civil'!L10+'SSP Fundo Melhoria Pol.Militar'!L10+'SSP - Fundo Melhoria Seg. Pub.'!L10+SST!L10+SOL!L10+'FUNDO ESP. ESTUDOS JURÍDICOS'!L10+PGE!L10+ARESC!L10+APSFS!L10+COHAB!L10+CIDASC!L10+DEINFRA!L10+DETER!L10+ENA!L10+EPAGRI!L10+FAPESC!L10+FCC!L10+FESPORTE!L10+FCEE!L10+FATMA!L10+IPREV!L10+IMETRO!L10+JUCESC!L10+SANTUR!L10+DPE!L10+UDESC!L10)</f>
        <v>8</v>
      </c>
      <c r="M14" s="88">
        <f>SUM('ADR - Araranguá'!M10+'ADR - Blumenau'!M10+'ADR - Braço do Norte'!M10+'ADR - Brusque'!M10+'ADR - Caçador'!M10+'ADR - Campos Novos'!M10+'ADR - Canoinhas'!M10+'ADR - Chapecó'!M10+'ADR - Concórdia'!M10+'ADR - Criciúma'!M10+'ADR - Curitibanos'!M10+'ADR - Dionísio Cerqueira'!M10+'ADR - Ibirama'!M10+'ADR - Itajaí'!M10+'ADR - Itapiranga'!M10+'ADR - Ituporanga'!M10+'ADR - Jaraguá do Sul'!M10+'ADR - Joaçaba'!M10+'ADR - Joinville'!M10+'ADR - Lages'!M10+'ADR - Laguna'!M10+'ADR - Mafra'!M10+'ADR - Maravilha'!M10+'ADR - Palmitos'!M10+'ADR - Quilombo'!M10+'ADR - Rio do Sul'!M10+'ADR - São Joaquim'!M10+'ADR - São Lourenço do Oeste'!M10+'ADR - São Miguel do Oeste'!M10+'ADR - Seara'!M10+'ADR - Taió'!M10+'ADR - Timbó'!M10+'ADR - Tubarão'!M10+'ADR - Videira'!M10+'ADR - Xanxerê'!M10+SEA!M10+'Fundo Mat. Pub. Imp. Oficiais'!M10+'Fundo Plano Saúde'!M10+'Fundo de Melhoria do Corpo Bomb'!M10+SAR!M10+GVG!M10+SCC!M10+SAN!M10+SAI!M10+SECOM!M10+SDC!M10+'FUNDO ESTADUAL DE REC. HÍDRICOS'!M10+SDS!M10+SED!M10+SEF!M10+SIE!M10+SJC!M10+SPJ!M10+SES!M10+'SSP - Fundo Melhoria Pol.Civil'!M10+'SSP Fundo Melhoria Pol.Militar'!M10+'SSP - Fundo Melhoria Seg. Pub.'!M10+SST!M10+SOL!M10+'FUNDO ESP. ESTUDOS JURÍDICOS'!M10+PGE!M10+ARESC!M10+APSFS!M10+COHAB!M10+CIDASC!M10+DEINFRA!M10+DETER!M10+ENA!M10+EPAGRI!M10+FAPESC!M10+FCC!M10+FESPORTE!M10+FCEE!M10+FATMA!M10+IPREV!M10+IMETRO!M10+JUCESC!M10+SANTUR!M10+DPE!M10+UDESC!M10)</f>
        <v>8</v>
      </c>
      <c r="N14" s="208"/>
      <c r="O14" s="208"/>
      <c r="P14" s="209"/>
    </row>
    <row r="15" spans="1:16" x14ac:dyDescent="0.2">
      <c r="A15" s="175" t="s">
        <v>284</v>
      </c>
      <c r="B15" s="186">
        <f>SUM('ADR - Araranguá'!B11+'ADR - Blumenau'!B11+'ADR - Braço do Norte'!B11+'ADR - Brusque'!B11+'ADR - Caçador'!B11+'ADR - Campos Novos'!B11+'ADR - Canoinhas'!B11+'ADR - Chapecó'!B11+'ADR - Concórdia'!B11+'ADR - Criciúma'!B11+'ADR - Curitibanos'!B11+'ADR - Dionísio Cerqueira'!B11+'ADR - Ibirama'!B11+'ADR - Itajaí'!B11+'ADR - Itapiranga'!B11+'ADR - Ituporanga'!B11+'ADR - Jaraguá do Sul'!B11+'ADR - Joaçaba'!B11+'ADR - Joinville'!B11+'ADR - Lages'!B11+'ADR - Laguna'!B11+'ADR - Mafra'!B11+'ADR - Maravilha'!B11+'ADR - Palmitos'!B11+'ADR - Quilombo'!B11+'ADR - Rio do Sul'!B11+'ADR - São Joaquim'!B11+'ADR - São Lourenço do Oeste'!B11+'ADR - São Miguel do Oeste'!B11+'ADR - Seara'!B11+'ADR - Taió'!B11+'ADR - Timbó'!B11+'ADR - Tubarão'!B11+'ADR - Videira'!B11+'ADR - Xanxerê'!B11+SEA!B11+'Fundo Mat. Pub. Imp. Oficiais'!B11+'Fundo Plano Saúde'!B11+'Fundo de Melhoria do Corpo Bomb'!B11+SAR!B11+GVG!B11+SCC!B11+SAN!B11+SAI!B11+SECOM!B11+SDC!B11+'FUNDO ESTADUAL DE REC. HÍDRICOS'!B11+SDS!B11+SED!B11+SEF!B11+SIE!B11+SJC!B11+SPJ!B11+SES!B11+'SSP - Fundo Melhoria Pol.Civil'!B11+'SSP Fundo Melhoria Pol.Militar'!B11+'SSP - Fundo Melhoria Seg. Pub.'!B11+SST!B11+SOL!B11+'FUNDO ESP. ESTUDOS JURÍDICOS'!B11+PGE!B11+ARESC!B11+APSFS!B11+COHAB!B11+CIDASC!B11+DEINFRA!B11+DETER!B11+ENA!B11+EPAGRI!B11+FAPESC!B11+FCC!B11+FESPORTE!B11+FCEE!B11+FATMA!B11+IPREV!B11+IMETRO!B11+JUCESC!B11+SANTUR!B11+DPE!B11+UDESC!B11)</f>
        <v>6</v>
      </c>
      <c r="C15" s="72">
        <f>SUM('ADR - Araranguá'!C11+'ADR - Blumenau'!C11+'ADR - Braço do Norte'!C11+'ADR - Brusque'!C11+'ADR - Caçador'!C11+'ADR - Campos Novos'!C11+'ADR - Canoinhas'!C11+'ADR - Chapecó'!C11+'ADR - Concórdia'!C11+'ADR - Criciúma'!C11+'ADR - Curitibanos'!C11+'ADR - Dionísio Cerqueira'!C11+'ADR - Ibirama'!C11+'ADR - Itajaí'!C11+'ADR - Itapiranga'!C11+'ADR - Ituporanga'!C11+'ADR - Jaraguá do Sul'!C11+'ADR - Joaçaba'!C11+'ADR - Joinville'!C11+'ADR - Lages'!C11+'ADR - Laguna'!C11+'ADR - Mafra'!C11+'ADR - Maravilha'!C11+'ADR - Palmitos'!C11+'ADR - Quilombo'!C11+'ADR - Rio do Sul'!C11+'ADR - São Joaquim'!C11+'ADR - São Lourenço do Oeste'!C11+'ADR - São Miguel do Oeste'!C11+'ADR - Seara'!C11+'ADR - Taió'!C11+'ADR - Timbó'!C11+'ADR - Tubarão'!C11+'ADR - Videira'!C11+'ADR - Xanxerê'!C11+SEA!C11+'Fundo Mat. Pub. Imp. Oficiais'!C11+'Fundo Plano Saúde'!C11+'Fundo de Melhoria do Corpo Bomb'!C11+SAR!C11+GVG!C11+SCC!C11+SAN!C11+SAI!C11+SECOM!C11+SDC!C11+'FUNDO ESTADUAL DE REC. HÍDRICOS'!C11+SDS!C11+SED!C11+SEF!C11+SIE!C11+SJC!C11+SPJ!C11+SES!C11+'SSP - Fundo Melhoria Pol.Civil'!C11+'SSP Fundo Melhoria Pol.Militar'!C11+'SSP - Fundo Melhoria Seg. Pub.'!C11+SST!C11+SOL!C11+'FUNDO ESP. ESTUDOS JURÍDICOS'!C11+PGE!C11+ARESC!C11+APSFS!C11+COHAB!C11+CIDASC!C11+DEINFRA!C11+DETER!C11+ENA!C11+EPAGRI!C11+FAPESC!C11+FCC!C11+FESPORTE!C11+FCEE!C11+FATMA!C11+IPREV!C11+IMETRO!C11+JUCESC!C11+SANTUR!C11+DPE!C11+UDESC!C11)</f>
        <v>6</v>
      </c>
      <c r="D15" s="72">
        <f>SUM('ADR - Araranguá'!D11+'ADR - Blumenau'!D11+'ADR - Braço do Norte'!D11+'ADR - Brusque'!D11+'ADR - Caçador'!D11+'ADR - Campos Novos'!D11+'ADR - Canoinhas'!D11+'ADR - Chapecó'!D11+'ADR - Concórdia'!D11+'ADR - Criciúma'!D11+'ADR - Curitibanos'!D11+'ADR - Dionísio Cerqueira'!D11+'ADR - Ibirama'!D11+'ADR - Itajaí'!D11+'ADR - Itapiranga'!D11+'ADR - Ituporanga'!D11+'ADR - Jaraguá do Sul'!D11+'ADR - Joaçaba'!D11+'ADR - Joinville'!D11+'ADR - Lages'!D11+'ADR - Laguna'!D11+'ADR - Mafra'!D11+'ADR - Maravilha'!D11+'ADR - Palmitos'!D11+'ADR - Quilombo'!D11+'ADR - Rio do Sul'!D11+'ADR - São Joaquim'!D11+'ADR - São Lourenço do Oeste'!D11+'ADR - São Miguel do Oeste'!D11+'ADR - Seara'!D11+'ADR - Taió'!D11+'ADR - Timbó'!D11+'ADR - Tubarão'!D11+'ADR - Videira'!D11+'ADR - Xanxerê'!D11+SEA!D11+'Fundo Mat. Pub. Imp. Oficiais'!D11+'Fundo Plano Saúde'!D11+'Fundo de Melhoria do Corpo Bomb'!D11+SAR!D11+GVG!D11+SCC!D11+SAN!D11+SAI!D11+SECOM!D11+SDC!D11+'FUNDO ESTADUAL DE REC. HÍDRICOS'!D11+SDS!D11+SED!D11+SEF!D11+SIE!D11+SJC!D11+SPJ!D11+SES!D11+'SSP - Fundo Melhoria Pol.Civil'!D11+'SSP Fundo Melhoria Pol.Militar'!D11+'SSP - Fundo Melhoria Seg. Pub.'!D11+SST!D11+SOL!D11+'FUNDO ESP. ESTUDOS JURÍDICOS'!D11+PGE!D11+ARESC!D11+APSFS!D11+COHAB!D11+CIDASC!D11+DEINFRA!D11+DETER!D11+ENA!D11+EPAGRI!D11+FAPESC!D11+FCC!D11+FESPORTE!D11+FCEE!D11+FATMA!D11+IPREV!D11+IMETRO!D11+JUCESC!D11+SANTUR!D11+DPE!D11+UDESC!D11)</f>
        <v>6</v>
      </c>
      <c r="E15" s="72">
        <f>SUM('ADR - Araranguá'!E11+'ADR - Blumenau'!E11+'ADR - Braço do Norte'!E11+'ADR - Brusque'!E11+'ADR - Caçador'!E11+'ADR - Campos Novos'!E11+'ADR - Canoinhas'!E11+'ADR - Chapecó'!E11+'ADR - Concórdia'!E11+'ADR - Criciúma'!E11+'ADR - Curitibanos'!E11+'ADR - Dionísio Cerqueira'!E11+'ADR - Ibirama'!E11+'ADR - Itajaí'!E11+'ADR - Itapiranga'!E11+'ADR - Ituporanga'!E11+'ADR - Jaraguá do Sul'!E11+'ADR - Joaçaba'!E11+'ADR - Joinville'!E11+'ADR - Lages'!E11+'ADR - Laguna'!E11+'ADR - Mafra'!E11+'ADR - Maravilha'!E11+'ADR - Palmitos'!E11+'ADR - Quilombo'!E11+'ADR - Rio do Sul'!E11+'ADR - São Joaquim'!E11+'ADR - São Lourenço do Oeste'!E11+'ADR - São Miguel do Oeste'!E11+'ADR - Seara'!E11+'ADR - Taió'!E11+'ADR - Timbó'!E11+'ADR - Tubarão'!E11+'ADR - Videira'!E11+'ADR - Xanxerê'!E11+SEA!E11+'Fundo Mat. Pub. Imp. Oficiais'!E11+'Fundo Plano Saúde'!E11+'Fundo de Melhoria do Corpo Bomb'!E11+SAR!E11+GVG!E11+SCC!E11+SAN!E11+SAI!E11+SECOM!E11+SDC!E11+'FUNDO ESTADUAL DE REC. HÍDRICOS'!E11+SDS!E11+SED!E11+SEF!E11+SIE!E11+SJC!E11+SPJ!E11+SES!E11+'SSP - Fundo Melhoria Pol.Civil'!E11+'SSP Fundo Melhoria Pol.Militar'!E11+'SSP - Fundo Melhoria Seg. Pub.'!E11+SST!E11+SOL!E11+'FUNDO ESP. ESTUDOS JURÍDICOS'!E11+PGE!E11+ARESC!E11+APSFS!E11+COHAB!E11+CIDASC!E11+DEINFRA!E11+DETER!E11+ENA!E11+EPAGRI!E11+FAPESC!E11+FCC!E11+FESPORTE!E11+FCEE!E11+FATMA!E11+IPREV!E11+IMETRO!E11+JUCESC!E11+SANTUR!E11+DPE!E11+UDESC!E11)</f>
        <v>6</v>
      </c>
      <c r="F15" s="72">
        <f>SUM('ADR - Araranguá'!F11+'ADR - Blumenau'!F11+'ADR - Braço do Norte'!F11+'ADR - Brusque'!F11+'ADR - Caçador'!F11+'ADR - Campos Novos'!F11+'ADR - Canoinhas'!F11+'ADR - Chapecó'!F11+'ADR - Concórdia'!F11+'ADR - Criciúma'!F11+'ADR - Curitibanos'!F11+'ADR - Dionísio Cerqueira'!F11+'ADR - Ibirama'!F11+'ADR - Itajaí'!F11+'ADR - Itapiranga'!F11+'ADR - Ituporanga'!F11+'ADR - Jaraguá do Sul'!F11+'ADR - Joaçaba'!F11+'ADR - Joinville'!F11+'ADR - Lages'!F11+'ADR - Laguna'!F11+'ADR - Mafra'!F11+'ADR - Maravilha'!F11+'ADR - Palmitos'!F11+'ADR - Quilombo'!F11+'ADR - Rio do Sul'!F11+'ADR - São Joaquim'!F11+'ADR - São Lourenço do Oeste'!F11+'ADR - São Miguel do Oeste'!F11+'ADR - Seara'!F11+'ADR - Taió'!F11+'ADR - Timbó'!F11+'ADR - Tubarão'!F11+'ADR - Videira'!F11+'ADR - Xanxerê'!F11+SEA!F11+'Fundo Mat. Pub. Imp. Oficiais'!F11+'Fundo Plano Saúde'!F11+'Fundo de Melhoria do Corpo Bomb'!F11+SAR!F11+GVG!F11+SCC!F11+SAN!F11+SAI!F11+SECOM!F11+SDC!F11+'FUNDO ESTADUAL DE REC. HÍDRICOS'!F11+SDS!F11+SED!F11+SEF!F11+SIE!F11+SJC!F11+SPJ!F11+SES!F11+'SSP - Fundo Melhoria Pol.Civil'!F11+'SSP Fundo Melhoria Pol.Militar'!F11+'SSP - Fundo Melhoria Seg. Pub.'!F11+SST!F11+SOL!F11+'FUNDO ESP. ESTUDOS JURÍDICOS'!F11+PGE!F11+ARESC!F11+APSFS!F11+COHAB!F11+CIDASC!F11+DEINFRA!F11+DETER!F11+ENA!F11+EPAGRI!F11+FAPESC!F11+FCC!F11+FESPORTE!F11+FCEE!F11+FATMA!F11+IPREV!F11+IMETRO!F11+JUCESC!F11+SANTUR!F11+DPE!F11+UDESC!F11)</f>
        <v>6</v>
      </c>
      <c r="G15" s="72">
        <f>SUM('ADR - Araranguá'!G11+'ADR - Blumenau'!G11+'ADR - Braço do Norte'!G11+'ADR - Brusque'!G11+'ADR - Caçador'!G11+'ADR - Campos Novos'!G11+'ADR - Canoinhas'!G11+'ADR - Chapecó'!G11+'ADR - Concórdia'!G11+'ADR - Criciúma'!G11+'ADR - Curitibanos'!G11+'ADR - Dionísio Cerqueira'!G11+'ADR - Ibirama'!G11+'ADR - Itajaí'!G11+'ADR - Itapiranga'!G11+'ADR - Ituporanga'!G11+'ADR - Jaraguá do Sul'!G11+'ADR - Joaçaba'!G11+'ADR - Joinville'!G11+'ADR - Lages'!G11+'ADR - Laguna'!G11+'ADR - Mafra'!G11+'ADR - Maravilha'!G11+'ADR - Palmitos'!G11+'ADR - Quilombo'!G11+'ADR - Rio do Sul'!G11+'ADR - São Joaquim'!G11+'ADR - São Lourenço do Oeste'!G11+'ADR - São Miguel do Oeste'!G11+'ADR - Seara'!G11+'ADR - Taió'!G11+'ADR - Timbó'!G11+'ADR - Tubarão'!G11+'ADR - Videira'!G11+'ADR - Xanxerê'!G11+SEA!G11+'Fundo Mat. Pub. Imp. Oficiais'!G11+'Fundo Plano Saúde'!G11+'Fundo de Melhoria do Corpo Bomb'!G11+SAR!G11+GVG!G11+SCC!G11+SAN!G11+SAI!G11+SECOM!G11+SDC!G11+'FUNDO ESTADUAL DE REC. HÍDRICOS'!G11+SDS!G11+SED!G11+SEF!G11+SIE!G11+SJC!G11+SPJ!G11+SES!G11+'SSP - Fundo Melhoria Pol.Civil'!G11+'SSP Fundo Melhoria Pol.Militar'!G11+'SSP - Fundo Melhoria Seg. Pub.'!G11+SST!G11+SOL!G11+'FUNDO ESP. ESTUDOS JURÍDICOS'!G11+PGE!G11+ARESC!G11+APSFS!G11+COHAB!G11+CIDASC!G11+DEINFRA!G11+DETER!G11+ENA!G11+EPAGRI!G11+FAPESC!G11+FCC!G11+FESPORTE!G11+FCEE!G11+FATMA!G11+IPREV!G11+IMETRO!G11+JUCESC!G11+SANTUR!G11+DPE!G11+UDESC!G11)</f>
        <v>6</v>
      </c>
      <c r="H15" s="72">
        <f>SUM('ADR - Araranguá'!H11+'ADR - Blumenau'!H11+'ADR - Braço do Norte'!H11+'ADR - Brusque'!H11+'ADR - Caçador'!H11+'ADR - Campos Novos'!H11+'ADR - Canoinhas'!H11+'ADR - Chapecó'!H11+'ADR - Concórdia'!H11+'ADR - Criciúma'!H11+'ADR - Curitibanos'!H11+'ADR - Dionísio Cerqueira'!H11+'ADR - Ibirama'!H11+'ADR - Itajaí'!H11+'ADR - Itapiranga'!H11+'ADR - Ituporanga'!H11+'ADR - Jaraguá do Sul'!H11+'ADR - Joaçaba'!H11+'ADR - Joinville'!H11+'ADR - Lages'!H11+'ADR - Laguna'!H11+'ADR - Mafra'!H11+'ADR - Maravilha'!H11+'ADR - Palmitos'!H11+'ADR - Quilombo'!H11+'ADR - Rio do Sul'!H11+'ADR - São Joaquim'!H11+'ADR - São Lourenço do Oeste'!H11+'ADR - São Miguel do Oeste'!H11+'ADR - Seara'!H11+'ADR - Taió'!H11+'ADR - Timbó'!H11+'ADR - Tubarão'!H11+'ADR - Videira'!H11+'ADR - Xanxerê'!H11+SEA!H11+'Fundo Mat. Pub. Imp. Oficiais'!H11+'Fundo Plano Saúde'!H11+'Fundo de Melhoria do Corpo Bomb'!H11+SAR!H11+GVG!H11+SCC!H11+SAN!H11+SAI!H11+SECOM!H11+SDC!H11+'FUNDO ESTADUAL DE REC. HÍDRICOS'!H11+SDS!H11+SED!H11+SEF!H11+SIE!H11+SJC!H11+SPJ!H11+SES!H11+'SSP - Fundo Melhoria Pol.Civil'!H11+'SSP Fundo Melhoria Pol.Militar'!H11+'SSP - Fundo Melhoria Seg. Pub.'!H11+SST!H11+SOL!H11+'FUNDO ESP. ESTUDOS JURÍDICOS'!H11+PGE!H11+ARESC!H11+APSFS!H11+COHAB!H11+CIDASC!H11+DEINFRA!H11+DETER!H11+ENA!H11+EPAGRI!H11+FAPESC!H11+FCC!H11+FESPORTE!H11+FCEE!H11+FATMA!H11+IPREV!H11+IMETRO!H11+JUCESC!H11+SANTUR!H11+DPE!H11+UDESC!H11)</f>
        <v>6</v>
      </c>
      <c r="I15" s="72">
        <f>SUM('ADR - Araranguá'!I11+'ADR - Blumenau'!I11+'ADR - Braço do Norte'!I11+'ADR - Brusque'!I11+'ADR - Caçador'!I11+'ADR - Campos Novos'!I11+'ADR - Canoinhas'!I11+'ADR - Chapecó'!I11+'ADR - Concórdia'!I11+'ADR - Criciúma'!I11+'ADR - Curitibanos'!I11+'ADR - Dionísio Cerqueira'!I11+'ADR - Ibirama'!I11+'ADR - Itajaí'!I11+'ADR - Itapiranga'!I11+'ADR - Ituporanga'!I11+'ADR - Jaraguá do Sul'!I11+'ADR - Joaçaba'!I11+'ADR - Joinville'!I11+'ADR - Lages'!I11+'ADR - Laguna'!I11+'ADR - Mafra'!I11+'ADR - Maravilha'!I11+'ADR - Palmitos'!I11+'ADR - Quilombo'!I11+'ADR - Rio do Sul'!I11+'ADR - São Joaquim'!I11+'ADR - São Lourenço do Oeste'!I11+'ADR - São Miguel do Oeste'!I11+'ADR - Seara'!I11+'ADR - Taió'!I11+'ADR - Timbó'!I11+'ADR - Tubarão'!I11+'ADR - Videira'!I11+'ADR - Xanxerê'!I11+SEA!I11+'Fundo Mat. Pub. Imp. Oficiais'!I11+'Fundo Plano Saúde'!I11+'Fundo de Melhoria do Corpo Bomb'!I11+SAR!I11+GVG!I11+SCC!I11+SAN!I11+SAI!I11+SECOM!I11+SDC!I11+'FUNDO ESTADUAL DE REC. HÍDRICOS'!I11+SDS!I11+SED!I11+SEF!I11+SIE!I11+SJC!I11+SPJ!I11+SES!I11+'SSP - Fundo Melhoria Pol.Civil'!I11+'SSP Fundo Melhoria Pol.Militar'!I11+'SSP - Fundo Melhoria Seg. Pub.'!I11+SST!I11+SOL!I11+'FUNDO ESP. ESTUDOS JURÍDICOS'!I11+PGE!I11+ARESC!I11+APSFS!I11+COHAB!I11+CIDASC!I11+DEINFRA!I11+DETER!I11+ENA!I11+EPAGRI!I11+FAPESC!I11+FCC!I11+FESPORTE!I11+FCEE!I11+FATMA!I11+IPREV!I11+IMETRO!I11+JUCESC!I11+SANTUR!I11+DPE!I11+UDESC!I11)</f>
        <v>6</v>
      </c>
      <c r="J15" s="72">
        <f>SUM('ADR - Araranguá'!J11+'ADR - Blumenau'!J11+'ADR - Braço do Norte'!J11+'ADR - Brusque'!J11+'ADR - Caçador'!J11+'ADR - Campos Novos'!J11+'ADR - Canoinhas'!J11+'ADR - Chapecó'!J11+'ADR - Concórdia'!J11+'ADR - Criciúma'!J11+'ADR - Curitibanos'!J11+'ADR - Dionísio Cerqueira'!J11+'ADR - Ibirama'!J11+'ADR - Itajaí'!J11+'ADR - Itapiranga'!J11+'ADR - Ituporanga'!J11+'ADR - Jaraguá do Sul'!J11+'ADR - Joaçaba'!J11+'ADR - Joinville'!J11+'ADR - Lages'!J11+'ADR - Laguna'!J11+'ADR - Mafra'!J11+'ADR - Maravilha'!J11+'ADR - Palmitos'!J11+'ADR - Quilombo'!J11+'ADR - Rio do Sul'!J11+'ADR - São Joaquim'!J11+'ADR - São Lourenço do Oeste'!J11+'ADR - São Miguel do Oeste'!J11+'ADR - Seara'!J11+'ADR - Taió'!J11+'ADR - Timbó'!J11+'ADR - Tubarão'!J11+'ADR - Videira'!J11+'ADR - Xanxerê'!J11+SEA!J11+'Fundo Mat. Pub. Imp. Oficiais'!J11+'Fundo Plano Saúde'!J11+'Fundo de Melhoria do Corpo Bomb'!J11+SAR!J11+GVG!J11+SCC!J11+SAN!J11+SAI!J11+SECOM!J11+SDC!J11+'FUNDO ESTADUAL DE REC. HÍDRICOS'!J11+SDS!J11+SED!J11+SEF!J11+SIE!J11+SJC!J11+SPJ!J11+SES!J11+'SSP - Fundo Melhoria Pol.Civil'!J11+'SSP Fundo Melhoria Pol.Militar'!J11+'SSP - Fundo Melhoria Seg. Pub.'!J11+SST!J11+SOL!J11+'FUNDO ESP. ESTUDOS JURÍDICOS'!J11+PGE!J11+ARESC!J11+APSFS!J11+COHAB!J11+CIDASC!J11+DEINFRA!J11+DETER!J11+ENA!J11+EPAGRI!J11+FAPESC!J11+FCC!J11+FESPORTE!J11+FCEE!J11+FATMA!J11+IPREV!J11+IMETRO!J11+JUCESC!J11+SANTUR!J11+DPE!J11+UDESC!J11)</f>
        <v>6</v>
      </c>
      <c r="K15" s="72">
        <f>SUM('ADR - Araranguá'!K11+'ADR - Blumenau'!K11+'ADR - Braço do Norte'!K11+'ADR - Brusque'!K11+'ADR - Caçador'!K11+'ADR - Campos Novos'!K11+'ADR - Canoinhas'!K11+'ADR - Chapecó'!K11+'ADR - Concórdia'!K11+'ADR - Criciúma'!K11+'ADR - Curitibanos'!K11+'ADR - Dionísio Cerqueira'!K11+'ADR - Ibirama'!K11+'ADR - Itajaí'!K11+'ADR - Itapiranga'!K11+'ADR - Ituporanga'!K11+'ADR - Jaraguá do Sul'!K11+'ADR - Joaçaba'!K11+'ADR - Joinville'!K11+'ADR - Lages'!K11+'ADR - Laguna'!K11+'ADR - Mafra'!K11+'ADR - Maravilha'!K11+'ADR - Palmitos'!K11+'ADR - Quilombo'!K11+'ADR - Rio do Sul'!K11+'ADR - São Joaquim'!K11+'ADR - São Lourenço do Oeste'!K11+'ADR - São Miguel do Oeste'!K11+'ADR - Seara'!K11+'ADR - Taió'!K11+'ADR - Timbó'!K11+'ADR - Tubarão'!K11+'ADR - Videira'!K11+'ADR - Xanxerê'!K11+SEA!K11+'Fundo Mat. Pub. Imp. Oficiais'!K11+'Fundo Plano Saúde'!K11+'Fundo de Melhoria do Corpo Bomb'!K11+SAR!K11+GVG!K11+SCC!K11+SAN!K11+SAI!K11+SECOM!K11+SDC!K11+'FUNDO ESTADUAL DE REC. HÍDRICOS'!K11+SDS!K11+SED!K11+SEF!K11+SIE!K11+SJC!K11+SPJ!K11+SES!K11+'SSP - Fundo Melhoria Pol.Civil'!K11+'SSP Fundo Melhoria Pol.Militar'!K11+'SSP - Fundo Melhoria Seg. Pub.'!K11+SST!K11+SOL!K11+'FUNDO ESP. ESTUDOS JURÍDICOS'!K11+PGE!K11+ARESC!K11+APSFS!K11+COHAB!K11+CIDASC!K11+DEINFRA!K11+DETER!K11+ENA!K11+EPAGRI!K11+FAPESC!K11+FCC!K11+FESPORTE!K11+FCEE!K11+FATMA!K11+IPREV!K11+IMETRO!K11+JUCESC!K11+SANTUR!K11+DPE!K11+UDESC!K11)</f>
        <v>5</v>
      </c>
      <c r="L15" s="72">
        <f>SUM('ADR - Araranguá'!L11+'ADR - Blumenau'!L11+'ADR - Braço do Norte'!L11+'ADR - Brusque'!L11+'ADR - Caçador'!L11+'ADR - Campos Novos'!L11+'ADR - Canoinhas'!L11+'ADR - Chapecó'!L11+'ADR - Concórdia'!L11+'ADR - Criciúma'!L11+'ADR - Curitibanos'!L11+'ADR - Dionísio Cerqueira'!L11+'ADR - Ibirama'!L11+'ADR - Itajaí'!L11+'ADR - Itapiranga'!L11+'ADR - Ituporanga'!L11+'ADR - Jaraguá do Sul'!L11+'ADR - Joaçaba'!L11+'ADR - Joinville'!L11+'ADR - Lages'!L11+'ADR - Laguna'!L11+'ADR - Mafra'!L11+'ADR - Maravilha'!L11+'ADR - Palmitos'!L11+'ADR - Quilombo'!L11+'ADR - Rio do Sul'!L11+'ADR - São Joaquim'!L11+'ADR - São Lourenço do Oeste'!L11+'ADR - São Miguel do Oeste'!L11+'ADR - Seara'!L11+'ADR - Taió'!L11+'ADR - Timbó'!L11+'ADR - Tubarão'!L11+'ADR - Videira'!L11+'ADR - Xanxerê'!L11+SEA!L11+'Fundo Mat. Pub. Imp. Oficiais'!L11+'Fundo Plano Saúde'!L11+'Fundo de Melhoria do Corpo Bomb'!L11+SAR!L11+GVG!L11+SCC!L11+SAN!L11+SAI!L11+SECOM!L11+SDC!L11+'FUNDO ESTADUAL DE REC. HÍDRICOS'!L11+SDS!L11+SED!L11+SEF!L11+SIE!L11+SJC!L11+SPJ!L11+SES!L11+'SSP - Fundo Melhoria Pol.Civil'!L11+'SSP Fundo Melhoria Pol.Militar'!L11+'SSP - Fundo Melhoria Seg. Pub.'!L11+SST!L11+SOL!L11+'FUNDO ESP. ESTUDOS JURÍDICOS'!L11+PGE!L11+ARESC!L11+APSFS!L11+COHAB!L11+CIDASC!L11+DEINFRA!L11+DETER!L11+ENA!L11+EPAGRI!L11+FAPESC!L11+FCC!L11+FESPORTE!L11+FCEE!L11+FATMA!L11+IPREV!L11+IMETRO!L11+JUCESC!L11+SANTUR!L11+DPE!L11+UDESC!L11)</f>
        <v>5</v>
      </c>
      <c r="M15" s="88">
        <f>SUM('ADR - Araranguá'!M11+'ADR - Blumenau'!M11+'ADR - Braço do Norte'!M11+'ADR - Brusque'!M11+'ADR - Caçador'!M11+'ADR - Campos Novos'!M11+'ADR - Canoinhas'!M11+'ADR - Chapecó'!M11+'ADR - Concórdia'!M11+'ADR - Criciúma'!M11+'ADR - Curitibanos'!M11+'ADR - Dionísio Cerqueira'!M11+'ADR - Ibirama'!M11+'ADR - Itajaí'!M11+'ADR - Itapiranga'!M11+'ADR - Ituporanga'!M11+'ADR - Jaraguá do Sul'!M11+'ADR - Joaçaba'!M11+'ADR - Joinville'!M11+'ADR - Lages'!M11+'ADR - Laguna'!M11+'ADR - Mafra'!M11+'ADR - Maravilha'!M11+'ADR - Palmitos'!M11+'ADR - Quilombo'!M11+'ADR - Rio do Sul'!M11+'ADR - São Joaquim'!M11+'ADR - São Lourenço do Oeste'!M11+'ADR - São Miguel do Oeste'!M11+'ADR - Seara'!M11+'ADR - Taió'!M11+'ADR - Timbó'!M11+'ADR - Tubarão'!M11+'ADR - Videira'!M11+'ADR - Xanxerê'!M11+SEA!M11+'Fundo Mat. Pub. Imp. Oficiais'!M11+'Fundo Plano Saúde'!M11+'Fundo de Melhoria do Corpo Bomb'!M11+SAR!M11+GVG!M11+SCC!M11+SAN!M11+SAI!M11+SECOM!M11+SDC!M11+'FUNDO ESTADUAL DE REC. HÍDRICOS'!M11+SDS!M11+SED!M11+SEF!M11+SIE!M11+SJC!M11+SPJ!M11+SES!M11+'SSP - Fundo Melhoria Pol.Civil'!M11+'SSP Fundo Melhoria Pol.Militar'!M11+'SSP - Fundo Melhoria Seg. Pub.'!M11+SST!M11+SOL!M11+'FUNDO ESP. ESTUDOS JURÍDICOS'!M11+PGE!M11+ARESC!M11+APSFS!M11+COHAB!M11+CIDASC!M11+DEINFRA!M11+DETER!M11+ENA!M11+EPAGRI!M11+FAPESC!M11+FCC!M11+FESPORTE!M11+FCEE!M11+FATMA!M11+IPREV!M11+IMETRO!M11+JUCESC!M11+SANTUR!M11+DPE!M11+UDESC!M11)</f>
        <v>5</v>
      </c>
      <c r="N15" s="208"/>
      <c r="O15" s="208"/>
      <c r="P15" s="209"/>
    </row>
    <row r="16" spans="1:16" x14ac:dyDescent="0.2">
      <c r="A16" s="173" t="s">
        <v>167</v>
      </c>
      <c r="B16" s="186">
        <f>SUM('ADR - Araranguá'!B12+'ADR - Blumenau'!B12+'ADR - Braço do Norte'!B12+'ADR - Brusque'!B12+'ADR - Caçador'!B12+'ADR - Campos Novos'!B12+'ADR - Canoinhas'!B12+'ADR - Chapecó'!B12+'ADR - Concórdia'!B12+'ADR - Criciúma'!B12+'ADR - Curitibanos'!B12+'ADR - Dionísio Cerqueira'!B12+'ADR - Ibirama'!B12+'ADR - Itajaí'!B12+'ADR - Itapiranga'!B12+'ADR - Ituporanga'!B12+'ADR - Jaraguá do Sul'!B12+'ADR - Joaçaba'!B12+'ADR - Joinville'!B12+'ADR - Lages'!B12+'ADR - Laguna'!B12+'ADR - Mafra'!B12+'ADR - Maravilha'!B12+'ADR - Palmitos'!B12+'ADR - Quilombo'!B12+'ADR - Rio do Sul'!B12+'ADR - São Joaquim'!B12+'ADR - São Lourenço do Oeste'!B12+'ADR - São Miguel do Oeste'!B12+'ADR - Seara'!B12+'ADR - Taió'!B12+'ADR - Timbó'!B12+'ADR - Tubarão'!B12+'ADR - Videira'!B12+'ADR - Xanxerê'!B12+SEA!B12+'Fundo Mat. Pub. Imp. Oficiais'!B12+'Fundo Plano Saúde'!B12+'Fundo de Melhoria do Corpo Bomb'!B12+SAR!B12+GVG!B12+SCC!B12+SAN!B12+SAI!B12+SECOM!B12+SDC!B12+'FUNDO ESTADUAL DE REC. HÍDRICOS'!B12+SDS!B12+SED!B12+SEF!B12+SIE!B12+SJC!B12+SPJ!B12+SES!B12+'SSP - Fundo Melhoria Pol.Civil'!B12+'SSP Fundo Melhoria Pol.Militar'!B12+'SSP - Fundo Melhoria Seg. Pub.'!B12+SST!B12+SOL!B12+'FUNDO ESP. ESTUDOS JURÍDICOS'!B12+PGE!B12+ARESC!B12+APSFS!B12+COHAB!B12+CIDASC!B12+DEINFRA!B12+DETER!B12+ENA!B12+EPAGRI!B12+FAPESC!B12+FCC!B12+FESPORTE!B12+FCEE!B12+FATMA!B12+IPREV!B12+IMETRO!B12+JUCESC!B12+SANTUR!B12+DPE!B12+UDESC!B12)</f>
        <v>3</v>
      </c>
      <c r="C16" s="72">
        <f>SUM('ADR - Araranguá'!C12+'ADR - Blumenau'!C12+'ADR - Braço do Norte'!C12+'ADR - Brusque'!C12+'ADR - Caçador'!C12+'ADR - Campos Novos'!C12+'ADR - Canoinhas'!C12+'ADR - Chapecó'!C12+'ADR - Concórdia'!C12+'ADR - Criciúma'!C12+'ADR - Curitibanos'!C12+'ADR - Dionísio Cerqueira'!C12+'ADR - Ibirama'!C12+'ADR - Itajaí'!C12+'ADR - Itapiranga'!C12+'ADR - Ituporanga'!C12+'ADR - Jaraguá do Sul'!C12+'ADR - Joaçaba'!C12+'ADR - Joinville'!C12+'ADR - Lages'!C12+'ADR - Laguna'!C12+'ADR - Mafra'!C12+'ADR - Maravilha'!C12+'ADR - Palmitos'!C12+'ADR - Quilombo'!C12+'ADR - Rio do Sul'!C12+'ADR - São Joaquim'!C12+'ADR - São Lourenço do Oeste'!C12+'ADR - São Miguel do Oeste'!C12+'ADR - Seara'!C12+'ADR - Taió'!C12+'ADR - Timbó'!C12+'ADR - Tubarão'!C12+'ADR - Videira'!C12+'ADR - Xanxerê'!C12+SEA!C12+'Fundo Mat. Pub. Imp. Oficiais'!C12+'Fundo Plano Saúde'!C12+'Fundo de Melhoria do Corpo Bomb'!C12+SAR!C12+GVG!C12+SCC!C12+SAN!C12+SAI!C12+SECOM!C12+SDC!C12+'FUNDO ESTADUAL DE REC. HÍDRICOS'!C12+SDS!C12+SED!C12+SEF!C12+SIE!C12+SJC!C12+SPJ!C12+SES!C12+'SSP - Fundo Melhoria Pol.Civil'!C12+'SSP Fundo Melhoria Pol.Militar'!C12+'SSP - Fundo Melhoria Seg. Pub.'!C12+SST!C12+SOL!C12+'FUNDO ESP. ESTUDOS JURÍDICOS'!C12+PGE!C12+ARESC!C12+APSFS!C12+COHAB!C12+CIDASC!C12+DEINFRA!C12+DETER!C12+ENA!C12+EPAGRI!C12+FAPESC!C12+FCC!C12+FESPORTE!C12+FCEE!C12+FATMA!C12+IPREV!C12+IMETRO!C12+JUCESC!C12+SANTUR!C12+DPE!C12+UDESC!C12)</f>
        <v>3</v>
      </c>
      <c r="D16" s="72">
        <f>SUM('ADR - Araranguá'!D12+'ADR - Blumenau'!D12+'ADR - Braço do Norte'!D12+'ADR - Brusque'!D12+'ADR - Caçador'!D12+'ADR - Campos Novos'!D12+'ADR - Canoinhas'!D12+'ADR - Chapecó'!D12+'ADR - Concórdia'!D12+'ADR - Criciúma'!D12+'ADR - Curitibanos'!D12+'ADR - Dionísio Cerqueira'!D12+'ADR - Ibirama'!D12+'ADR - Itajaí'!D12+'ADR - Itapiranga'!D12+'ADR - Ituporanga'!D12+'ADR - Jaraguá do Sul'!D12+'ADR - Joaçaba'!D12+'ADR - Joinville'!D12+'ADR - Lages'!D12+'ADR - Laguna'!D12+'ADR - Mafra'!D12+'ADR - Maravilha'!D12+'ADR - Palmitos'!D12+'ADR - Quilombo'!D12+'ADR - Rio do Sul'!D12+'ADR - São Joaquim'!D12+'ADR - São Lourenço do Oeste'!D12+'ADR - São Miguel do Oeste'!D12+'ADR - Seara'!D12+'ADR - Taió'!D12+'ADR - Timbó'!D12+'ADR - Tubarão'!D12+'ADR - Videira'!D12+'ADR - Xanxerê'!D12+SEA!D12+'Fundo Mat. Pub. Imp. Oficiais'!D12+'Fundo Plano Saúde'!D12+'Fundo de Melhoria do Corpo Bomb'!D12+SAR!D12+GVG!D12+SCC!D12+SAN!D12+SAI!D12+SECOM!D12+SDC!D12+'FUNDO ESTADUAL DE REC. HÍDRICOS'!D12+SDS!D12+SED!D12+SEF!D12+SIE!D12+SJC!D12+SPJ!D12+SES!D12+'SSP - Fundo Melhoria Pol.Civil'!D12+'SSP Fundo Melhoria Pol.Militar'!D12+'SSP - Fundo Melhoria Seg. Pub.'!D12+SST!D12+SOL!D12+'FUNDO ESP. ESTUDOS JURÍDICOS'!D12+PGE!D12+ARESC!D12+APSFS!D12+COHAB!D12+CIDASC!D12+DEINFRA!D12+DETER!D12+ENA!D12+EPAGRI!D12+FAPESC!D12+FCC!D12+FESPORTE!D12+FCEE!D12+FATMA!D12+IPREV!D12+IMETRO!D12+JUCESC!D12+SANTUR!D12+DPE!D12+UDESC!D12)</f>
        <v>3</v>
      </c>
      <c r="E16" s="72">
        <f>SUM('ADR - Araranguá'!E12+'ADR - Blumenau'!E12+'ADR - Braço do Norte'!E12+'ADR - Brusque'!E12+'ADR - Caçador'!E12+'ADR - Campos Novos'!E12+'ADR - Canoinhas'!E12+'ADR - Chapecó'!E12+'ADR - Concórdia'!E12+'ADR - Criciúma'!E12+'ADR - Curitibanos'!E12+'ADR - Dionísio Cerqueira'!E12+'ADR - Ibirama'!E12+'ADR - Itajaí'!E12+'ADR - Itapiranga'!E12+'ADR - Ituporanga'!E12+'ADR - Jaraguá do Sul'!E12+'ADR - Joaçaba'!E12+'ADR - Joinville'!E12+'ADR - Lages'!E12+'ADR - Laguna'!E12+'ADR - Mafra'!E12+'ADR - Maravilha'!E12+'ADR - Palmitos'!E12+'ADR - Quilombo'!E12+'ADR - Rio do Sul'!E12+'ADR - São Joaquim'!E12+'ADR - São Lourenço do Oeste'!E12+'ADR - São Miguel do Oeste'!E12+'ADR - Seara'!E12+'ADR - Taió'!E12+'ADR - Timbó'!E12+'ADR - Tubarão'!E12+'ADR - Videira'!E12+'ADR - Xanxerê'!E12+SEA!E12+'Fundo Mat. Pub. Imp. Oficiais'!E12+'Fundo Plano Saúde'!E12+'Fundo de Melhoria do Corpo Bomb'!E12+SAR!E12+GVG!E12+SCC!E12+SAN!E12+SAI!E12+SECOM!E12+SDC!E12+'FUNDO ESTADUAL DE REC. HÍDRICOS'!E12+SDS!E12+SED!E12+SEF!E12+SIE!E12+SJC!E12+SPJ!E12+SES!E12+'SSP - Fundo Melhoria Pol.Civil'!E12+'SSP Fundo Melhoria Pol.Militar'!E12+'SSP - Fundo Melhoria Seg. Pub.'!E12+SST!E12+SOL!E12+'FUNDO ESP. ESTUDOS JURÍDICOS'!E12+PGE!E12+ARESC!E12+APSFS!E12+COHAB!E12+CIDASC!E12+DEINFRA!E12+DETER!E12+ENA!E12+EPAGRI!E12+FAPESC!E12+FCC!E12+FESPORTE!E12+FCEE!E12+FATMA!E12+IPREV!E12+IMETRO!E12+JUCESC!E12+SANTUR!E12+DPE!E12+UDESC!E12)</f>
        <v>3</v>
      </c>
      <c r="F16" s="72">
        <f>SUM('ADR - Araranguá'!F12+'ADR - Blumenau'!F12+'ADR - Braço do Norte'!F12+'ADR - Brusque'!F12+'ADR - Caçador'!F12+'ADR - Campos Novos'!F12+'ADR - Canoinhas'!F12+'ADR - Chapecó'!F12+'ADR - Concórdia'!F12+'ADR - Criciúma'!F12+'ADR - Curitibanos'!F12+'ADR - Dionísio Cerqueira'!F12+'ADR - Ibirama'!F12+'ADR - Itajaí'!F12+'ADR - Itapiranga'!F12+'ADR - Ituporanga'!F12+'ADR - Jaraguá do Sul'!F12+'ADR - Joaçaba'!F12+'ADR - Joinville'!F12+'ADR - Lages'!F12+'ADR - Laguna'!F12+'ADR - Mafra'!F12+'ADR - Maravilha'!F12+'ADR - Palmitos'!F12+'ADR - Quilombo'!F12+'ADR - Rio do Sul'!F12+'ADR - São Joaquim'!F12+'ADR - São Lourenço do Oeste'!F12+'ADR - São Miguel do Oeste'!F12+'ADR - Seara'!F12+'ADR - Taió'!F12+'ADR - Timbó'!F12+'ADR - Tubarão'!F12+'ADR - Videira'!F12+'ADR - Xanxerê'!F12+SEA!F12+'Fundo Mat. Pub. Imp. Oficiais'!F12+'Fundo Plano Saúde'!F12+'Fundo de Melhoria do Corpo Bomb'!F12+SAR!F12+GVG!F12+SCC!F12+SAN!F12+SAI!F12+SECOM!F12+SDC!F12+'FUNDO ESTADUAL DE REC. HÍDRICOS'!F12+SDS!F12+SED!F12+SEF!F12+SIE!F12+SJC!F12+SPJ!F12+SES!F12+'SSP - Fundo Melhoria Pol.Civil'!F12+'SSP Fundo Melhoria Pol.Militar'!F12+'SSP - Fundo Melhoria Seg. Pub.'!F12+SST!F12+SOL!F12+'FUNDO ESP. ESTUDOS JURÍDICOS'!F12+PGE!F12+ARESC!F12+APSFS!F12+COHAB!F12+CIDASC!F12+DEINFRA!F12+DETER!F12+ENA!F12+EPAGRI!F12+FAPESC!F12+FCC!F12+FESPORTE!F12+FCEE!F12+FATMA!F12+IPREV!F12+IMETRO!F12+JUCESC!F12+SANTUR!F12+DPE!F12+UDESC!F12)</f>
        <v>3</v>
      </c>
      <c r="G16" s="72">
        <f>SUM('ADR - Araranguá'!G12+'ADR - Blumenau'!G12+'ADR - Braço do Norte'!G12+'ADR - Brusque'!G12+'ADR - Caçador'!G12+'ADR - Campos Novos'!G12+'ADR - Canoinhas'!G12+'ADR - Chapecó'!G12+'ADR - Concórdia'!G12+'ADR - Criciúma'!G12+'ADR - Curitibanos'!G12+'ADR - Dionísio Cerqueira'!G12+'ADR - Ibirama'!G12+'ADR - Itajaí'!G12+'ADR - Itapiranga'!G12+'ADR - Ituporanga'!G12+'ADR - Jaraguá do Sul'!G12+'ADR - Joaçaba'!G12+'ADR - Joinville'!G12+'ADR - Lages'!G12+'ADR - Laguna'!G12+'ADR - Mafra'!G12+'ADR - Maravilha'!G12+'ADR - Palmitos'!G12+'ADR - Quilombo'!G12+'ADR - Rio do Sul'!G12+'ADR - São Joaquim'!G12+'ADR - São Lourenço do Oeste'!G12+'ADR - São Miguel do Oeste'!G12+'ADR - Seara'!G12+'ADR - Taió'!G12+'ADR - Timbó'!G12+'ADR - Tubarão'!G12+'ADR - Videira'!G12+'ADR - Xanxerê'!G12+SEA!G12+'Fundo Mat. Pub. Imp. Oficiais'!G12+'Fundo Plano Saúde'!G12+'Fundo de Melhoria do Corpo Bomb'!G12+SAR!G12+GVG!G12+SCC!G12+SAN!G12+SAI!G12+SECOM!G12+SDC!G12+'FUNDO ESTADUAL DE REC. HÍDRICOS'!G12+SDS!G12+SED!G12+SEF!G12+SIE!G12+SJC!G12+SPJ!G12+SES!G12+'SSP - Fundo Melhoria Pol.Civil'!G12+'SSP Fundo Melhoria Pol.Militar'!G12+'SSP - Fundo Melhoria Seg. Pub.'!G12+SST!G12+SOL!G12+'FUNDO ESP. ESTUDOS JURÍDICOS'!G12+PGE!G12+ARESC!G12+APSFS!G12+COHAB!G12+CIDASC!G12+DEINFRA!G12+DETER!G12+ENA!G12+EPAGRI!G12+FAPESC!G12+FCC!G12+FESPORTE!G12+FCEE!G12+FATMA!G12+IPREV!G12+IMETRO!G12+JUCESC!G12+SANTUR!G12+DPE!G12+UDESC!G12)</f>
        <v>3</v>
      </c>
      <c r="H16" s="72">
        <f>SUM('ADR - Araranguá'!H12+'ADR - Blumenau'!H12+'ADR - Braço do Norte'!H12+'ADR - Brusque'!H12+'ADR - Caçador'!H12+'ADR - Campos Novos'!H12+'ADR - Canoinhas'!H12+'ADR - Chapecó'!H12+'ADR - Concórdia'!H12+'ADR - Criciúma'!H12+'ADR - Curitibanos'!H12+'ADR - Dionísio Cerqueira'!H12+'ADR - Ibirama'!H12+'ADR - Itajaí'!H12+'ADR - Itapiranga'!H12+'ADR - Ituporanga'!H12+'ADR - Jaraguá do Sul'!H12+'ADR - Joaçaba'!H12+'ADR - Joinville'!H12+'ADR - Lages'!H12+'ADR - Laguna'!H12+'ADR - Mafra'!H12+'ADR - Maravilha'!H12+'ADR - Palmitos'!H12+'ADR - Quilombo'!H12+'ADR - Rio do Sul'!H12+'ADR - São Joaquim'!H12+'ADR - São Lourenço do Oeste'!H12+'ADR - São Miguel do Oeste'!H12+'ADR - Seara'!H12+'ADR - Taió'!H12+'ADR - Timbó'!H12+'ADR - Tubarão'!H12+'ADR - Videira'!H12+'ADR - Xanxerê'!H12+SEA!H12+'Fundo Mat. Pub. Imp. Oficiais'!H12+'Fundo Plano Saúde'!H12+'Fundo de Melhoria do Corpo Bomb'!H12+SAR!H12+GVG!H12+SCC!H12+SAN!H12+SAI!H12+SECOM!H12+SDC!H12+'FUNDO ESTADUAL DE REC. HÍDRICOS'!H12+SDS!H12+SED!H12+SEF!H12+SIE!H12+SJC!H12+SPJ!H12+SES!H12+'SSP - Fundo Melhoria Pol.Civil'!H12+'SSP Fundo Melhoria Pol.Militar'!H12+'SSP - Fundo Melhoria Seg. Pub.'!H12+SST!H12+SOL!H12+'FUNDO ESP. ESTUDOS JURÍDICOS'!H12+PGE!H12+ARESC!H12+APSFS!H12+COHAB!H12+CIDASC!H12+DEINFRA!H12+DETER!H12+ENA!H12+EPAGRI!H12+FAPESC!H12+FCC!H12+FESPORTE!H12+FCEE!H12+FATMA!H12+IPREV!H12+IMETRO!H12+JUCESC!H12+SANTUR!H12+DPE!H12+UDESC!H12)</f>
        <v>3</v>
      </c>
      <c r="I16" s="72">
        <f>SUM('ADR - Araranguá'!I12+'ADR - Blumenau'!I12+'ADR - Braço do Norte'!I12+'ADR - Brusque'!I12+'ADR - Caçador'!I12+'ADR - Campos Novos'!I12+'ADR - Canoinhas'!I12+'ADR - Chapecó'!I12+'ADR - Concórdia'!I12+'ADR - Criciúma'!I12+'ADR - Curitibanos'!I12+'ADR - Dionísio Cerqueira'!I12+'ADR - Ibirama'!I12+'ADR - Itajaí'!I12+'ADR - Itapiranga'!I12+'ADR - Ituporanga'!I12+'ADR - Jaraguá do Sul'!I12+'ADR - Joaçaba'!I12+'ADR - Joinville'!I12+'ADR - Lages'!I12+'ADR - Laguna'!I12+'ADR - Mafra'!I12+'ADR - Maravilha'!I12+'ADR - Palmitos'!I12+'ADR - Quilombo'!I12+'ADR - Rio do Sul'!I12+'ADR - São Joaquim'!I12+'ADR - São Lourenço do Oeste'!I12+'ADR - São Miguel do Oeste'!I12+'ADR - Seara'!I12+'ADR - Taió'!I12+'ADR - Timbó'!I12+'ADR - Tubarão'!I12+'ADR - Videira'!I12+'ADR - Xanxerê'!I12+SEA!I12+'Fundo Mat. Pub. Imp. Oficiais'!I12+'Fundo Plano Saúde'!I12+'Fundo de Melhoria do Corpo Bomb'!I12+SAR!I12+GVG!I12+SCC!I12+SAN!I12+SAI!I12+SECOM!I12+SDC!I12+'FUNDO ESTADUAL DE REC. HÍDRICOS'!I12+SDS!I12+SED!I12+SEF!I12+SIE!I12+SJC!I12+SPJ!I12+SES!I12+'SSP - Fundo Melhoria Pol.Civil'!I12+'SSP Fundo Melhoria Pol.Militar'!I12+'SSP - Fundo Melhoria Seg. Pub.'!I12+SST!I12+SOL!I12+'FUNDO ESP. ESTUDOS JURÍDICOS'!I12+PGE!I12+ARESC!I12+APSFS!I12+COHAB!I12+CIDASC!I12+DEINFRA!I12+DETER!I12+ENA!I12+EPAGRI!I12+FAPESC!I12+FCC!I12+FESPORTE!I12+FCEE!I12+FATMA!I12+IPREV!I12+IMETRO!I12+JUCESC!I12+SANTUR!I12+DPE!I12+UDESC!I12)</f>
        <v>3</v>
      </c>
      <c r="J16" s="72">
        <f>SUM('ADR - Araranguá'!J12+'ADR - Blumenau'!J12+'ADR - Braço do Norte'!J12+'ADR - Brusque'!J12+'ADR - Caçador'!J12+'ADR - Campos Novos'!J12+'ADR - Canoinhas'!J12+'ADR - Chapecó'!J12+'ADR - Concórdia'!J12+'ADR - Criciúma'!J12+'ADR - Curitibanos'!J12+'ADR - Dionísio Cerqueira'!J12+'ADR - Ibirama'!J12+'ADR - Itajaí'!J12+'ADR - Itapiranga'!J12+'ADR - Ituporanga'!J12+'ADR - Jaraguá do Sul'!J12+'ADR - Joaçaba'!J12+'ADR - Joinville'!J12+'ADR - Lages'!J12+'ADR - Laguna'!J12+'ADR - Mafra'!J12+'ADR - Maravilha'!J12+'ADR - Palmitos'!J12+'ADR - Quilombo'!J12+'ADR - Rio do Sul'!J12+'ADR - São Joaquim'!J12+'ADR - São Lourenço do Oeste'!J12+'ADR - São Miguel do Oeste'!J12+'ADR - Seara'!J12+'ADR - Taió'!J12+'ADR - Timbó'!J12+'ADR - Tubarão'!J12+'ADR - Videira'!J12+'ADR - Xanxerê'!J12+SEA!J12+'Fundo Mat. Pub. Imp. Oficiais'!J12+'Fundo Plano Saúde'!J12+'Fundo de Melhoria do Corpo Bomb'!J12+SAR!J12+GVG!J12+SCC!J12+SAN!J12+SAI!J12+SECOM!J12+SDC!J12+'FUNDO ESTADUAL DE REC. HÍDRICOS'!J12+SDS!J12+SED!J12+SEF!J12+SIE!J12+SJC!J12+SPJ!J12+SES!J12+'SSP - Fundo Melhoria Pol.Civil'!J12+'SSP Fundo Melhoria Pol.Militar'!J12+'SSP - Fundo Melhoria Seg. Pub.'!J12+SST!J12+SOL!J12+'FUNDO ESP. ESTUDOS JURÍDICOS'!J12+PGE!J12+ARESC!J12+APSFS!J12+COHAB!J12+CIDASC!J12+DEINFRA!J12+DETER!J12+ENA!J12+EPAGRI!J12+FAPESC!J12+FCC!J12+FESPORTE!J12+FCEE!J12+FATMA!J12+IPREV!J12+IMETRO!J12+JUCESC!J12+SANTUR!J12+DPE!J12+UDESC!J12)</f>
        <v>3</v>
      </c>
      <c r="K16" s="72">
        <f>SUM('ADR - Araranguá'!K12+'ADR - Blumenau'!K12+'ADR - Braço do Norte'!K12+'ADR - Brusque'!K12+'ADR - Caçador'!K12+'ADR - Campos Novos'!K12+'ADR - Canoinhas'!K12+'ADR - Chapecó'!K12+'ADR - Concórdia'!K12+'ADR - Criciúma'!K12+'ADR - Curitibanos'!K12+'ADR - Dionísio Cerqueira'!K12+'ADR - Ibirama'!K12+'ADR - Itajaí'!K12+'ADR - Itapiranga'!K12+'ADR - Ituporanga'!K12+'ADR - Jaraguá do Sul'!K12+'ADR - Joaçaba'!K12+'ADR - Joinville'!K12+'ADR - Lages'!K12+'ADR - Laguna'!K12+'ADR - Mafra'!K12+'ADR - Maravilha'!K12+'ADR - Palmitos'!K12+'ADR - Quilombo'!K12+'ADR - Rio do Sul'!K12+'ADR - São Joaquim'!K12+'ADR - São Lourenço do Oeste'!K12+'ADR - São Miguel do Oeste'!K12+'ADR - Seara'!K12+'ADR - Taió'!K12+'ADR - Timbó'!K12+'ADR - Tubarão'!K12+'ADR - Videira'!K12+'ADR - Xanxerê'!K12+SEA!K12+'Fundo Mat. Pub. Imp. Oficiais'!K12+'Fundo Plano Saúde'!K12+'Fundo de Melhoria do Corpo Bomb'!K12+SAR!K12+GVG!K12+SCC!K12+SAN!K12+SAI!K12+SECOM!K12+SDC!K12+'FUNDO ESTADUAL DE REC. HÍDRICOS'!K12+SDS!K12+SED!K12+SEF!K12+SIE!K12+SJC!K12+SPJ!K12+SES!K12+'SSP - Fundo Melhoria Pol.Civil'!K12+'SSP Fundo Melhoria Pol.Militar'!K12+'SSP - Fundo Melhoria Seg. Pub.'!K12+SST!K12+SOL!K12+'FUNDO ESP. ESTUDOS JURÍDICOS'!K12+PGE!K12+ARESC!K12+APSFS!K12+COHAB!K12+CIDASC!K12+DEINFRA!K12+DETER!K12+ENA!K12+EPAGRI!K12+FAPESC!K12+FCC!K12+FESPORTE!K12+FCEE!K12+FATMA!K12+IPREV!K12+IMETRO!K12+JUCESC!K12+SANTUR!K12+DPE!K12+UDESC!K12)</f>
        <v>3</v>
      </c>
      <c r="L16" s="72">
        <f>SUM('ADR - Araranguá'!L12+'ADR - Blumenau'!L12+'ADR - Braço do Norte'!L12+'ADR - Brusque'!L12+'ADR - Caçador'!L12+'ADR - Campos Novos'!L12+'ADR - Canoinhas'!L12+'ADR - Chapecó'!L12+'ADR - Concórdia'!L12+'ADR - Criciúma'!L12+'ADR - Curitibanos'!L12+'ADR - Dionísio Cerqueira'!L12+'ADR - Ibirama'!L12+'ADR - Itajaí'!L12+'ADR - Itapiranga'!L12+'ADR - Ituporanga'!L12+'ADR - Jaraguá do Sul'!L12+'ADR - Joaçaba'!L12+'ADR - Joinville'!L12+'ADR - Lages'!L12+'ADR - Laguna'!L12+'ADR - Mafra'!L12+'ADR - Maravilha'!L12+'ADR - Palmitos'!L12+'ADR - Quilombo'!L12+'ADR - Rio do Sul'!L12+'ADR - São Joaquim'!L12+'ADR - São Lourenço do Oeste'!L12+'ADR - São Miguel do Oeste'!L12+'ADR - Seara'!L12+'ADR - Taió'!L12+'ADR - Timbó'!L12+'ADR - Tubarão'!L12+'ADR - Videira'!L12+'ADR - Xanxerê'!L12+SEA!L12+'Fundo Mat. Pub. Imp. Oficiais'!L12+'Fundo Plano Saúde'!L12+'Fundo de Melhoria do Corpo Bomb'!L12+SAR!L12+GVG!L12+SCC!L12+SAN!L12+SAI!L12+SECOM!L12+SDC!L12+'FUNDO ESTADUAL DE REC. HÍDRICOS'!L12+SDS!L12+SED!L12+SEF!L12+SIE!L12+SJC!L12+SPJ!L12+SES!L12+'SSP - Fundo Melhoria Pol.Civil'!L12+'SSP Fundo Melhoria Pol.Militar'!L12+'SSP - Fundo Melhoria Seg. Pub.'!L12+SST!L12+SOL!L12+'FUNDO ESP. ESTUDOS JURÍDICOS'!L12+PGE!L12+ARESC!L12+APSFS!L12+COHAB!L12+CIDASC!L12+DEINFRA!L12+DETER!L12+ENA!L12+EPAGRI!L12+FAPESC!L12+FCC!L12+FESPORTE!L12+FCEE!L12+FATMA!L12+IPREV!L12+IMETRO!L12+JUCESC!L12+SANTUR!L12+DPE!L12+UDESC!L12)</f>
        <v>3</v>
      </c>
      <c r="M16" s="88">
        <f>SUM('ADR - Araranguá'!M12+'ADR - Blumenau'!M12+'ADR - Braço do Norte'!M12+'ADR - Brusque'!M12+'ADR - Caçador'!M12+'ADR - Campos Novos'!M12+'ADR - Canoinhas'!M12+'ADR - Chapecó'!M12+'ADR - Concórdia'!M12+'ADR - Criciúma'!M12+'ADR - Curitibanos'!M12+'ADR - Dionísio Cerqueira'!M12+'ADR - Ibirama'!M12+'ADR - Itajaí'!M12+'ADR - Itapiranga'!M12+'ADR - Ituporanga'!M12+'ADR - Jaraguá do Sul'!M12+'ADR - Joaçaba'!M12+'ADR - Joinville'!M12+'ADR - Lages'!M12+'ADR - Laguna'!M12+'ADR - Mafra'!M12+'ADR - Maravilha'!M12+'ADR - Palmitos'!M12+'ADR - Quilombo'!M12+'ADR - Rio do Sul'!M12+'ADR - São Joaquim'!M12+'ADR - São Lourenço do Oeste'!M12+'ADR - São Miguel do Oeste'!M12+'ADR - Seara'!M12+'ADR - Taió'!M12+'ADR - Timbó'!M12+'ADR - Tubarão'!M12+'ADR - Videira'!M12+'ADR - Xanxerê'!M12+SEA!M12+'Fundo Mat. Pub. Imp. Oficiais'!M12+'Fundo Plano Saúde'!M12+'Fundo de Melhoria do Corpo Bomb'!M12+SAR!M12+GVG!M12+SCC!M12+SAN!M12+SAI!M12+SECOM!M12+SDC!M12+'FUNDO ESTADUAL DE REC. HÍDRICOS'!M12+SDS!M12+SED!M12+SEF!M12+SIE!M12+SJC!M12+SPJ!M12+SES!M12+'SSP - Fundo Melhoria Pol.Civil'!M12+'SSP Fundo Melhoria Pol.Militar'!M12+'SSP - Fundo Melhoria Seg. Pub.'!M12+SST!M12+SOL!M12+'FUNDO ESP. ESTUDOS JURÍDICOS'!M12+PGE!M12+ARESC!M12+APSFS!M12+COHAB!M12+CIDASC!M12+DEINFRA!M12+DETER!M12+ENA!M12+EPAGRI!M12+FAPESC!M12+FCC!M12+FESPORTE!M12+FCEE!M12+FATMA!M12+IPREV!M12+IMETRO!M12+JUCESC!M12+SANTUR!M12+DPE!M12+UDESC!M12)</f>
        <v>3</v>
      </c>
      <c r="N16" s="208"/>
      <c r="O16" s="208"/>
      <c r="P16" s="209"/>
    </row>
    <row r="17" spans="1:16" ht="14.25" customHeight="1" x14ac:dyDescent="0.2">
      <c r="A17" s="175" t="s">
        <v>265</v>
      </c>
      <c r="B17" s="186">
        <f>SUM('ADR - Araranguá'!B13+'ADR - Blumenau'!B13+'ADR - Braço do Norte'!B13+'ADR - Brusque'!B13+'ADR - Caçador'!B13+'ADR - Campos Novos'!B13+'ADR - Canoinhas'!B13+'ADR - Chapecó'!B13+'ADR - Concórdia'!B13+'ADR - Criciúma'!B13+'ADR - Curitibanos'!B13+'ADR - Dionísio Cerqueira'!B13+'ADR - Ibirama'!B13+'ADR - Itajaí'!B13+'ADR - Itapiranga'!B13+'ADR - Ituporanga'!B13+'ADR - Jaraguá do Sul'!B13+'ADR - Joaçaba'!B13+'ADR - Joinville'!B13+'ADR - Lages'!B13+'ADR - Laguna'!B13+'ADR - Mafra'!B13+'ADR - Maravilha'!B13+'ADR - Palmitos'!B13+'ADR - Quilombo'!B13+'ADR - Rio do Sul'!B13+'ADR - São Joaquim'!B13+'ADR - São Lourenço do Oeste'!B13+'ADR - São Miguel do Oeste'!B13+'ADR - Seara'!B13+'ADR - Taió'!B13+'ADR - Timbó'!B13+'ADR - Tubarão'!B13+'ADR - Videira'!B13+'ADR - Xanxerê'!B13+SEA!B13+'Fundo Mat. Pub. Imp. Oficiais'!B13+'Fundo Plano Saúde'!B13+'Fundo de Melhoria do Corpo Bomb'!B13+SAR!B13+GVG!B13+SCC!B13+SAN!B13+SAI!B13+SECOM!B13+SDC!B13+'FUNDO ESTADUAL DE REC. HÍDRICOS'!B13+SDS!B13+SED!B13+SEF!B13+SIE!B13+SJC!B13+SPJ!B13+SES!B13+'SSP - Fundo Melhoria Pol.Civil'!B13+'SSP Fundo Melhoria Pol.Militar'!B13+'SSP - Fundo Melhoria Seg. Pub.'!B13+SST!B13+SOL!B13+'FUNDO ESP. ESTUDOS JURÍDICOS'!B13+PGE!B13+ARESC!B13+APSFS!B13+COHAB!B13+CIDASC!B13+DEINFRA!B13+DETER!B13+ENA!B13+EPAGRI!B13+FAPESC!B13+FCC!B13+FESPORTE!B13+FCEE!B13+FATMA!B13+IPREV!B13+IMETRO!B13+JUCESC!B13+SANTUR!B13+DPE!B13+UDESC!B13)</f>
        <v>18</v>
      </c>
      <c r="C17" s="72">
        <f>SUM('ADR - Araranguá'!C13+'ADR - Blumenau'!C13+'ADR - Braço do Norte'!C13+'ADR - Brusque'!C13+'ADR - Caçador'!C13+'ADR - Campos Novos'!C13+'ADR - Canoinhas'!C13+'ADR - Chapecó'!C13+'ADR - Concórdia'!C13+'ADR - Criciúma'!C13+'ADR - Curitibanos'!C13+'ADR - Dionísio Cerqueira'!C13+'ADR - Ibirama'!C13+'ADR - Itajaí'!C13+'ADR - Itapiranga'!C13+'ADR - Ituporanga'!C13+'ADR - Jaraguá do Sul'!C13+'ADR - Joaçaba'!C13+'ADR - Joinville'!C13+'ADR - Lages'!C13+'ADR - Laguna'!C13+'ADR - Mafra'!C13+'ADR - Maravilha'!C13+'ADR - Palmitos'!C13+'ADR - Quilombo'!C13+'ADR - Rio do Sul'!C13+'ADR - São Joaquim'!C13+'ADR - São Lourenço do Oeste'!C13+'ADR - São Miguel do Oeste'!C13+'ADR - Seara'!C13+'ADR - Taió'!C13+'ADR - Timbó'!C13+'ADR - Tubarão'!C13+'ADR - Videira'!C13+'ADR - Xanxerê'!C13+SEA!C13+'Fundo Mat. Pub. Imp. Oficiais'!C13+'Fundo Plano Saúde'!C13+'Fundo de Melhoria do Corpo Bomb'!C13+SAR!C13+GVG!C13+SCC!C13+SAN!C13+SAI!C13+SECOM!C13+SDC!C13+'FUNDO ESTADUAL DE REC. HÍDRICOS'!C13+SDS!C13+SED!C13+SEF!C13+SIE!C13+SJC!C13+SPJ!C13+SES!C13+'SSP - Fundo Melhoria Pol.Civil'!C13+'SSP Fundo Melhoria Pol.Militar'!C13+'SSP - Fundo Melhoria Seg. Pub.'!C13+SST!C13+SOL!C13+'FUNDO ESP. ESTUDOS JURÍDICOS'!C13+PGE!C13+ARESC!C13+APSFS!C13+COHAB!C13+CIDASC!C13+DEINFRA!C13+DETER!C13+ENA!C13+EPAGRI!C13+FAPESC!C13+FCC!C13+FESPORTE!C13+FCEE!C13+FATMA!C13+IPREV!C13+IMETRO!C13+JUCESC!C13+SANTUR!C13+DPE!C13+UDESC!C13)</f>
        <v>18</v>
      </c>
      <c r="D17" s="72">
        <f>SUM('ADR - Araranguá'!D13+'ADR - Blumenau'!D13+'ADR - Braço do Norte'!D13+'ADR - Brusque'!D13+'ADR - Caçador'!D13+'ADR - Campos Novos'!D13+'ADR - Canoinhas'!D13+'ADR - Chapecó'!D13+'ADR - Concórdia'!D13+'ADR - Criciúma'!D13+'ADR - Curitibanos'!D13+'ADR - Dionísio Cerqueira'!D13+'ADR - Ibirama'!D13+'ADR - Itajaí'!D13+'ADR - Itapiranga'!D13+'ADR - Ituporanga'!D13+'ADR - Jaraguá do Sul'!D13+'ADR - Joaçaba'!D13+'ADR - Joinville'!D13+'ADR - Lages'!D13+'ADR - Laguna'!D13+'ADR - Mafra'!D13+'ADR - Maravilha'!D13+'ADR - Palmitos'!D13+'ADR - Quilombo'!D13+'ADR - Rio do Sul'!D13+'ADR - São Joaquim'!D13+'ADR - São Lourenço do Oeste'!D13+'ADR - São Miguel do Oeste'!D13+'ADR - Seara'!D13+'ADR - Taió'!D13+'ADR - Timbó'!D13+'ADR - Tubarão'!D13+'ADR - Videira'!D13+'ADR - Xanxerê'!D13+SEA!D13+'Fundo Mat. Pub. Imp. Oficiais'!D13+'Fundo Plano Saúde'!D13+'Fundo de Melhoria do Corpo Bomb'!D13+SAR!D13+GVG!D13+SCC!D13+SAN!D13+SAI!D13+SECOM!D13+SDC!D13+'FUNDO ESTADUAL DE REC. HÍDRICOS'!D13+SDS!D13+SED!D13+SEF!D13+SIE!D13+SJC!D13+SPJ!D13+SES!D13+'SSP - Fundo Melhoria Pol.Civil'!D13+'SSP Fundo Melhoria Pol.Militar'!D13+'SSP - Fundo Melhoria Seg. Pub.'!D13+SST!D13+SOL!D13+'FUNDO ESP. ESTUDOS JURÍDICOS'!D13+PGE!D13+ARESC!D13+APSFS!D13+COHAB!D13+CIDASC!D13+DEINFRA!D13+DETER!D13+ENA!D13+EPAGRI!D13+FAPESC!D13+FCC!D13+FESPORTE!D13+FCEE!D13+FATMA!D13+IPREV!D13+IMETRO!D13+JUCESC!D13+SANTUR!D13+DPE!D13+UDESC!D13)</f>
        <v>18</v>
      </c>
      <c r="E17" s="72">
        <f>SUM('ADR - Araranguá'!E13+'ADR - Blumenau'!E13+'ADR - Braço do Norte'!E13+'ADR - Brusque'!E13+'ADR - Caçador'!E13+'ADR - Campos Novos'!E13+'ADR - Canoinhas'!E13+'ADR - Chapecó'!E13+'ADR - Concórdia'!E13+'ADR - Criciúma'!E13+'ADR - Curitibanos'!E13+'ADR - Dionísio Cerqueira'!E13+'ADR - Ibirama'!E13+'ADR - Itajaí'!E13+'ADR - Itapiranga'!E13+'ADR - Ituporanga'!E13+'ADR - Jaraguá do Sul'!E13+'ADR - Joaçaba'!E13+'ADR - Joinville'!E13+'ADR - Lages'!E13+'ADR - Laguna'!E13+'ADR - Mafra'!E13+'ADR - Maravilha'!E13+'ADR - Palmitos'!E13+'ADR - Quilombo'!E13+'ADR - Rio do Sul'!E13+'ADR - São Joaquim'!E13+'ADR - São Lourenço do Oeste'!E13+'ADR - São Miguel do Oeste'!E13+'ADR - Seara'!E13+'ADR - Taió'!E13+'ADR - Timbó'!E13+'ADR - Tubarão'!E13+'ADR - Videira'!E13+'ADR - Xanxerê'!E13+SEA!E13+'Fundo Mat. Pub. Imp. Oficiais'!E13+'Fundo Plano Saúde'!E13+'Fundo de Melhoria do Corpo Bomb'!E13+SAR!E13+GVG!E13+SCC!E13+SAN!E13+SAI!E13+SECOM!E13+SDC!E13+'FUNDO ESTADUAL DE REC. HÍDRICOS'!E13+SDS!E13+SED!E13+SEF!E13+SIE!E13+SJC!E13+SPJ!E13+SES!E13+'SSP - Fundo Melhoria Pol.Civil'!E13+'SSP Fundo Melhoria Pol.Militar'!E13+'SSP - Fundo Melhoria Seg. Pub.'!E13+SST!E13+SOL!E13+'FUNDO ESP. ESTUDOS JURÍDICOS'!E13+PGE!E13+ARESC!E13+APSFS!E13+COHAB!E13+CIDASC!E13+DEINFRA!E13+DETER!E13+ENA!E13+EPAGRI!E13+FAPESC!E13+FCC!E13+FESPORTE!E13+FCEE!E13+FATMA!E13+IPREV!E13+IMETRO!E13+JUCESC!E13+SANTUR!E13+DPE!E13+UDESC!E13)</f>
        <v>17</v>
      </c>
      <c r="F17" s="72">
        <f>SUM('ADR - Araranguá'!F13+'ADR - Blumenau'!F13+'ADR - Braço do Norte'!F13+'ADR - Brusque'!F13+'ADR - Caçador'!F13+'ADR - Campos Novos'!F13+'ADR - Canoinhas'!F13+'ADR - Chapecó'!F13+'ADR - Concórdia'!F13+'ADR - Criciúma'!F13+'ADR - Curitibanos'!F13+'ADR - Dionísio Cerqueira'!F13+'ADR - Ibirama'!F13+'ADR - Itajaí'!F13+'ADR - Itapiranga'!F13+'ADR - Ituporanga'!F13+'ADR - Jaraguá do Sul'!F13+'ADR - Joaçaba'!F13+'ADR - Joinville'!F13+'ADR - Lages'!F13+'ADR - Laguna'!F13+'ADR - Mafra'!F13+'ADR - Maravilha'!F13+'ADR - Palmitos'!F13+'ADR - Quilombo'!F13+'ADR - Rio do Sul'!F13+'ADR - São Joaquim'!F13+'ADR - São Lourenço do Oeste'!F13+'ADR - São Miguel do Oeste'!F13+'ADR - Seara'!F13+'ADR - Taió'!F13+'ADR - Timbó'!F13+'ADR - Tubarão'!F13+'ADR - Videira'!F13+'ADR - Xanxerê'!F13+SEA!F13+'Fundo Mat. Pub. Imp. Oficiais'!F13+'Fundo Plano Saúde'!F13+'Fundo de Melhoria do Corpo Bomb'!F13+SAR!F13+GVG!F13+SCC!F13+SAN!F13+SAI!F13+SECOM!F13+SDC!F13+'FUNDO ESTADUAL DE REC. HÍDRICOS'!F13+SDS!F13+SED!F13+SEF!F13+SIE!F13+SJC!F13+SPJ!F13+SES!F13+'SSP - Fundo Melhoria Pol.Civil'!F13+'SSP Fundo Melhoria Pol.Militar'!F13+'SSP - Fundo Melhoria Seg. Pub.'!F13+SST!F13+SOL!F13+'FUNDO ESP. ESTUDOS JURÍDICOS'!F13+PGE!F13+ARESC!F13+APSFS!F13+COHAB!F13+CIDASC!F13+DEINFRA!F13+DETER!F13+ENA!F13+EPAGRI!F13+FAPESC!F13+FCC!F13+FESPORTE!F13+FCEE!F13+FATMA!F13+IPREV!F13+IMETRO!F13+JUCESC!F13+SANTUR!F13+DPE!F13+UDESC!F13)</f>
        <v>17</v>
      </c>
      <c r="G17" s="72">
        <f>SUM('ADR - Araranguá'!G13+'ADR - Blumenau'!G13+'ADR - Braço do Norte'!G13+'ADR - Brusque'!G13+'ADR - Caçador'!G13+'ADR - Campos Novos'!G13+'ADR - Canoinhas'!G13+'ADR - Chapecó'!G13+'ADR - Concórdia'!G13+'ADR - Criciúma'!G13+'ADR - Curitibanos'!G13+'ADR - Dionísio Cerqueira'!G13+'ADR - Ibirama'!G13+'ADR - Itajaí'!G13+'ADR - Itapiranga'!G13+'ADR - Ituporanga'!G13+'ADR - Jaraguá do Sul'!G13+'ADR - Joaçaba'!G13+'ADR - Joinville'!G13+'ADR - Lages'!G13+'ADR - Laguna'!G13+'ADR - Mafra'!G13+'ADR - Maravilha'!G13+'ADR - Palmitos'!G13+'ADR - Quilombo'!G13+'ADR - Rio do Sul'!G13+'ADR - São Joaquim'!G13+'ADR - São Lourenço do Oeste'!G13+'ADR - São Miguel do Oeste'!G13+'ADR - Seara'!G13+'ADR - Taió'!G13+'ADR - Timbó'!G13+'ADR - Tubarão'!G13+'ADR - Videira'!G13+'ADR - Xanxerê'!G13+SEA!G13+'Fundo Mat. Pub. Imp. Oficiais'!G13+'Fundo Plano Saúde'!G13+'Fundo de Melhoria do Corpo Bomb'!G13+SAR!G13+GVG!G13+SCC!G13+SAN!G13+SAI!G13+SECOM!G13+SDC!G13+'FUNDO ESTADUAL DE REC. HÍDRICOS'!G13+SDS!G13+SED!G13+SEF!G13+SIE!G13+SJC!G13+SPJ!G13+SES!G13+'SSP - Fundo Melhoria Pol.Civil'!G13+'SSP Fundo Melhoria Pol.Militar'!G13+'SSP - Fundo Melhoria Seg. Pub.'!G13+SST!G13+SOL!G13+'FUNDO ESP. ESTUDOS JURÍDICOS'!G13+PGE!G13+ARESC!G13+APSFS!G13+COHAB!G13+CIDASC!G13+DEINFRA!G13+DETER!G13+ENA!G13+EPAGRI!G13+FAPESC!G13+FCC!G13+FESPORTE!G13+FCEE!G13+FATMA!G13+IPREV!G13+IMETRO!G13+JUCESC!G13+SANTUR!G13+DPE!G13+UDESC!G13)</f>
        <v>17</v>
      </c>
      <c r="H17" s="72">
        <f>SUM('ADR - Araranguá'!H13+'ADR - Blumenau'!H13+'ADR - Braço do Norte'!H13+'ADR - Brusque'!H13+'ADR - Caçador'!H13+'ADR - Campos Novos'!H13+'ADR - Canoinhas'!H13+'ADR - Chapecó'!H13+'ADR - Concórdia'!H13+'ADR - Criciúma'!H13+'ADR - Curitibanos'!H13+'ADR - Dionísio Cerqueira'!H13+'ADR - Ibirama'!H13+'ADR - Itajaí'!H13+'ADR - Itapiranga'!H13+'ADR - Ituporanga'!H13+'ADR - Jaraguá do Sul'!H13+'ADR - Joaçaba'!H13+'ADR - Joinville'!H13+'ADR - Lages'!H13+'ADR - Laguna'!H13+'ADR - Mafra'!H13+'ADR - Maravilha'!H13+'ADR - Palmitos'!H13+'ADR - Quilombo'!H13+'ADR - Rio do Sul'!H13+'ADR - São Joaquim'!H13+'ADR - São Lourenço do Oeste'!H13+'ADR - São Miguel do Oeste'!H13+'ADR - Seara'!H13+'ADR - Taió'!H13+'ADR - Timbó'!H13+'ADR - Tubarão'!H13+'ADR - Videira'!H13+'ADR - Xanxerê'!H13+SEA!H13+'Fundo Mat. Pub. Imp. Oficiais'!H13+'Fundo Plano Saúde'!H13+'Fundo de Melhoria do Corpo Bomb'!H13+SAR!H13+GVG!H13+SCC!H13+SAN!H13+SAI!H13+SECOM!H13+SDC!H13+'FUNDO ESTADUAL DE REC. HÍDRICOS'!H13+SDS!H13+SED!H13+SEF!H13+SIE!H13+SJC!H13+SPJ!H13+SES!H13+'SSP - Fundo Melhoria Pol.Civil'!H13+'SSP Fundo Melhoria Pol.Militar'!H13+'SSP - Fundo Melhoria Seg. Pub.'!H13+SST!H13+SOL!H13+'FUNDO ESP. ESTUDOS JURÍDICOS'!H13+PGE!H13+ARESC!H13+APSFS!H13+COHAB!H13+CIDASC!H13+DEINFRA!H13+DETER!H13+ENA!H13+EPAGRI!H13+FAPESC!H13+FCC!H13+FESPORTE!H13+FCEE!H13+FATMA!H13+IPREV!H13+IMETRO!H13+JUCESC!H13+SANTUR!H13+DPE!H13+UDESC!H13)</f>
        <v>17</v>
      </c>
      <c r="I17" s="72">
        <f>SUM('ADR - Araranguá'!I13+'ADR - Blumenau'!I13+'ADR - Braço do Norte'!I13+'ADR - Brusque'!I13+'ADR - Caçador'!I13+'ADR - Campos Novos'!I13+'ADR - Canoinhas'!I13+'ADR - Chapecó'!I13+'ADR - Concórdia'!I13+'ADR - Criciúma'!I13+'ADR - Curitibanos'!I13+'ADR - Dionísio Cerqueira'!I13+'ADR - Ibirama'!I13+'ADR - Itajaí'!I13+'ADR - Itapiranga'!I13+'ADR - Ituporanga'!I13+'ADR - Jaraguá do Sul'!I13+'ADR - Joaçaba'!I13+'ADR - Joinville'!I13+'ADR - Lages'!I13+'ADR - Laguna'!I13+'ADR - Mafra'!I13+'ADR - Maravilha'!I13+'ADR - Palmitos'!I13+'ADR - Quilombo'!I13+'ADR - Rio do Sul'!I13+'ADR - São Joaquim'!I13+'ADR - São Lourenço do Oeste'!I13+'ADR - São Miguel do Oeste'!I13+'ADR - Seara'!I13+'ADR - Taió'!I13+'ADR - Timbó'!I13+'ADR - Tubarão'!I13+'ADR - Videira'!I13+'ADR - Xanxerê'!I13+SEA!I13+'Fundo Mat. Pub. Imp. Oficiais'!I13+'Fundo Plano Saúde'!I13+'Fundo de Melhoria do Corpo Bomb'!I13+SAR!I13+GVG!I13+SCC!I13+SAN!I13+SAI!I13+SECOM!I13+SDC!I13+'FUNDO ESTADUAL DE REC. HÍDRICOS'!I13+SDS!I13+SED!I13+SEF!I13+SIE!I13+SJC!I13+SPJ!I13+SES!I13+'SSP - Fundo Melhoria Pol.Civil'!I13+'SSP Fundo Melhoria Pol.Militar'!I13+'SSP - Fundo Melhoria Seg. Pub.'!I13+SST!I13+SOL!I13+'FUNDO ESP. ESTUDOS JURÍDICOS'!I13+PGE!I13+ARESC!I13+APSFS!I13+COHAB!I13+CIDASC!I13+DEINFRA!I13+DETER!I13+ENA!I13+EPAGRI!I13+FAPESC!I13+FCC!I13+FESPORTE!I13+FCEE!I13+FATMA!I13+IPREV!I13+IMETRO!I13+JUCESC!I13+SANTUR!I13+DPE!I13+UDESC!I13)</f>
        <v>17</v>
      </c>
      <c r="J17" s="72">
        <f>SUM('ADR - Araranguá'!J13+'ADR - Blumenau'!J13+'ADR - Braço do Norte'!J13+'ADR - Brusque'!J13+'ADR - Caçador'!J13+'ADR - Campos Novos'!J13+'ADR - Canoinhas'!J13+'ADR - Chapecó'!J13+'ADR - Concórdia'!J13+'ADR - Criciúma'!J13+'ADR - Curitibanos'!J13+'ADR - Dionísio Cerqueira'!J13+'ADR - Ibirama'!J13+'ADR - Itajaí'!J13+'ADR - Itapiranga'!J13+'ADR - Ituporanga'!J13+'ADR - Jaraguá do Sul'!J13+'ADR - Joaçaba'!J13+'ADR - Joinville'!J13+'ADR - Lages'!J13+'ADR - Laguna'!J13+'ADR - Mafra'!J13+'ADR - Maravilha'!J13+'ADR - Palmitos'!J13+'ADR - Quilombo'!J13+'ADR - Rio do Sul'!J13+'ADR - São Joaquim'!J13+'ADR - São Lourenço do Oeste'!J13+'ADR - São Miguel do Oeste'!J13+'ADR - Seara'!J13+'ADR - Taió'!J13+'ADR - Timbó'!J13+'ADR - Tubarão'!J13+'ADR - Videira'!J13+'ADR - Xanxerê'!J13+SEA!J13+'Fundo Mat. Pub. Imp. Oficiais'!J13+'Fundo Plano Saúde'!J13+'Fundo de Melhoria do Corpo Bomb'!J13+SAR!J13+GVG!J13+SCC!J13+SAN!J13+SAI!J13+SECOM!J13+SDC!J13+'FUNDO ESTADUAL DE REC. HÍDRICOS'!J13+SDS!J13+SED!J13+SEF!J13+SIE!J13+SJC!J13+SPJ!J13+SES!J13+'SSP - Fundo Melhoria Pol.Civil'!J13+'SSP Fundo Melhoria Pol.Militar'!J13+'SSP - Fundo Melhoria Seg. Pub.'!J13+SST!J13+SOL!J13+'FUNDO ESP. ESTUDOS JURÍDICOS'!J13+PGE!J13+ARESC!J13+APSFS!J13+COHAB!J13+CIDASC!J13+DEINFRA!J13+DETER!J13+ENA!J13+EPAGRI!J13+FAPESC!J13+FCC!J13+FESPORTE!J13+FCEE!J13+FATMA!J13+IPREV!J13+IMETRO!J13+JUCESC!J13+SANTUR!J13+DPE!J13+UDESC!J13)</f>
        <v>17</v>
      </c>
      <c r="K17" s="72">
        <f>SUM('ADR - Araranguá'!K13+'ADR - Blumenau'!K13+'ADR - Braço do Norte'!K13+'ADR - Brusque'!K13+'ADR - Caçador'!K13+'ADR - Campos Novos'!K13+'ADR - Canoinhas'!K13+'ADR - Chapecó'!K13+'ADR - Concórdia'!K13+'ADR - Criciúma'!K13+'ADR - Curitibanos'!K13+'ADR - Dionísio Cerqueira'!K13+'ADR - Ibirama'!K13+'ADR - Itajaí'!K13+'ADR - Itapiranga'!K13+'ADR - Ituporanga'!K13+'ADR - Jaraguá do Sul'!K13+'ADR - Joaçaba'!K13+'ADR - Joinville'!K13+'ADR - Lages'!K13+'ADR - Laguna'!K13+'ADR - Mafra'!K13+'ADR - Maravilha'!K13+'ADR - Palmitos'!K13+'ADR - Quilombo'!K13+'ADR - Rio do Sul'!K13+'ADR - São Joaquim'!K13+'ADR - São Lourenço do Oeste'!K13+'ADR - São Miguel do Oeste'!K13+'ADR - Seara'!K13+'ADR - Taió'!K13+'ADR - Timbó'!K13+'ADR - Tubarão'!K13+'ADR - Videira'!K13+'ADR - Xanxerê'!K13+SEA!K13+'Fundo Mat. Pub. Imp. Oficiais'!K13+'Fundo Plano Saúde'!K13+'Fundo de Melhoria do Corpo Bomb'!K13+SAR!K13+GVG!K13+SCC!K13+SAN!K13+SAI!K13+SECOM!K13+SDC!K13+'FUNDO ESTADUAL DE REC. HÍDRICOS'!K13+SDS!K13+SED!K13+SEF!K13+SIE!K13+SJC!K13+SPJ!K13+SES!K13+'SSP - Fundo Melhoria Pol.Civil'!K13+'SSP Fundo Melhoria Pol.Militar'!K13+'SSP - Fundo Melhoria Seg. Pub.'!K13+SST!K13+SOL!K13+'FUNDO ESP. ESTUDOS JURÍDICOS'!K13+PGE!K13+ARESC!K13+APSFS!K13+COHAB!K13+CIDASC!K13+DEINFRA!K13+DETER!K13+ENA!K13+EPAGRI!K13+FAPESC!K13+FCC!K13+FESPORTE!K13+FCEE!K13+FATMA!K13+IPREV!K13+IMETRO!K13+JUCESC!K13+SANTUR!K13+DPE!K13+UDESC!K13)</f>
        <v>17</v>
      </c>
      <c r="L17" s="72">
        <f>SUM('ADR - Araranguá'!L13+'ADR - Blumenau'!L13+'ADR - Braço do Norte'!L13+'ADR - Brusque'!L13+'ADR - Caçador'!L13+'ADR - Campos Novos'!L13+'ADR - Canoinhas'!L13+'ADR - Chapecó'!L13+'ADR - Concórdia'!L13+'ADR - Criciúma'!L13+'ADR - Curitibanos'!L13+'ADR - Dionísio Cerqueira'!L13+'ADR - Ibirama'!L13+'ADR - Itajaí'!L13+'ADR - Itapiranga'!L13+'ADR - Ituporanga'!L13+'ADR - Jaraguá do Sul'!L13+'ADR - Joaçaba'!L13+'ADR - Joinville'!L13+'ADR - Lages'!L13+'ADR - Laguna'!L13+'ADR - Mafra'!L13+'ADR - Maravilha'!L13+'ADR - Palmitos'!L13+'ADR - Quilombo'!L13+'ADR - Rio do Sul'!L13+'ADR - São Joaquim'!L13+'ADR - São Lourenço do Oeste'!L13+'ADR - São Miguel do Oeste'!L13+'ADR - Seara'!L13+'ADR - Taió'!L13+'ADR - Timbó'!L13+'ADR - Tubarão'!L13+'ADR - Videira'!L13+'ADR - Xanxerê'!L13+SEA!L13+'Fundo Mat. Pub. Imp. Oficiais'!L13+'Fundo Plano Saúde'!L13+'Fundo de Melhoria do Corpo Bomb'!L13+SAR!L13+GVG!L13+SCC!L13+SAN!L13+SAI!L13+SECOM!L13+SDC!L13+'FUNDO ESTADUAL DE REC. HÍDRICOS'!L13+SDS!L13+SED!L13+SEF!L13+SIE!L13+SJC!L13+SPJ!L13+SES!L13+'SSP - Fundo Melhoria Pol.Civil'!L13+'SSP Fundo Melhoria Pol.Militar'!L13+'SSP - Fundo Melhoria Seg. Pub.'!L13+SST!L13+SOL!L13+'FUNDO ESP. ESTUDOS JURÍDICOS'!L13+PGE!L13+ARESC!L13+APSFS!L13+COHAB!L13+CIDASC!L13+DEINFRA!L13+DETER!L13+ENA!L13+EPAGRI!L13+FAPESC!L13+FCC!L13+FESPORTE!L13+FCEE!L13+FATMA!L13+IPREV!L13+IMETRO!L13+JUCESC!L13+SANTUR!L13+DPE!L13+UDESC!L13)</f>
        <v>17</v>
      </c>
      <c r="M17" s="88">
        <f>SUM('ADR - Araranguá'!M13+'ADR - Blumenau'!M13+'ADR - Braço do Norte'!M13+'ADR - Brusque'!M13+'ADR - Caçador'!M13+'ADR - Campos Novos'!M13+'ADR - Canoinhas'!M13+'ADR - Chapecó'!M13+'ADR - Concórdia'!M13+'ADR - Criciúma'!M13+'ADR - Curitibanos'!M13+'ADR - Dionísio Cerqueira'!M13+'ADR - Ibirama'!M13+'ADR - Itajaí'!M13+'ADR - Itapiranga'!M13+'ADR - Ituporanga'!M13+'ADR - Jaraguá do Sul'!M13+'ADR - Joaçaba'!M13+'ADR - Joinville'!M13+'ADR - Lages'!M13+'ADR - Laguna'!M13+'ADR - Mafra'!M13+'ADR - Maravilha'!M13+'ADR - Palmitos'!M13+'ADR - Quilombo'!M13+'ADR - Rio do Sul'!M13+'ADR - São Joaquim'!M13+'ADR - São Lourenço do Oeste'!M13+'ADR - São Miguel do Oeste'!M13+'ADR - Seara'!M13+'ADR - Taió'!M13+'ADR - Timbó'!M13+'ADR - Tubarão'!M13+'ADR - Videira'!M13+'ADR - Xanxerê'!M13+SEA!M13+'Fundo Mat. Pub. Imp. Oficiais'!M13+'Fundo Plano Saúde'!M13+'Fundo de Melhoria do Corpo Bomb'!M13+SAR!M13+GVG!M13+SCC!M13+SAN!M13+SAI!M13+SECOM!M13+SDC!M13+'FUNDO ESTADUAL DE REC. HÍDRICOS'!M13+SDS!M13+SED!M13+SEF!M13+SIE!M13+SJC!M13+SPJ!M13+SES!M13+'SSP - Fundo Melhoria Pol.Civil'!M13+'SSP Fundo Melhoria Pol.Militar'!M13+'SSP - Fundo Melhoria Seg. Pub.'!M13+SST!M13+SOL!M13+'FUNDO ESP. ESTUDOS JURÍDICOS'!M13+PGE!M13+ARESC!M13+APSFS!M13+COHAB!M13+CIDASC!M13+DEINFRA!M13+DETER!M13+ENA!M13+EPAGRI!M13+FAPESC!M13+FCC!M13+FESPORTE!M13+FCEE!M13+FATMA!M13+IPREV!M13+IMETRO!M13+JUCESC!M13+SANTUR!M13+DPE!M13+UDESC!M13)</f>
        <v>17</v>
      </c>
      <c r="N17" s="208"/>
      <c r="O17" s="208"/>
      <c r="P17" s="209"/>
    </row>
    <row r="18" spans="1:16" ht="14.25" customHeight="1" x14ac:dyDescent="0.2">
      <c r="A18" s="174" t="s">
        <v>279</v>
      </c>
      <c r="B18" s="186">
        <f>SUM('ADR - Araranguá'!B14+'ADR - Blumenau'!B14+'ADR - Braço do Norte'!B14+'ADR - Brusque'!B14+'ADR - Caçador'!B14+'ADR - Campos Novos'!B14+'ADR - Canoinhas'!B14+'ADR - Chapecó'!B14+'ADR - Concórdia'!B14+'ADR - Criciúma'!B14+'ADR - Curitibanos'!B14+'ADR - Dionísio Cerqueira'!B14+'ADR - Ibirama'!B14+'ADR - Itajaí'!B14+'ADR - Itapiranga'!B14+'ADR - Ituporanga'!B14+'ADR - Jaraguá do Sul'!B14+'ADR - Joaçaba'!B14+'ADR - Joinville'!B14+'ADR - Lages'!B14+'ADR - Laguna'!B14+'ADR - Mafra'!B14+'ADR - Maravilha'!B14+'ADR - Palmitos'!B14+'ADR - Quilombo'!B14+'ADR - Rio do Sul'!B14+'ADR - São Joaquim'!B14+'ADR - São Lourenço do Oeste'!B14+'ADR - São Miguel do Oeste'!B14+'ADR - Seara'!B14+'ADR - Taió'!B14+'ADR - Timbó'!B14+'ADR - Tubarão'!B14+'ADR - Videira'!B14+'ADR - Xanxerê'!B14+SEA!B14+'Fundo Mat. Pub. Imp. Oficiais'!B14+'Fundo Plano Saúde'!B14+'Fundo de Melhoria do Corpo Bomb'!B14+SAR!B14+GVG!B14+SCC!B14+SAN!B14+SAI!B14+SECOM!B14+SDC!B14+'FUNDO ESTADUAL DE REC. HÍDRICOS'!B14+SDS!B14+SED!B14+SEF!B14+SIE!B14+SJC!B14+SPJ!B14+SES!B14+'SSP - Fundo Melhoria Pol.Civil'!B14+'SSP Fundo Melhoria Pol.Militar'!B14+'SSP - Fundo Melhoria Seg. Pub.'!B14+SST!B14+SOL!B14+'FUNDO ESP. ESTUDOS JURÍDICOS'!B14+PGE!B14+ARESC!B14+APSFS!B14+COHAB!B14+CIDASC!B14+DEINFRA!B14+DETER!B14+ENA!B14+EPAGRI!B14+FAPESC!B14+FCC!B14+FESPORTE!B14+FCEE!B14+FATMA!B14+IPREV!B14+IMETRO!B14+JUCESC!B14+SANTUR!B14+DPE!B14+UDESC!B14)</f>
        <v>14</v>
      </c>
      <c r="C18" s="72">
        <f>SUM('ADR - Araranguá'!C14+'ADR - Blumenau'!C14+'ADR - Braço do Norte'!C14+'ADR - Brusque'!C14+'ADR - Caçador'!C14+'ADR - Campos Novos'!C14+'ADR - Canoinhas'!C14+'ADR - Chapecó'!C14+'ADR - Concórdia'!C14+'ADR - Criciúma'!C14+'ADR - Curitibanos'!C14+'ADR - Dionísio Cerqueira'!C14+'ADR - Ibirama'!C14+'ADR - Itajaí'!C14+'ADR - Itapiranga'!C14+'ADR - Ituporanga'!C14+'ADR - Jaraguá do Sul'!C14+'ADR - Joaçaba'!C14+'ADR - Joinville'!C14+'ADR - Lages'!C14+'ADR - Laguna'!C14+'ADR - Mafra'!C14+'ADR - Maravilha'!C14+'ADR - Palmitos'!C14+'ADR - Quilombo'!C14+'ADR - Rio do Sul'!C14+'ADR - São Joaquim'!C14+'ADR - São Lourenço do Oeste'!C14+'ADR - São Miguel do Oeste'!C14+'ADR - Seara'!C14+'ADR - Taió'!C14+'ADR - Timbó'!C14+'ADR - Tubarão'!C14+'ADR - Videira'!C14+'ADR - Xanxerê'!C14+SEA!C14+'Fundo Mat. Pub. Imp. Oficiais'!C14+'Fundo Plano Saúde'!C14+'Fundo de Melhoria do Corpo Bomb'!C14+SAR!C14+GVG!C14+SCC!C14+SAN!C14+SAI!C14+SECOM!C14+SDC!C14+'FUNDO ESTADUAL DE REC. HÍDRICOS'!C14+SDS!C14+SED!C14+SEF!C14+SIE!C14+SJC!C14+SPJ!C14+SES!C14+'SSP - Fundo Melhoria Pol.Civil'!C14+'SSP Fundo Melhoria Pol.Militar'!C14+'SSP - Fundo Melhoria Seg. Pub.'!C14+SST!C14+SOL!C14+'FUNDO ESP. ESTUDOS JURÍDICOS'!C14+PGE!C14+ARESC!C14+APSFS!C14+COHAB!C14+CIDASC!C14+DEINFRA!C14+DETER!C14+ENA!C14+EPAGRI!C14+FAPESC!C14+FCC!C14+FESPORTE!C14+FCEE!C14+FATMA!C14+IPREV!C14+IMETRO!C14+JUCESC!C14+SANTUR!C14+DPE!C14+UDESC!C14)</f>
        <v>14</v>
      </c>
      <c r="D18" s="72">
        <f>SUM('ADR - Araranguá'!D14+'ADR - Blumenau'!D14+'ADR - Braço do Norte'!D14+'ADR - Brusque'!D14+'ADR - Caçador'!D14+'ADR - Campos Novos'!D14+'ADR - Canoinhas'!D14+'ADR - Chapecó'!D14+'ADR - Concórdia'!D14+'ADR - Criciúma'!D14+'ADR - Curitibanos'!D14+'ADR - Dionísio Cerqueira'!D14+'ADR - Ibirama'!D14+'ADR - Itajaí'!D14+'ADR - Itapiranga'!D14+'ADR - Ituporanga'!D14+'ADR - Jaraguá do Sul'!D14+'ADR - Joaçaba'!D14+'ADR - Joinville'!D14+'ADR - Lages'!D14+'ADR - Laguna'!D14+'ADR - Mafra'!D14+'ADR - Maravilha'!D14+'ADR - Palmitos'!D14+'ADR - Quilombo'!D14+'ADR - Rio do Sul'!D14+'ADR - São Joaquim'!D14+'ADR - São Lourenço do Oeste'!D14+'ADR - São Miguel do Oeste'!D14+'ADR - Seara'!D14+'ADR - Taió'!D14+'ADR - Timbó'!D14+'ADR - Tubarão'!D14+'ADR - Videira'!D14+'ADR - Xanxerê'!D14+SEA!D14+'Fundo Mat. Pub. Imp. Oficiais'!D14+'Fundo Plano Saúde'!D14+'Fundo de Melhoria do Corpo Bomb'!D14+SAR!D14+GVG!D14+SCC!D14+SAN!D14+SAI!D14+SECOM!D14+SDC!D14+'FUNDO ESTADUAL DE REC. HÍDRICOS'!D14+SDS!D14+SED!D14+SEF!D14+SIE!D14+SJC!D14+SPJ!D14+SES!D14+'SSP - Fundo Melhoria Pol.Civil'!D14+'SSP Fundo Melhoria Pol.Militar'!D14+'SSP - Fundo Melhoria Seg. Pub.'!D14+SST!D14+SOL!D14+'FUNDO ESP. ESTUDOS JURÍDICOS'!D14+PGE!D14+ARESC!D14+APSFS!D14+COHAB!D14+CIDASC!D14+DEINFRA!D14+DETER!D14+ENA!D14+EPAGRI!D14+FAPESC!D14+FCC!D14+FESPORTE!D14+FCEE!D14+FATMA!D14+IPREV!D14+IMETRO!D14+JUCESC!D14+SANTUR!D14+DPE!D14+UDESC!D14)</f>
        <v>14</v>
      </c>
      <c r="E18" s="72">
        <f>SUM('ADR - Araranguá'!E14+'ADR - Blumenau'!E14+'ADR - Braço do Norte'!E14+'ADR - Brusque'!E14+'ADR - Caçador'!E14+'ADR - Campos Novos'!E14+'ADR - Canoinhas'!E14+'ADR - Chapecó'!E14+'ADR - Concórdia'!E14+'ADR - Criciúma'!E14+'ADR - Curitibanos'!E14+'ADR - Dionísio Cerqueira'!E14+'ADR - Ibirama'!E14+'ADR - Itajaí'!E14+'ADR - Itapiranga'!E14+'ADR - Ituporanga'!E14+'ADR - Jaraguá do Sul'!E14+'ADR - Joaçaba'!E14+'ADR - Joinville'!E14+'ADR - Lages'!E14+'ADR - Laguna'!E14+'ADR - Mafra'!E14+'ADR - Maravilha'!E14+'ADR - Palmitos'!E14+'ADR - Quilombo'!E14+'ADR - Rio do Sul'!E14+'ADR - São Joaquim'!E14+'ADR - São Lourenço do Oeste'!E14+'ADR - São Miguel do Oeste'!E14+'ADR - Seara'!E14+'ADR - Taió'!E14+'ADR - Timbó'!E14+'ADR - Tubarão'!E14+'ADR - Videira'!E14+'ADR - Xanxerê'!E14+SEA!E14+'Fundo Mat. Pub. Imp. Oficiais'!E14+'Fundo Plano Saúde'!E14+'Fundo de Melhoria do Corpo Bomb'!E14+SAR!E14+GVG!E14+SCC!E14+SAN!E14+SAI!E14+SECOM!E14+SDC!E14+'FUNDO ESTADUAL DE REC. HÍDRICOS'!E14+SDS!E14+SED!E14+SEF!E14+SIE!E14+SJC!E14+SPJ!E14+SES!E14+'SSP - Fundo Melhoria Pol.Civil'!E14+'SSP Fundo Melhoria Pol.Militar'!E14+'SSP - Fundo Melhoria Seg. Pub.'!E14+SST!E14+SOL!E14+'FUNDO ESP. ESTUDOS JURÍDICOS'!E14+PGE!E14+ARESC!E14+APSFS!E14+COHAB!E14+CIDASC!E14+DEINFRA!E14+DETER!E14+ENA!E14+EPAGRI!E14+FAPESC!E14+FCC!E14+FESPORTE!E14+FCEE!E14+FATMA!E14+IPREV!E14+IMETRO!E14+JUCESC!E14+SANTUR!E14+DPE!E14+UDESC!E14)</f>
        <v>14</v>
      </c>
      <c r="F18" s="72">
        <f>SUM('ADR - Araranguá'!F14+'ADR - Blumenau'!F14+'ADR - Braço do Norte'!F14+'ADR - Brusque'!F14+'ADR - Caçador'!F14+'ADR - Campos Novos'!F14+'ADR - Canoinhas'!F14+'ADR - Chapecó'!F14+'ADR - Concórdia'!F14+'ADR - Criciúma'!F14+'ADR - Curitibanos'!F14+'ADR - Dionísio Cerqueira'!F14+'ADR - Ibirama'!F14+'ADR - Itajaí'!F14+'ADR - Itapiranga'!F14+'ADR - Ituporanga'!F14+'ADR - Jaraguá do Sul'!F14+'ADR - Joaçaba'!F14+'ADR - Joinville'!F14+'ADR - Lages'!F14+'ADR - Laguna'!F14+'ADR - Mafra'!F14+'ADR - Maravilha'!F14+'ADR - Palmitos'!F14+'ADR - Quilombo'!F14+'ADR - Rio do Sul'!F14+'ADR - São Joaquim'!F14+'ADR - São Lourenço do Oeste'!F14+'ADR - São Miguel do Oeste'!F14+'ADR - Seara'!F14+'ADR - Taió'!F14+'ADR - Timbó'!F14+'ADR - Tubarão'!F14+'ADR - Videira'!F14+'ADR - Xanxerê'!F14+SEA!F14+'Fundo Mat. Pub. Imp. Oficiais'!F14+'Fundo Plano Saúde'!F14+'Fundo de Melhoria do Corpo Bomb'!F14+SAR!F14+GVG!F14+SCC!F14+SAN!F14+SAI!F14+SECOM!F14+SDC!F14+'FUNDO ESTADUAL DE REC. HÍDRICOS'!F14+SDS!F14+SED!F14+SEF!F14+SIE!F14+SJC!F14+SPJ!F14+SES!F14+'SSP - Fundo Melhoria Pol.Civil'!F14+'SSP Fundo Melhoria Pol.Militar'!F14+'SSP - Fundo Melhoria Seg. Pub.'!F14+SST!F14+SOL!F14+'FUNDO ESP. ESTUDOS JURÍDICOS'!F14+PGE!F14+ARESC!F14+APSFS!F14+COHAB!F14+CIDASC!F14+DEINFRA!F14+DETER!F14+ENA!F14+EPAGRI!F14+FAPESC!F14+FCC!F14+FESPORTE!F14+FCEE!F14+FATMA!F14+IPREV!F14+IMETRO!F14+JUCESC!F14+SANTUR!F14+DPE!F14+UDESC!F14)</f>
        <v>14</v>
      </c>
      <c r="G18" s="72">
        <f>SUM('ADR - Araranguá'!G14+'ADR - Blumenau'!G14+'ADR - Braço do Norte'!G14+'ADR - Brusque'!G14+'ADR - Caçador'!G14+'ADR - Campos Novos'!G14+'ADR - Canoinhas'!G14+'ADR - Chapecó'!G14+'ADR - Concórdia'!G14+'ADR - Criciúma'!G14+'ADR - Curitibanos'!G14+'ADR - Dionísio Cerqueira'!G14+'ADR - Ibirama'!G14+'ADR - Itajaí'!G14+'ADR - Itapiranga'!G14+'ADR - Ituporanga'!G14+'ADR - Jaraguá do Sul'!G14+'ADR - Joaçaba'!G14+'ADR - Joinville'!G14+'ADR - Lages'!G14+'ADR - Laguna'!G14+'ADR - Mafra'!G14+'ADR - Maravilha'!G14+'ADR - Palmitos'!G14+'ADR - Quilombo'!G14+'ADR - Rio do Sul'!G14+'ADR - São Joaquim'!G14+'ADR - São Lourenço do Oeste'!G14+'ADR - São Miguel do Oeste'!G14+'ADR - Seara'!G14+'ADR - Taió'!G14+'ADR - Timbó'!G14+'ADR - Tubarão'!G14+'ADR - Videira'!G14+'ADR - Xanxerê'!G14+SEA!G14+'Fundo Mat. Pub. Imp. Oficiais'!G14+'Fundo Plano Saúde'!G14+'Fundo de Melhoria do Corpo Bomb'!G14+SAR!G14+GVG!G14+SCC!G14+SAN!G14+SAI!G14+SECOM!G14+SDC!G14+'FUNDO ESTADUAL DE REC. HÍDRICOS'!G14+SDS!G14+SED!G14+SEF!G14+SIE!G14+SJC!G14+SPJ!G14+SES!G14+'SSP - Fundo Melhoria Pol.Civil'!G14+'SSP Fundo Melhoria Pol.Militar'!G14+'SSP - Fundo Melhoria Seg. Pub.'!G14+SST!G14+SOL!G14+'FUNDO ESP. ESTUDOS JURÍDICOS'!G14+PGE!G14+ARESC!G14+APSFS!G14+COHAB!G14+CIDASC!G14+DEINFRA!G14+DETER!G14+ENA!G14+EPAGRI!G14+FAPESC!G14+FCC!G14+FESPORTE!G14+FCEE!G14+FATMA!G14+IPREV!G14+IMETRO!G14+JUCESC!G14+SANTUR!G14+DPE!G14+UDESC!G14)</f>
        <v>14</v>
      </c>
      <c r="H18" s="72">
        <f>SUM('ADR - Araranguá'!H14+'ADR - Blumenau'!H14+'ADR - Braço do Norte'!H14+'ADR - Brusque'!H14+'ADR - Caçador'!H14+'ADR - Campos Novos'!H14+'ADR - Canoinhas'!H14+'ADR - Chapecó'!H14+'ADR - Concórdia'!H14+'ADR - Criciúma'!H14+'ADR - Curitibanos'!H14+'ADR - Dionísio Cerqueira'!H14+'ADR - Ibirama'!H14+'ADR - Itajaí'!H14+'ADR - Itapiranga'!H14+'ADR - Ituporanga'!H14+'ADR - Jaraguá do Sul'!H14+'ADR - Joaçaba'!H14+'ADR - Joinville'!H14+'ADR - Lages'!H14+'ADR - Laguna'!H14+'ADR - Mafra'!H14+'ADR - Maravilha'!H14+'ADR - Palmitos'!H14+'ADR - Quilombo'!H14+'ADR - Rio do Sul'!H14+'ADR - São Joaquim'!H14+'ADR - São Lourenço do Oeste'!H14+'ADR - São Miguel do Oeste'!H14+'ADR - Seara'!H14+'ADR - Taió'!H14+'ADR - Timbó'!H14+'ADR - Tubarão'!H14+'ADR - Videira'!H14+'ADR - Xanxerê'!H14+SEA!H14+'Fundo Mat. Pub. Imp. Oficiais'!H14+'Fundo Plano Saúde'!H14+'Fundo de Melhoria do Corpo Bomb'!H14+SAR!H14+GVG!H14+SCC!H14+SAN!H14+SAI!H14+SECOM!H14+SDC!H14+'FUNDO ESTADUAL DE REC. HÍDRICOS'!H14+SDS!H14+SED!H14+SEF!H14+SIE!H14+SJC!H14+SPJ!H14+SES!H14+'SSP - Fundo Melhoria Pol.Civil'!H14+'SSP Fundo Melhoria Pol.Militar'!H14+'SSP - Fundo Melhoria Seg. Pub.'!H14+SST!H14+SOL!H14+'FUNDO ESP. ESTUDOS JURÍDICOS'!H14+PGE!H14+ARESC!H14+APSFS!H14+COHAB!H14+CIDASC!H14+DEINFRA!H14+DETER!H14+ENA!H14+EPAGRI!H14+FAPESC!H14+FCC!H14+FESPORTE!H14+FCEE!H14+FATMA!H14+IPREV!H14+IMETRO!H14+JUCESC!H14+SANTUR!H14+DPE!H14+UDESC!H14)</f>
        <v>14</v>
      </c>
      <c r="I18" s="72">
        <f>SUM('ADR - Araranguá'!I14+'ADR - Blumenau'!I14+'ADR - Braço do Norte'!I14+'ADR - Brusque'!I14+'ADR - Caçador'!I14+'ADR - Campos Novos'!I14+'ADR - Canoinhas'!I14+'ADR - Chapecó'!I14+'ADR - Concórdia'!I14+'ADR - Criciúma'!I14+'ADR - Curitibanos'!I14+'ADR - Dionísio Cerqueira'!I14+'ADR - Ibirama'!I14+'ADR - Itajaí'!I14+'ADR - Itapiranga'!I14+'ADR - Ituporanga'!I14+'ADR - Jaraguá do Sul'!I14+'ADR - Joaçaba'!I14+'ADR - Joinville'!I14+'ADR - Lages'!I14+'ADR - Laguna'!I14+'ADR - Mafra'!I14+'ADR - Maravilha'!I14+'ADR - Palmitos'!I14+'ADR - Quilombo'!I14+'ADR - Rio do Sul'!I14+'ADR - São Joaquim'!I14+'ADR - São Lourenço do Oeste'!I14+'ADR - São Miguel do Oeste'!I14+'ADR - Seara'!I14+'ADR - Taió'!I14+'ADR - Timbó'!I14+'ADR - Tubarão'!I14+'ADR - Videira'!I14+'ADR - Xanxerê'!I14+SEA!I14+'Fundo Mat. Pub. Imp. Oficiais'!I14+'Fundo Plano Saúde'!I14+'Fundo de Melhoria do Corpo Bomb'!I14+SAR!I14+GVG!I14+SCC!I14+SAN!I14+SAI!I14+SECOM!I14+SDC!I14+'FUNDO ESTADUAL DE REC. HÍDRICOS'!I14+SDS!I14+SED!I14+SEF!I14+SIE!I14+SJC!I14+SPJ!I14+SES!I14+'SSP - Fundo Melhoria Pol.Civil'!I14+'SSP Fundo Melhoria Pol.Militar'!I14+'SSP - Fundo Melhoria Seg. Pub.'!I14+SST!I14+SOL!I14+'FUNDO ESP. ESTUDOS JURÍDICOS'!I14+PGE!I14+ARESC!I14+APSFS!I14+COHAB!I14+CIDASC!I14+DEINFRA!I14+DETER!I14+ENA!I14+EPAGRI!I14+FAPESC!I14+FCC!I14+FESPORTE!I14+FCEE!I14+FATMA!I14+IPREV!I14+IMETRO!I14+JUCESC!I14+SANTUR!I14+DPE!I14+UDESC!I14)</f>
        <v>14</v>
      </c>
      <c r="J18" s="72">
        <f>SUM('ADR - Araranguá'!J14+'ADR - Blumenau'!J14+'ADR - Braço do Norte'!J14+'ADR - Brusque'!J14+'ADR - Caçador'!J14+'ADR - Campos Novos'!J14+'ADR - Canoinhas'!J14+'ADR - Chapecó'!J14+'ADR - Concórdia'!J14+'ADR - Criciúma'!J14+'ADR - Curitibanos'!J14+'ADR - Dionísio Cerqueira'!J14+'ADR - Ibirama'!J14+'ADR - Itajaí'!J14+'ADR - Itapiranga'!J14+'ADR - Ituporanga'!J14+'ADR - Jaraguá do Sul'!J14+'ADR - Joaçaba'!J14+'ADR - Joinville'!J14+'ADR - Lages'!J14+'ADR - Laguna'!J14+'ADR - Mafra'!J14+'ADR - Maravilha'!J14+'ADR - Palmitos'!J14+'ADR - Quilombo'!J14+'ADR - Rio do Sul'!J14+'ADR - São Joaquim'!J14+'ADR - São Lourenço do Oeste'!J14+'ADR - São Miguel do Oeste'!J14+'ADR - Seara'!J14+'ADR - Taió'!J14+'ADR - Timbó'!J14+'ADR - Tubarão'!J14+'ADR - Videira'!J14+'ADR - Xanxerê'!J14+SEA!J14+'Fundo Mat. Pub. Imp. Oficiais'!J14+'Fundo Plano Saúde'!J14+'Fundo de Melhoria do Corpo Bomb'!J14+SAR!J14+GVG!J14+SCC!J14+SAN!J14+SAI!J14+SECOM!J14+SDC!J14+'FUNDO ESTADUAL DE REC. HÍDRICOS'!J14+SDS!J14+SED!J14+SEF!J14+SIE!J14+SJC!J14+SPJ!J14+SES!J14+'SSP - Fundo Melhoria Pol.Civil'!J14+'SSP Fundo Melhoria Pol.Militar'!J14+'SSP - Fundo Melhoria Seg. Pub.'!J14+SST!J14+SOL!J14+'FUNDO ESP. ESTUDOS JURÍDICOS'!J14+PGE!J14+ARESC!J14+APSFS!J14+COHAB!J14+CIDASC!J14+DEINFRA!J14+DETER!J14+ENA!J14+EPAGRI!J14+FAPESC!J14+FCC!J14+FESPORTE!J14+FCEE!J14+FATMA!J14+IPREV!J14+IMETRO!J14+JUCESC!J14+SANTUR!J14+DPE!J14+UDESC!J14)</f>
        <v>12</v>
      </c>
      <c r="K18" s="72">
        <f>SUM('ADR - Araranguá'!K14+'ADR - Blumenau'!K14+'ADR - Braço do Norte'!K14+'ADR - Brusque'!K14+'ADR - Caçador'!K14+'ADR - Campos Novos'!K14+'ADR - Canoinhas'!K14+'ADR - Chapecó'!K14+'ADR - Concórdia'!K14+'ADR - Criciúma'!K14+'ADR - Curitibanos'!K14+'ADR - Dionísio Cerqueira'!K14+'ADR - Ibirama'!K14+'ADR - Itajaí'!K14+'ADR - Itapiranga'!K14+'ADR - Ituporanga'!K14+'ADR - Jaraguá do Sul'!K14+'ADR - Joaçaba'!K14+'ADR - Joinville'!K14+'ADR - Lages'!K14+'ADR - Laguna'!K14+'ADR - Mafra'!K14+'ADR - Maravilha'!K14+'ADR - Palmitos'!K14+'ADR - Quilombo'!K14+'ADR - Rio do Sul'!K14+'ADR - São Joaquim'!K14+'ADR - São Lourenço do Oeste'!K14+'ADR - São Miguel do Oeste'!K14+'ADR - Seara'!K14+'ADR - Taió'!K14+'ADR - Timbó'!K14+'ADR - Tubarão'!K14+'ADR - Videira'!K14+'ADR - Xanxerê'!K14+SEA!K14+'Fundo Mat. Pub. Imp. Oficiais'!K14+'Fundo Plano Saúde'!K14+'Fundo de Melhoria do Corpo Bomb'!K14+SAR!K14+GVG!K14+SCC!K14+SAN!K14+SAI!K14+SECOM!K14+SDC!K14+'FUNDO ESTADUAL DE REC. HÍDRICOS'!K14+SDS!K14+SED!K14+SEF!K14+SIE!K14+SJC!K14+SPJ!K14+SES!K14+'SSP - Fundo Melhoria Pol.Civil'!K14+'SSP Fundo Melhoria Pol.Militar'!K14+'SSP - Fundo Melhoria Seg. Pub.'!K14+SST!K14+SOL!K14+'FUNDO ESP. ESTUDOS JURÍDICOS'!K14+PGE!K14+ARESC!K14+APSFS!K14+COHAB!K14+CIDASC!K14+DEINFRA!K14+DETER!K14+ENA!K14+EPAGRI!K14+FAPESC!K14+FCC!K14+FESPORTE!K14+FCEE!K14+FATMA!K14+IPREV!K14+IMETRO!K14+JUCESC!K14+SANTUR!K14+DPE!K14+UDESC!K14)</f>
        <v>12</v>
      </c>
      <c r="L18" s="72">
        <f>SUM('ADR - Araranguá'!L14+'ADR - Blumenau'!L14+'ADR - Braço do Norte'!L14+'ADR - Brusque'!L14+'ADR - Caçador'!L14+'ADR - Campos Novos'!L14+'ADR - Canoinhas'!L14+'ADR - Chapecó'!L14+'ADR - Concórdia'!L14+'ADR - Criciúma'!L14+'ADR - Curitibanos'!L14+'ADR - Dionísio Cerqueira'!L14+'ADR - Ibirama'!L14+'ADR - Itajaí'!L14+'ADR - Itapiranga'!L14+'ADR - Ituporanga'!L14+'ADR - Jaraguá do Sul'!L14+'ADR - Joaçaba'!L14+'ADR - Joinville'!L14+'ADR - Lages'!L14+'ADR - Laguna'!L14+'ADR - Mafra'!L14+'ADR - Maravilha'!L14+'ADR - Palmitos'!L14+'ADR - Quilombo'!L14+'ADR - Rio do Sul'!L14+'ADR - São Joaquim'!L14+'ADR - São Lourenço do Oeste'!L14+'ADR - São Miguel do Oeste'!L14+'ADR - Seara'!L14+'ADR - Taió'!L14+'ADR - Timbó'!L14+'ADR - Tubarão'!L14+'ADR - Videira'!L14+'ADR - Xanxerê'!L14+SEA!L14+'Fundo Mat. Pub. Imp. Oficiais'!L14+'Fundo Plano Saúde'!L14+'Fundo de Melhoria do Corpo Bomb'!L14+SAR!L14+GVG!L14+SCC!L14+SAN!L14+SAI!L14+SECOM!L14+SDC!L14+'FUNDO ESTADUAL DE REC. HÍDRICOS'!L14+SDS!L14+SED!L14+SEF!L14+SIE!L14+SJC!L14+SPJ!L14+SES!L14+'SSP - Fundo Melhoria Pol.Civil'!L14+'SSP Fundo Melhoria Pol.Militar'!L14+'SSP - Fundo Melhoria Seg. Pub.'!L14+SST!L14+SOL!L14+'FUNDO ESP. ESTUDOS JURÍDICOS'!L14+PGE!L14+ARESC!L14+APSFS!L14+COHAB!L14+CIDASC!L14+DEINFRA!L14+DETER!L14+ENA!L14+EPAGRI!L14+FAPESC!L14+FCC!L14+FESPORTE!L14+FCEE!L14+FATMA!L14+IPREV!L14+IMETRO!L14+JUCESC!L14+SANTUR!L14+DPE!L14+UDESC!L14)</f>
        <v>12</v>
      </c>
      <c r="M18" s="88">
        <f>SUM('ADR - Araranguá'!M14+'ADR - Blumenau'!M14+'ADR - Braço do Norte'!M14+'ADR - Brusque'!M14+'ADR - Caçador'!M14+'ADR - Campos Novos'!M14+'ADR - Canoinhas'!M14+'ADR - Chapecó'!M14+'ADR - Concórdia'!M14+'ADR - Criciúma'!M14+'ADR - Curitibanos'!M14+'ADR - Dionísio Cerqueira'!M14+'ADR - Ibirama'!M14+'ADR - Itajaí'!M14+'ADR - Itapiranga'!M14+'ADR - Ituporanga'!M14+'ADR - Jaraguá do Sul'!M14+'ADR - Joaçaba'!M14+'ADR - Joinville'!M14+'ADR - Lages'!M14+'ADR - Laguna'!M14+'ADR - Mafra'!M14+'ADR - Maravilha'!M14+'ADR - Palmitos'!M14+'ADR - Quilombo'!M14+'ADR - Rio do Sul'!M14+'ADR - São Joaquim'!M14+'ADR - São Lourenço do Oeste'!M14+'ADR - São Miguel do Oeste'!M14+'ADR - Seara'!M14+'ADR - Taió'!M14+'ADR - Timbó'!M14+'ADR - Tubarão'!M14+'ADR - Videira'!M14+'ADR - Xanxerê'!M14+SEA!M14+'Fundo Mat. Pub. Imp. Oficiais'!M14+'Fundo Plano Saúde'!M14+'Fundo de Melhoria do Corpo Bomb'!M14+SAR!M14+GVG!M14+SCC!M14+SAN!M14+SAI!M14+SECOM!M14+SDC!M14+'FUNDO ESTADUAL DE REC. HÍDRICOS'!M14+SDS!M14+SED!M14+SEF!M14+SIE!M14+SJC!M14+SPJ!M14+SES!M14+'SSP - Fundo Melhoria Pol.Civil'!M14+'SSP Fundo Melhoria Pol.Militar'!M14+'SSP - Fundo Melhoria Seg. Pub.'!M14+SST!M14+SOL!M14+'FUNDO ESP. ESTUDOS JURÍDICOS'!M14+PGE!M14+ARESC!M14+APSFS!M14+COHAB!M14+CIDASC!M14+DEINFRA!M14+DETER!M14+ENA!M14+EPAGRI!M14+FAPESC!M14+FCC!M14+FESPORTE!M14+FCEE!M14+FATMA!M14+IPREV!M14+IMETRO!M14+JUCESC!M14+SANTUR!M14+DPE!M14+UDESC!M14)</f>
        <v>12</v>
      </c>
      <c r="N18" s="208"/>
      <c r="O18" s="208"/>
      <c r="P18" s="209"/>
    </row>
    <row r="19" spans="1:16" x14ac:dyDescent="0.2">
      <c r="A19" s="176" t="s">
        <v>137</v>
      </c>
      <c r="B19" s="186">
        <f>SUM('ADR - Araranguá'!B15+'ADR - Blumenau'!B15+'ADR - Braço do Norte'!B15+'ADR - Brusque'!B15+'ADR - Caçador'!B15+'ADR - Campos Novos'!B15+'ADR - Canoinhas'!B15+'ADR - Chapecó'!B15+'ADR - Concórdia'!B15+'ADR - Criciúma'!B15+'ADR - Curitibanos'!B15+'ADR - Dionísio Cerqueira'!B15+'ADR - Ibirama'!B15+'ADR - Itajaí'!B15+'ADR - Itapiranga'!B15+'ADR - Ituporanga'!B15+'ADR - Jaraguá do Sul'!B15+'ADR - Joaçaba'!B15+'ADR - Joinville'!B15+'ADR - Lages'!B15+'ADR - Laguna'!B15+'ADR - Mafra'!B15+'ADR - Maravilha'!B15+'ADR - Palmitos'!B15+'ADR - Quilombo'!B15+'ADR - Rio do Sul'!B15+'ADR - São Joaquim'!B15+'ADR - São Lourenço do Oeste'!B15+'ADR - São Miguel do Oeste'!B15+'ADR - Seara'!B15+'ADR - Taió'!B15+'ADR - Timbó'!B15+'ADR - Tubarão'!B15+'ADR - Videira'!B15+'ADR - Xanxerê'!B15+SEA!B15+'Fundo Mat. Pub. Imp. Oficiais'!B15+'Fundo Plano Saúde'!B15+'Fundo de Melhoria do Corpo Bomb'!B15+SAR!B15+GVG!B15+SCC!B15+SAN!B15+SAI!B15+SECOM!B15+SDC!B15+'FUNDO ESTADUAL DE REC. HÍDRICOS'!B15+SDS!B15+SED!B15+SEF!B15+SIE!B15+SJC!B15+SPJ!B15+SES!B15+'SSP - Fundo Melhoria Pol.Civil'!B15+'SSP Fundo Melhoria Pol.Militar'!B15+'SSP - Fundo Melhoria Seg. Pub.'!B15+SST!B15+SOL!B15+'FUNDO ESP. ESTUDOS JURÍDICOS'!B15+PGE!B15+ARESC!B15+APSFS!B15+COHAB!B15+CIDASC!B15+DEINFRA!B15+DETER!B15+ENA!B15+EPAGRI!B15+FAPESC!B15+FCC!B15+FESPORTE!B15+FCEE!B15+FATMA!B15+IPREV!B15+IMETRO!B15+JUCESC!B15+SANTUR!B15+DPE!B15+UDESC!B15)</f>
        <v>3</v>
      </c>
      <c r="C19" s="72">
        <f>SUM('ADR - Araranguá'!C15+'ADR - Blumenau'!C15+'ADR - Braço do Norte'!C15+'ADR - Brusque'!C15+'ADR - Caçador'!C15+'ADR - Campos Novos'!C15+'ADR - Canoinhas'!C15+'ADR - Chapecó'!C15+'ADR - Concórdia'!C15+'ADR - Criciúma'!C15+'ADR - Curitibanos'!C15+'ADR - Dionísio Cerqueira'!C15+'ADR - Ibirama'!C15+'ADR - Itajaí'!C15+'ADR - Itapiranga'!C15+'ADR - Ituporanga'!C15+'ADR - Jaraguá do Sul'!C15+'ADR - Joaçaba'!C15+'ADR - Joinville'!C15+'ADR - Lages'!C15+'ADR - Laguna'!C15+'ADR - Mafra'!C15+'ADR - Maravilha'!C15+'ADR - Palmitos'!C15+'ADR - Quilombo'!C15+'ADR - Rio do Sul'!C15+'ADR - São Joaquim'!C15+'ADR - São Lourenço do Oeste'!C15+'ADR - São Miguel do Oeste'!C15+'ADR - Seara'!C15+'ADR - Taió'!C15+'ADR - Timbó'!C15+'ADR - Tubarão'!C15+'ADR - Videira'!C15+'ADR - Xanxerê'!C15+SEA!C15+'Fundo Mat. Pub. Imp. Oficiais'!C15+'Fundo Plano Saúde'!C15+'Fundo de Melhoria do Corpo Bomb'!C15+SAR!C15+GVG!C15+SCC!C15+SAN!C15+SAI!C15+SECOM!C15+SDC!C15+'FUNDO ESTADUAL DE REC. HÍDRICOS'!C15+SDS!C15+SED!C15+SEF!C15+SIE!C15+SJC!C15+SPJ!C15+SES!C15+'SSP - Fundo Melhoria Pol.Civil'!C15+'SSP Fundo Melhoria Pol.Militar'!C15+'SSP - Fundo Melhoria Seg. Pub.'!C15+SST!C15+SOL!C15+'FUNDO ESP. ESTUDOS JURÍDICOS'!C15+PGE!C15+ARESC!C15+APSFS!C15+COHAB!C15+CIDASC!C15+DEINFRA!C15+DETER!C15+ENA!C15+EPAGRI!C15+FAPESC!C15+FCC!C15+FESPORTE!C15+FCEE!C15+FATMA!C15+IPREV!C15+IMETRO!C15+JUCESC!C15+SANTUR!C15+DPE!C15+UDESC!C15)</f>
        <v>3</v>
      </c>
      <c r="D19" s="72">
        <f>SUM('ADR - Araranguá'!D15+'ADR - Blumenau'!D15+'ADR - Braço do Norte'!D15+'ADR - Brusque'!D15+'ADR - Caçador'!D15+'ADR - Campos Novos'!D15+'ADR - Canoinhas'!D15+'ADR - Chapecó'!D15+'ADR - Concórdia'!D15+'ADR - Criciúma'!D15+'ADR - Curitibanos'!D15+'ADR - Dionísio Cerqueira'!D15+'ADR - Ibirama'!D15+'ADR - Itajaí'!D15+'ADR - Itapiranga'!D15+'ADR - Ituporanga'!D15+'ADR - Jaraguá do Sul'!D15+'ADR - Joaçaba'!D15+'ADR - Joinville'!D15+'ADR - Lages'!D15+'ADR - Laguna'!D15+'ADR - Mafra'!D15+'ADR - Maravilha'!D15+'ADR - Palmitos'!D15+'ADR - Quilombo'!D15+'ADR - Rio do Sul'!D15+'ADR - São Joaquim'!D15+'ADR - São Lourenço do Oeste'!D15+'ADR - São Miguel do Oeste'!D15+'ADR - Seara'!D15+'ADR - Taió'!D15+'ADR - Timbó'!D15+'ADR - Tubarão'!D15+'ADR - Videira'!D15+'ADR - Xanxerê'!D15+SEA!D15+'Fundo Mat. Pub. Imp. Oficiais'!D15+'Fundo Plano Saúde'!D15+'Fundo de Melhoria do Corpo Bomb'!D15+SAR!D15+GVG!D15+SCC!D15+SAN!D15+SAI!D15+SECOM!D15+SDC!D15+'FUNDO ESTADUAL DE REC. HÍDRICOS'!D15+SDS!D15+SED!D15+SEF!D15+SIE!D15+SJC!D15+SPJ!D15+SES!D15+'SSP - Fundo Melhoria Pol.Civil'!D15+'SSP Fundo Melhoria Pol.Militar'!D15+'SSP - Fundo Melhoria Seg. Pub.'!D15+SST!D15+SOL!D15+'FUNDO ESP. ESTUDOS JURÍDICOS'!D15+PGE!D15+ARESC!D15+APSFS!D15+COHAB!D15+CIDASC!D15+DEINFRA!D15+DETER!D15+ENA!D15+EPAGRI!D15+FAPESC!D15+FCC!D15+FESPORTE!D15+FCEE!D15+FATMA!D15+IPREV!D15+IMETRO!D15+JUCESC!D15+SANTUR!D15+DPE!D15+UDESC!D15)</f>
        <v>3</v>
      </c>
      <c r="E19" s="72">
        <f>SUM('ADR - Araranguá'!E15+'ADR - Blumenau'!E15+'ADR - Braço do Norte'!E15+'ADR - Brusque'!E15+'ADR - Caçador'!E15+'ADR - Campos Novos'!E15+'ADR - Canoinhas'!E15+'ADR - Chapecó'!E15+'ADR - Concórdia'!E15+'ADR - Criciúma'!E15+'ADR - Curitibanos'!E15+'ADR - Dionísio Cerqueira'!E15+'ADR - Ibirama'!E15+'ADR - Itajaí'!E15+'ADR - Itapiranga'!E15+'ADR - Ituporanga'!E15+'ADR - Jaraguá do Sul'!E15+'ADR - Joaçaba'!E15+'ADR - Joinville'!E15+'ADR - Lages'!E15+'ADR - Laguna'!E15+'ADR - Mafra'!E15+'ADR - Maravilha'!E15+'ADR - Palmitos'!E15+'ADR - Quilombo'!E15+'ADR - Rio do Sul'!E15+'ADR - São Joaquim'!E15+'ADR - São Lourenço do Oeste'!E15+'ADR - São Miguel do Oeste'!E15+'ADR - Seara'!E15+'ADR - Taió'!E15+'ADR - Timbó'!E15+'ADR - Tubarão'!E15+'ADR - Videira'!E15+'ADR - Xanxerê'!E15+SEA!E15+'Fundo Mat. Pub. Imp. Oficiais'!E15+'Fundo Plano Saúde'!E15+'Fundo de Melhoria do Corpo Bomb'!E15+SAR!E15+GVG!E15+SCC!E15+SAN!E15+SAI!E15+SECOM!E15+SDC!E15+'FUNDO ESTADUAL DE REC. HÍDRICOS'!E15+SDS!E15+SED!E15+SEF!E15+SIE!E15+SJC!E15+SPJ!E15+SES!E15+'SSP - Fundo Melhoria Pol.Civil'!E15+'SSP Fundo Melhoria Pol.Militar'!E15+'SSP - Fundo Melhoria Seg. Pub.'!E15+SST!E15+SOL!E15+'FUNDO ESP. ESTUDOS JURÍDICOS'!E15+PGE!E15+ARESC!E15+APSFS!E15+COHAB!E15+CIDASC!E15+DEINFRA!E15+DETER!E15+ENA!E15+EPAGRI!E15+FAPESC!E15+FCC!E15+FESPORTE!E15+FCEE!E15+FATMA!E15+IPREV!E15+IMETRO!E15+JUCESC!E15+SANTUR!E15+DPE!E15+UDESC!E15)</f>
        <v>3</v>
      </c>
      <c r="F19" s="72">
        <f>SUM('ADR - Araranguá'!F15+'ADR - Blumenau'!F15+'ADR - Braço do Norte'!F15+'ADR - Brusque'!F15+'ADR - Caçador'!F15+'ADR - Campos Novos'!F15+'ADR - Canoinhas'!F15+'ADR - Chapecó'!F15+'ADR - Concórdia'!F15+'ADR - Criciúma'!F15+'ADR - Curitibanos'!F15+'ADR - Dionísio Cerqueira'!F15+'ADR - Ibirama'!F15+'ADR - Itajaí'!F15+'ADR - Itapiranga'!F15+'ADR - Ituporanga'!F15+'ADR - Jaraguá do Sul'!F15+'ADR - Joaçaba'!F15+'ADR - Joinville'!F15+'ADR - Lages'!F15+'ADR - Laguna'!F15+'ADR - Mafra'!F15+'ADR - Maravilha'!F15+'ADR - Palmitos'!F15+'ADR - Quilombo'!F15+'ADR - Rio do Sul'!F15+'ADR - São Joaquim'!F15+'ADR - São Lourenço do Oeste'!F15+'ADR - São Miguel do Oeste'!F15+'ADR - Seara'!F15+'ADR - Taió'!F15+'ADR - Timbó'!F15+'ADR - Tubarão'!F15+'ADR - Videira'!F15+'ADR - Xanxerê'!F15+SEA!F15+'Fundo Mat. Pub. Imp. Oficiais'!F15+'Fundo Plano Saúde'!F15+'Fundo de Melhoria do Corpo Bomb'!F15+SAR!F15+GVG!F15+SCC!F15+SAN!F15+SAI!F15+SECOM!F15+SDC!F15+'FUNDO ESTADUAL DE REC. HÍDRICOS'!F15+SDS!F15+SED!F15+SEF!F15+SIE!F15+SJC!F15+SPJ!F15+SES!F15+'SSP - Fundo Melhoria Pol.Civil'!F15+'SSP Fundo Melhoria Pol.Militar'!F15+'SSP - Fundo Melhoria Seg. Pub.'!F15+SST!F15+SOL!F15+'FUNDO ESP. ESTUDOS JURÍDICOS'!F15+PGE!F15+ARESC!F15+APSFS!F15+COHAB!F15+CIDASC!F15+DEINFRA!F15+DETER!F15+ENA!F15+EPAGRI!F15+FAPESC!F15+FCC!F15+FESPORTE!F15+FCEE!F15+FATMA!F15+IPREV!F15+IMETRO!F15+JUCESC!F15+SANTUR!F15+DPE!F15+UDESC!F15)</f>
        <v>3</v>
      </c>
      <c r="G19" s="72">
        <f>SUM('ADR - Araranguá'!G15+'ADR - Blumenau'!G15+'ADR - Braço do Norte'!G15+'ADR - Brusque'!G15+'ADR - Caçador'!G15+'ADR - Campos Novos'!G15+'ADR - Canoinhas'!G15+'ADR - Chapecó'!G15+'ADR - Concórdia'!G15+'ADR - Criciúma'!G15+'ADR - Curitibanos'!G15+'ADR - Dionísio Cerqueira'!G15+'ADR - Ibirama'!G15+'ADR - Itajaí'!G15+'ADR - Itapiranga'!G15+'ADR - Ituporanga'!G15+'ADR - Jaraguá do Sul'!G15+'ADR - Joaçaba'!G15+'ADR - Joinville'!G15+'ADR - Lages'!G15+'ADR - Laguna'!G15+'ADR - Mafra'!G15+'ADR - Maravilha'!G15+'ADR - Palmitos'!G15+'ADR - Quilombo'!G15+'ADR - Rio do Sul'!G15+'ADR - São Joaquim'!G15+'ADR - São Lourenço do Oeste'!G15+'ADR - São Miguel do Oeste'!G15+'ADR - Seara'!G15+'ADR - Taió'!G15+'ADR - Timbó'!G15+'ADR - Tubarão'!G15+'ADR - Videira'!G15+'ADR - Xanxerê'!G15+SEA!G15+'Fundo Mat. Pub. Imp. Oficiais'!G15+'Fundo Plano Saúde'!G15+'Fundo de Melhoria do Corpo Bomb'!G15+SAR!G15+GVG!G15+SCC!G15+SAN!G15+SAI!G15+SECOM!G15+SDC!G15+'FUNDO ESTADUAL DE REC. HÍDRICOS'!G15+SDS!G15+SED!G15+SEF!G15+SIE!G15+SJC!G15+SPJ!G15+SES!G15+'SSP - Fundo Melhoria Pol.Civil'!G15+'SSP Fundo Melhoria Pol.Militar'!G15+'SSP - Fundo Melhoria Seg. Pub.'!G15+SST!G15+SOL!G15+'FUNDO ESP. ESTUDOS JURÍDICOS'!G15+PGE!G15+ARESC!G15+APSFS!G15+COHAB!G15+CIDASC!G15+DEINFRA!G15+DETER!G15+ENA!G15+EPAGRI!G15+FAPESC!G15+FCC!G15+FESPORTE!G15+FCEE!G15+FATMA!G15+IPREV!G15+IMETRO!G15+JUCESC!G15+SANTUR!G15+DPE!G15+UDESC!G15)</f>
        <v>3</v>
      </c>
      <c r="H19" s="72">
        <f>SUM('ADR - Araranguá'!H15+'ADR - Blumenau'!H15+'ADR - Braço do Norte'!H15+'ADR - Brusque'!H15+'ADR - Caçador'!H15+'ADR - Campos Novos'!H15+'ADR - Canoinhas'!H15+'ADR - Chapecó'!H15+'ADR - Concórdia'!H15+'ADR - Criciúma'!H15+'ADR - Curitibanos'!H15+'ADR - Dionísio Cerqueira'!H15+'ADR - Ibirama'!H15+'ADR - Itajaí'!H15+'ADR - Itapiranga'!H15+'ADR - Ituporanga'!H15+'ADR - Jaraguá do Sul'!H15+'ADR - Joaçaba'!H15+'ADR - Joinville'!H15+'ADR - Lages'!H15+'ADR - Laguna'!H15+'ADR - Mafra'!H15+'ADR - Maravilha'!H15+'ADR - Palmitos'!H15+'ADR - Quilombo'!H15+'ADR - Rio do Sul'!H15+'ADR - São Joaquim'!H15+'ADR - São Lourenço do Oeste'!H15+'ADR - São Miguel do Oeste'!H15+'ADR - Seara'!H15+'ADR - Taió'!H15+'ADR - Timbó'!H15+'ADR - Tubarão'!H15+'ADR - Videira'!H15+'ADR - Xanxerê'!H15+SEA!H15+'Fundo Mat. Pub. Imp. Oficiais'!H15+'Fundo Plano Saúde'!H15+'Fundo de Melhoria do Corpo Bomb'!H15+SAR!H15+GVG!H15+SCC!H15+SAN!H15+SAI!H15+SECOM!H15+SDC!H15+'FUNDO ESTADUAL DE REC. HÍDRICOS'!H15+SDS!H15+SED!H15+SEF!H15+SIE!H15+SJC!H15+SPJ!H15+SES!H15+'SSP - Fundo Melhoria Pol.Civil'!H15+'SSP Fundo Melhoria Pol.Militar'!H15+'SSP - Fundo Melhoria Seg. Pub.'!H15+SST!H15+SOL!H15+'FUNDO ESP. ESTUDOS JURÍDICOS'!H15+PGE!H15+ARESC!H15+APSFS!H15+COHAB!H15+CIDASC!H15+DEINFRA!H15+DETER!H15+ENA!H15+EPAGRI!H15+FAPESC!H15+FCC!H15+FESPORTE!H15+FCEE!H15+FATMA!H15+IPREV!H15+IMETRO!H15+JUCESC!H15+SANTUR!H15+DPE!H15+UDESC!H15)</f>
        <v>3</v>
      </c>
      <c r="I19" s="72">
        <f>SUM('ADR - Araranguá'!I15+'ADR - Blumenau'!I15+'ADR - Braço do Norte'!I15+'ADR - Brusque'!I15+'ADR - Caçador'!I15+'ADR - Campos Novos'!I15+'ADR - Canoinhas'!I15+'ADR - Chapecó'!I15+'ADR - Concórdia'!I15+'ADR - Criciúma'!I15+'ADR - Curitibanos'!I15+'ADR - Dionísio Cerqueira'!I15+'ADR - Ibirama'!I15+'ADR - Itajaí'!I15+'ADR - Itapiranga'!I15+'ADR - Ituporanga'!I15+'ADR - Jaraguá do Sul'!I15+'ADR - Joaçaba'!I15+'ADR - Joinville'!I15+'ADR - Lages'!I15+'ADR - Laguna'!I15+'ADR - Mafra'!I15+'ADR - Maravilha'!I15+'ADR - Palmitos'!I15+'ADR - Quilombo'!I15+'ADR - Rio do Sul'!I15+'ADR - São Joaquim'!I15+'ADR - São Lourenço do Oeste'!I15+'ADR - São Miguel do Oeste'!I15+'ADR - Seara'!I15+'ADR - Taió'!I15+'ADR - Timbó'!I15+'ADR - Tubarão'!I15+'ADR - Videira'!I15+'ADR - Xanxerê'!I15+SEA!I15+'Fundo Mat. Pub. Imp. Oficiais'!I15+'Fundo Plano Saúde'!I15+'Fundo de Melhoria do Corpo Bomb'!I15+SAR!I15+GVG!I15+SCC!I15+SAN!I15+SAI!I15+SECOM!I15+SDC!I15+'FUNDO ESTADUAL DE REC. HÍDRICOS'!I15+SDS!I15+SED!I15+SEF!I15+SIE!I15+SJC!I15+SPJ!I15+SES!I15+'SSP - Fundo Melhoria Pol.Civil'!I15+'SSP Fundo Melhoria Pol.Militar'!I15+'SSP - Fundo Melhoria Seg. Pub.'!I15+SST!I15+SOL!I15+'FUNDO ESP. ESTUDOS JURÍDICOS'!I15+PGE!I15+ARESC!I15+APSFS!I15+COHAB!I15+CIDASC!I15+DEINFRA!I15+DETER!I15+ENA!I15+EPAGRI!I15+FAPESC!I15+FCC!I15+FESPORTE!I15+FCEE!I15+FATMA!I15+IPREV!I15+IMETRO!I15+JUCESC!I15+SANTUR!I15+DPE!I15+UDESC!I15)</f>
        <v>3</v>
      </c>
      <c r="J19" s="72">
        <f>SUM('ADR - Araranguá'!J15+'ADR - Blumenau'!J15+'ADR - Braço do Norte'!J15+'ADR - Brusque'!J15+'ADR - Caçador'!J15+'ADR - Campos Novos'!J15+'ADR - Canoinhas'!J15+'ADR - Chapecó'!J15+'ADR - Concórdia'!J15+'ADR - Criciúma'!J15+'ADR - Curitibanos'!J15+'ADR - Dionísio Cerqueira'!J15+'ADR - Ibirama'!J15+'ADR - Itajaí'!J15+'ADR - Itapiranga'!J15+'ADR - Ituporanga'!J15+'ADR - Jaraguá do Sul'!J15+'ADR - Joaçaba'!J15+'ADR - Joinville'!J15+'ADR - Lages'!J15+'ADR - Laguna'!J15+'ADR - Mafra'!J15+'ADR - Maravilha'!J15+'ADR - Palmitos'!J15+'ADR - Quilombo'!J15+'ADR - Rio do Sul'!J15+'ADR - São Joaquim'!J15+'ADR - São Lourenço do Oeste'!J15+'ADR - São Miguel do Oeste'!J15+'ADR - Seara'!J15+'ADR - Taió'!J15+'ADR - Timbó'!J15+'ADR - Tubarão'!J15+'ADR - Videira'!J15+'ADR - Xanxerê'!J15+SEA!J15+'Fundo Mat. Pub. Imp. Oficiais'!J15+'Fundo Plano Saúde'!J15+'Fundo de Melhoria do Corpo Bomb'!J15+SAR!J15+GVG!J15+SCC!J15+SAN!J15+SAI!J15+SECOM!J15+SDC!J15+'FUNDO ESTADUAL DE REC. HÍDRICOS'!J15+SDS!J15+SED!J15+SEF!J15+SIE!J15+SJC!J15+SPJ!J15+SES!J15+'SSP - Fundo Melhoria Pol.Civil'!J15+'SSP Fundo Melhoria Pol.Militar'!J15+'SSP - Fundo Melhoria Seg. Pub.'!J15+SST!J15+SOL!J15+'FUNDO ESP. ESTUDOS JURÍDICOS'!J15+PGE!J15+ARESC!J15+APSFS!J15+COHAB!J15+CIDASC!J15+DEINFRA!J15+DETER!J15+ENA!J15+EPAGRI!J15+FAPESC!J15+FCC!J15+FESPORTE!J15+FCEE!J15+FATMA!J15+IPREV!J15+IMETRO!J15+JUCESC!J15+SANTUR!J15+DPE!J15+UDESC!J15)</f>
        <v>3</v>
      </c>
      <c r="K19" s="72">
        <f>SUM('ADR - Araranguá'!K15+'ADR - Blumenau'!K15+'ADR - Braço do Norte'!K15+'ADR - Brusque'!K15+'ADR - Caçador'!K15+'ADR - Campos Novos'!K15+'ADR - Canoinhas'!K15+'ADR - Chapecó'!K15+'ADR - Concórdia'!K15+'ADR - Criciúma'!K15+'ADR - Curitibanos'!K15+'ADR - Dionísio Cerqueira'!K15+'ADR - Ibirama'!K15+'ADR - Itajaí'!K15+'ADR - Itapiranga'!K15+'ADR - Ituporanga'!K15+'ADR - Jaraguá do Sul'!K15+'ADR - Joaçaba'!K15+'ADR - Joinville'!K15+'ADR - Lages'!K15+'ADR - Laguna'!K15+'ADR - Mafra'!K15+'ADR - Maravilha'!K15+'ADR - Palmitos'!K15+'ADR - Quilombo'!K15+'ADR - Rio do Sul'!K15+'ADR - São Joaquim'!K15+'ADR - São Lourenço do Oeste'!K15+'ADR - São Miguel do Oeste'!K15+'ADR - Seara'!K15+'ADR - Taió'!K15+'ADR - Timbó'!K15+'ADR - Tubarão'!K15+'ADR - Videira'!K15+'ADR - Xanxerê'!K15+SEA!K15+'Fundo Mat. Pub. Imp. Oficiais'!K15+'Fundo Plano Saúde'!K15+'Fundo de Melhoria do Corpo Bomb'!K15+SAR!K15+GVG!K15+SCC!K15+SAN!K15+SAI!K15+SECOM!K15+SDC!K15+'FUNDO ESTADUAL DE REC. HÍDRICOS'!K15+SDS!K15+SED!K15+SEF!K15+SIE!K15+SJC!K15+SPJ!K15+SES!K15+'SSP - Fundo Melhoria Pol.Civil'!K15+'SSP Fundo Melhoria Pol.Militar'!K15+'SSP - Fundo Melhoria Seg. Pub.'!K15+SST!K15+SOL!K15+'FUNDO ESP. ESTUDOS JURÍDICOS'!K15+PGE!K15+ARESC!K15+APSFS!K15+COHAB!K15+CIDASC!K15+DEINFRA!K15+DETER!K15+ENA!K15+EPAGRI!K15+FAPESC!K15+FCC!K15+FESPORTE!K15+FCEE!K15+FATMA!K15+IPREV!K15+IMETRO!K15+JUCESC!K15+SANTUR!K15+DPE!K15+UDESC!K15)</f>
        <v>3</v>
      </c>
      <c r="L19" s="72">
        <f>SUM('ADR - Araranguá'!L15+'ADR - Blumenau'!L15+'ADR - Braço do Norte'!L15+'ADR - Brusque'!L15+'ADR - Caçador'!L15+'ADR - Campos Novos'!L15+'ADR - Canoinhas'!L15+'ADR - Chapecó'!L15+'ADR - Concórdia'!L15+'ADR - Criciúma'!L15+'ADR - Curitibanos'!L15+'ADR - Dionísio Cerqueira'!L15+'ADR - Ibirama'!L15+'ADR - Itajaí'!L15+'ADR - Itapiranga'!L15+'ADR - Ituporanga'!L15+'ADR - Jaraguá do Sul'!L15+'ADR - Joaçaba'!L15+'ADR - Joinville'!L15+'ADR - Lages'!L15+'ADR - Laguna'!L15+'ADR - Mafra'!L15+'ADR - Maravilha'!L15+'ADR - Palmitos'!L15+'ADR - Quilombo'!L15+'ADR - Rio do Sul'!L15+'ADR - São Joaquim'!L15+'ADR - São Lourenço do Oeste'!L15+'ADR - São Miguel do Oeste'!L15+'ADR - Seara'!L15+'ADR - Taió'!L15+'ADR - Timbó'!L15+'ADR - Tubarão'!L15+'ADR - Videira'!L15+'ADR - Xanxerê'!L15+SEA!L15+'Fundo Mat. Pub. Imp. Oficiais'!L15+'Fundo Plano Saúde'!L15+'Fundo de Melhoria do Corpo Bomb'!L15+SAR!L15+GVG!L15+SCC!L15+SAN!L15+SAI!L15+SECOM!L15+SDC!L15+'FUNDO ESTADUAL DE REC. HÍDRICOS'!L15+SDS!L15+SED!L15+SEF!L15+SIE!L15+SJC!L15+SPJ!L15+SES!L15+'SSP - Fundo Melhoria Pol.Civil'!L15+'SSP Fundo Melhoria Pol.Militar'!L15+'SSP - Fundo Melhoria Seg. Pub.'!L15+SST!L15+SOL!L15+'FUNDO ESP. ESTUDOS JURÍDICOS'!L15+PGE!L15+ARESC!L15+APSFS!L15+COHAB!L15+CIDASC!L15+DEINFRA!L15+DETER!L15+ENA!L15+EPAGRI!L15+FAPESC!L15+FCC!L15+FESPORTE!L15+FCEE!L15+FATMA!L15+IPREV!L15+IMETRO!L15+JUCESC!L15+SANTUR!L15+DPE!L15+UDESC!L15)</f>
        <v>3</v>
      </c>
      <c r="M19" s="88">
        <f>SUM('ADR - Araranguá'!M15+'ADR - Blumenau'!M15+'ADR - Braço do Norte'!M15+'ADR - Brusque'!M15+'ADR - Caçador'!M15+'ADR - Campos Novos'!M15+'ADR - Canoinhas'!M15+'ADR - Chapecó'!M15+'ADR - Concórdia'!M15+'ADR - Criciúma'!M15+'ADR - Curitibanos'!M15+'ADR - Dionísio Cerqueira'!M15+'ADR - Ibirama'!M15+'ADR - Itajaí'!M15+'ADR - Itapiranga'!M15+'ADR - Ituporanga'!M15+'ADR - Jaraguá do Sul'!M15+'ADR - Joaçaba'!M15+'ADR - Joinville'!M15+'ADR - Lages'!M15+'ADR - Laguna'!M15+'ADR - Mafra'!M15+'ADR - Maravilha'!M15+'ADR - Palmitos'!M15+'ADR - Quilombo'!M15+'ADR - Rio do Sul'!M15+'ADR - São Joaquim'!M15+'ADR - São Lourenço do Oeste'!M15+'ADR - São Miguel do Oeste'!M15+'ADR - Seara'!M15+'ADR - Taió'!M15+'ADR - Timbó'!M15+'ADR - Tubarão'!M15+'ADR - Videira'!M15+'ADR - Xanxerê'!M15+SEA!M15+'Fundo Mat. Pub. Imp. Oficiais'!M15+'Fundo Plano Saúde'!M15+'Fundo de Melhoria do Corpo Bomb'!M15+SAR!M15+GVG!M15+SCC!M15+SAN!M15+SAI!M15+SECOM!M15+SDC!M15+'FUNDO ESTADUAL DE REC. HÍDRICOS'!M15+SDS!M15+SED!M15+SEF!M15+SIE!M15+SJC!M15+SPJ!M15+SES!M15+'SSP - Fundo Melhoria Pol.Civil'!M15+'SSP Fundo Melhoria Pol.Militar'!M15+'SSP - Fundo Melhoria Seg. Pub.'!M15+SST!M15+SOL!M15+'FUNDO ESP. ESTUDOS JURÍDICOS'!M15+PGE!M15+ARESC!M15+APSFS!M15+COHAB!M15+CIDASC!M15+DEINFRA!M15+DETER!M15+ENA!M15+EPAGRI!M15+FAPESC!M15+FCC!M15+FESPORTE!M15+FCEE!M15+FATMA!M15+IPREV!M15+IMETRO!M15+JUCESC!M15+SANTUR!M15+DPE!M15+UDESC!M15)</f>
        <v>3</v>
      </c>
      <c r="N19" s="208"/>
      <c r="O19" s="208"/>
      <c r="P19" s="209"/>
    </row>
    <row r="20" spans="1:16" x14ac:dyDescent="0.2">
      <c r="A20" s="177" t="s">
        <v>178</v>
      </c>
      <c r="B20" s="186">
        <f>SUM('ADR - Araranguá'!B16+'ADR - Blumenau'!B16+'ADR - Braço do Norte'!B16+'ADR - Brusque'!B16+'ADR - Caçador'!B16+'ADR - Campos Novos'!B16+'ADR - Canoinhas'!B16+'ADR - Chapecó'!B16+'ADR - Concórdia'!B16+'ADR - Criciúma'!B16+'ADR - Curitibanos'!B16+'ADR - Dionísio Cerqueira'!B16+'ADR - Ibirama'!B16+'ADR - Itajaí'!B16+'ADR - Itapiranga'!B16+'ADR - Ituporanga'!B16+'ADR - Jaraguá do Sul'!B16+'ADR - Joaçaba'!B16+'ADR - Joinville'!B16+'ADR - Lages'!B16+'ADR - Laguna'!B16+'ADR - Mafra'!B16+'ADR - Maravilha'!B16+'ADR - Palmitos'!B16+'ADR - Quilombo'!B16+'ADR - Rio do Sul'!B16+'ADR - São Joaquim'!B16+'ADR - São Lourenço do Oeste'!B16+'ADR - São Miguel do Oeste'!B16+'ADR - Seara'!B16+'ADR - Taió'!B16+'ADR - Timbó'!B16+'ADR - Tubarão'!B16+'ADR - Videira'!B16+'ADR - Xanxerê'!B16+SEA!B16+'Fundo Mat. Pub. Imp. Oficiais'!B16+'Fundo Plano Saúde'!B16+'Fundo de Melhoria do Corpo Bomb'!B16+SAR!B16+GVG!B16+SCC!B16+SAN!B16+SAI!B16+SECOM!B16+SDC!B16+'FUNDO ESTADUAL DE REC. HÍDRICOS'!B16+SDS!B16+SED!B16+SEF!B16+SIE!B16+SJC!B16+SPJ!B16+SES!B16+'SSP - Fundo Melhoria Pol.Civil'!B16+'SSP Fundo Melhoria Pol.Militar'!B16+'SSP - Fundo Melhoria Seg. Pub.'!B16+SST!B16+SOL!B16+'FUNDO ESP. ESTUDOS JURÍDICOS'!B16+PGE!B16+ARESC!B16+APSFS!B16+COHAB!B16+CIDASC!B16+DEINFRA!B16+DETER!B16+ENA!B16+EPAGRI!B16+FAPESC!B16+FCC!B16+FESPORTE!B16+FCEE!B16+FATMA!B16+IPREV!B16+IMETRO!B16+JUCESC!B16+SANTUR!B16+DPE!B16+UDESC!B16)</f>
        <v>46</v>
      </c>
      <c r="C20" s="72">
        <f>SUM('ADR - Araranguá'!C16+'ADR - Blumenau'!C16+'ADR - Braço do Norte'!C16+'ADR - Brusque'!C16+'ADR - Caçador'!C16+'ADR - Campos Novos'!C16+'ADR - Canoinhas'!C16+'ADR - Chapecó'!C16+'ADR - Concórdia'!C16+'ADR - Criciúma'!C16+'ADR - Curitibanos'!C16+'ADR - Dionísio Cerqueira'!C16+'ADR - Ibirama'!C16+'ADR - Itajaí'!C16+'ADR - Itapiranga'!C16+'ADR - Ituporanga'!C16+'ADR - Jaraguá do Sul'!C16+'ADR - Joaçaba'!C16+'ADR - Joinville'!C16+'ADR - Lages'!C16+'ADR - Laguna'!C16+'ADR - Mafra'!C16+'ADR - Maravilha'!C16+'ADR - Palmitos'!C16+'ADR - Quilombo'!C16+'ADR - Rio do Sul'!C16+'ADR - São Joaquim'!C16+'ADR - São Lourenço do Oeste'!C16+'ADR - São Miguel do Oeste'!C16+'ADR - Seara'!C16+'ADR - Taió'!C16+'ADR - Timbó'!C16+'ADR - Tubarão'!C16+'ADR - Videira'!C16+'ADR - Xanxerê'!C16+SEA!C16+'Fundo Mat. Pub. Imp. Oficiais'!C16+'Fundo Plano Saúde'!C16+'Fundo de Melhoria do Corpo Bomb'!C16+SAR!C16+GVG!C16+SCC!C16+SAN!C16+SAI!C16+SECOM!C16+SDC!C16+'FUNDO ESTADUAL DE REC. HÍDRICOS'!C16+SDS!C16+SED!C16+SEF!C16+SIE!C16+SJC!C16+SPJ!C16+SES!C16+'SSP - Fundo Melhoria Pol.Civil'!C16+'SSP Fundo Melhoria Pol.Militar'!C16+'SSP - Fundo Melhoria Seg. Pub.'!C16+SST!C16+SOL!C16+'FUNDO ESP. ESTUDOS JURÍDICOS'!C16+PGE!C16+ARESC!C16+APSFS!C16+COHAB!C16+CIDASC!C16+DEINFRA!C16+DETER!C16+ENA!C16+EPAGRI!C16+FAPESC!C16+FCC!C16+FESPORTE!C16+FCEE!C16+FATMA!C16+IPREV!C16+IMETRO!C16+JUCESC!C16+SANTUR!C16+DPE!C16+UDESC!C16)</f>
        <v>46</v>
      </c>
      <c r="D20" s="72">
        <f>SUM('ADR - Araranguá'!D16+'ADR - Blumenau'!D16+'ADR - Braço do Norte'!D16+'ADR - Brusque'!D16+'ADR - Caçador'!D16+'ADR - Campos Novos'!D16+'ADR - Canoinhas'!D16+'ADR - Chapecó'!D16+'ADR - Concórdia'!D16+'ADR - Criciúma'!D16+'ADR - Curitibanos'!D16+'ADR - Dionísio Cerqueira'!D16+'ADR - Ibirama'!D16+'ADR - Itajaí'!D16+'ADR - Itapiranga'!D16+'ADR - Ituporanga'!D16+'ADR - Jaraguá do Sul'!D16+'ADR - Joaçaba'!D16+'ADR - Joinville'!D16+'ADR - Lages'!D16+'ADR - Laguna'!D16+'ADR - Mafra'!D16+'ADR - Maravilha'!D16+'ADR - Palmitos'!D16+'ADR - Quilombo'!D16+'ADR - Rio do Sul'!D16+'ADR - São Joaquim'!D16+'ADR - São Lourenço do Oeste'!D16+'ADR - São Miguel do Oeste'!D16+'ADR - Seara'!D16+'ADR - Taió'!D16+'ADR - Timbó'!D16+'ADR - Tubarão'!D16+'ADR - Videira'!D16+'ADR - Xanxerê'!D16+SEA!D16+'Fundo Mat. Pub. Imp. Oficiais'!D16+'Fundo Plano Saúde'!D16+'Fundo de Melhoria do Corpo Bomb'!D16+SAR!D16+GVG!D16+SCC!D16+SAN!D16+SAI!D16+SECOM!D16+SDC!D16+'FUNDO ESTADUAL DE REC. HÍDRICOS'!D16+SDS!D16+SED!D16+SEF!D16+SIE!D16+SJC!D16+SPJ!D16+SES!D16+'SSP - Fundo Melhoria Pol.Civil'!D16+'SSP Fundo Melhoria Pol.Militar'!D16+'SSP - Fundo Melhoria Seg. Pub.'!D16+SST!D16+SOL!D16+'FUNDO ESP. ESTUDOS JURÍDICOS'!D16+PGE!D16+ARESC!D16+APSFS!D16+COHAB!D16+CIDASC!D16+DEINFRA!D16+DETER!D16+ENA!D16+EPAGRI!D16+FAPESC!D16+FCC!D16+FESPORTE!D16+FCEE!D16+FATMA!D16+IPREV!D16+IMETRO!D16+JUCESC!D16+SANTUR!D16+DPE!D16+UDESC!D16)</f>
        <v>46</v>
      </c>
      <c r="E20" s="72">
        <f>SUM('ADR - Araranguá'!E16+'ADR - Blumenau'!E16+'ADR - Braço do Norte'!E16+'ADR - Brusque'!E16+'ADR - Caçador'!E16+'ADR - Campos Novos'!E16+'ADR - Canoinhas'!E16+'ADR - Chapecó'!E16+'ADR - Concórdia'!E16+'ADR - Criciúma'!E16+'ADR - Curitibanos'!E16+'ADR - Dionísio Cerqueira'!E16+'ADR - Ibirama'!E16+'ADR - Itajaí'!E16+'ADR - Itapiranga'!E16+'ADR - Ituporanga'!E16+'ADR - Jaraguá do Sul'!E16+'ADR - Joaçaba'!E16+'ADR - Joinville'!E16+'ADR - Lages'!E16+'ADR - Laguna'!E16+'ADR - Mafra'!E16+'ADR - Maravilha'!E16+'ADR - Palmitos'!E16+'ADR - Quilombo'!E16+'ADR - Rio do Sul'!E16+'ADR - São Joaquim'!E16+'ADR - São Lourenço do Oeste'!E16+'ADR - São Miguel do Oeste'!E16+'ADR - Seara'!E16+'ADR - Taió'!E16+'ADR - Timbó'!E16+'ADR - Tubarão'!E16+'ADR - Videira'!E16+'ADR - Xanxerê'!E16+SEA!E16+'Fundo Mat. Pub. Imp. Oficiais'!E16+'Fundo Plano Saúde'!E16+'Fundo de Melhoria do Corpo Bomb'!E16+SAR!E16+GVG!E16+SCC!E16+SAN!E16+SAI!E16+SECOM!E16+SDC!E16+'FUNDO ESTADUAL DE REC. HÍDRICOS'!E16+SDS!E16+SED!E16+SEF!E16+SIE!E16+SJC!E16+SPJ!E16+SES!E16+'SSP - Fundo Melhoria Pol.Civil'!E16+'SSP Fundo Melhoria Pol.Militar'!E16+'SSP - Fundo Melhoria Seg. Pub.'!E16+SST!E16+SOL!E16+'FUNDO ESP. ESTUDOS JURÍDICOS'!E16+PGE!E16+ARESC!E16+APSFS!E16+COHAB!E16+CIDASC!E16+DEINFRA!E16+DETER!E16+ENA!E16+EPAGRI!E16+FAPESC!E16+FCC!E16+FESPORTE!E16+FCEE!E16+FATMA!E16+IPREV!E16+IMETRO!E16+JUCESC!E16+SANTUR!E16+DPE!E16+UDESC!E16)</f>
        <v>46</v>
      </c>
      <c r="F20" s="72">
        <f>SUM('ADR - Araranguá'!F16+'ADR - Blumenau'!F16+'ADR - Braço do Norte'!F16+'ADR - Brusque'!F16+'ADR - Caçador'!F16+'ADR - Campos Novos'!F16+'ADR - Canoinhas'!F16+'ADR - Chapecó'!F16+'ADR - Concórdia'!F16+'ADR - Criciúma'!F16+'ADR - Curitibanos'!F16+'ADR - Dionísio Cerqueira'!F16+'ADR - Ibirama'!F16+'ADR - Itajaí'!F16+'ADR - Itapiranga'!F16+'ADR - Ituporanga'!F16+'ADR - Jaraguá do Sul'!F16+'ADR - Joaçaba'!F16+'ADR - Joinville'!F16+'ADR - Lages'!F16+'ADR - Laguna'!F16+'ADR - Mafra'!F16+'ADR - Maravilha'!F16+'ADR - Palmitos'!F16+'ADR - Quilombo'!F16+'ADR - Rio do Sul'!F16+'ADR - São Joaquim'!F16+'ADR - São Lourenço do Oeste'!F16+'ADR - São Miguel do Oeste'!F16+'ADR - Seara'!F16+'ADR - Taió'!F16+'ADR - Timbó'!F16+'ADR - Tubarão'!F16+'ADR - Videira'!F16+'ADR - Xanxerê'!F16+SEA!F16+'Fundo Mat. Pub. Imp. Oficiais'!F16+'Fundo Plano Saúde'!F16+'Fundo de Melhoria do Corpo Bomb'!F16+SAR!F16+GVG!F16+SCC!F16+SAN!F16+SAI!F16+SECOM!F16+SDC!F16+'FUNDO ESTADUAL DE REC. HÍDRICOS'!F16+SDS!F16+SED!F16+SEF!F16+SIE!F16+SJC!F16+SPJ!F16+SES!F16+'SSP - Fundo Melhoria Pol.Civil'!F16+'SSP Fundo Melhoria Pol.Militar'!F16+'SSP - Fundo Melhoria Seg. Pub.'!F16+SST!F16+SOL!F16+'FUNDO ESP. ESTUDOS JURÍDICOS'!F16+PGE!F16+ARESC!F16+APSFS!F16+COHAB!F16+CIDASC!F16+DEINFRA!F16+DETER!F16+ENA!F16+EPAGRI!F16+FAPESC!F16+FCC!F16+FESPORTE!F16+FCEE!F16+FATMA!F16+IPREV!F16+IMETRO!F16+JUCESC!F16+SANTUR!F16+DPE!F16+UDESC!F16)</f>
        <v>46</v>
      </c>
      <c r="G20" s="72">
        <f>SUM('ADR - Araranguá'!G16+'ADR - Blumenau'!G16+'ADR - Braço do Norte'!G16+'ADR - Brusque'!G16+'ADR - Caçador'!G16+'ADR - Campos Novos'!G16+'ADR - Canoinhas'!G16+'ADR - Chapecó'!G16+'ADR - Concórdia'!G16+'ADR - Criciúma'!G16+'ADR - Curitibanos'!G16+'ADR - Dionísio Cerqueira'!G16+'ADR - Ibirama'!G16+'ADR - Itajaí'!G16+'ADR - Itapiranga'!G16+'ADR - Ituporanga'!G16+'ADR - Jaraguá do Sul'!G16+'ADR - Joaçaba'!G16+'ADR - Joinville'!G16+'ADR - Lages'!G16+'ADR - Laguna'!G16+'ADR - Mafra'!G16+'ADR - Maravilha'!G16+'ADR - Palmitos'!G16+'ADR - Quilombo'!G16+'ADR - Rio do Sul'!G16+'ADR - São Joaquim'!G16+'ADR - São Lourenço do Oeste'!G16+'ADR - São Miguel do Oeste'!G16+'ADR - Seara'!G16+'ADR - Taió'!G16+'ADR - Timbó'!G16+'ADR - Tubarão'!G16+'ADR - Videira'!G16+'ADR - Xanxerê'!G16+SEA!G16+'Fundo Mat. Pub. Imp. Oficiais'!G16+'Fundo Plano Saúde'!G16+'Fundo de Melhoria do Corpo Bomb'!G16+SAR!G16+GVG!G16+SCC!G16+SAN!G16+SAI!G16+SECOM!G16+SDC!G16+'FUNDO ESTADUAL DE REC. HÍDRICOS'!G16+SDS!G16+SED!G16+SEF!G16+SIE!G16+SJC!G16+SPJ!G16+SES!G16+'SSP - Fundo Melhoria Pol.Civil'!G16+'SSP Fundo Melhoria Pol.Militar'!G16+'SSP - Fundo Melhoria Seg. Pub.'!G16+SST!G16+SOL!G16+'FUNDO ESP. ESTUDOS JURÍDICOS'!G16+PGE!G16+ARESC!G16+APSFS!G16+COHAB!G16+CIDASC!G16+DEINFRA!G16+DETER!G16+ENA!G16+EPAGRI!G16+FAPESC!G16+FCC!G16+FESPORTE!G16+FCEE!G16+FATMA!G16+IPREV!G16+IMETRO!G16+JUCESC!G16+SANTUR!G16+DPE!G16+UDESC!G16)</f>
        <v>46</v>
      </c>
      <c r="H20" s="72">
        <f>SUM('ADR - Araranguá'!H16+'ADR - Blumenau'!H16+'ADR - Braço do Norte'!H16+'ADR - Brusque'!H16+'ADR - Caçador'!H16+'ADR - Campos Novos'!H16+'ADR - Canoinhas'!H16+'ADR - Chapecó'!H16+'ADR - Concórdia'!H16+'ADR - Criciúma'!H16+'ADR - Curitibanos'!H16+'ADR - Dionísio Cerqueira'!H16+'ADR - Ibirama'!H16+'ADR - Itajaí'!H16+'ADR - Itapiranga'!H16+'ADR - Ituporanga'!H16+'ADR - Jaraguá do Sul'!H16+'ADR - Joaçaba'!H16+'ADR - Joinville'!H16+'ADR - Lages'!H16+'ADR - Laguna'!H16+'ADR - Mafra'!H16+'ADR - Maravilha'!H16+'ADR - Palmitos'!H16+'ADR - Quilombo'!H16+'ADR - Rio do Sul'!H16+'ADR - São Joaquim'!H16+'ADR - São Lourenço do Oeste'!H16+'ADR - São Miguel do Oeste'!H16+'ADR - Seara'!H16+'ADR - Taió'!H16+'ADR - Timbó'!H16+'ADR - Tubarão'!H16+'ADR - Videira'!H16+'ADR - Xanxerê'!H16+SEA!H16+'Fundo Mat. Pub. Imp. Oficiais'!H16+'Fundo Plano Saúde'!H16+'Fundo de Melhoria do Corpo Bomb'!H16+SAR!H16+GVG!H16+SCC!H16+SAN!H16+SAI!H16+SECOM!H16+SDC!H16+'FUNDO ESTADUAL DE REC. HÍDRICOS'!H16+SDS!H16+SED!H16+SEF!H16+SIE!H16+SJC!H16+SPJ!H16+SES!H16+'SSP - Fundo Melhoria Pol.Civil'!H16+'SSP Fundo Melhoria Pol.Militar'!H16+'SSP - Fundo Melhoria Seg. Pub.'!H16+SST!H16+SOL!H16+'FUNDO ESP. ESTUDOS JURÍDICOS'!H16+PGE!H16+ARESC!H16+APSFS!H16+COHAB!H16+CIDASC!H16+DEINFRA!H16+DETER!H16+ENA!H16+EPAGRI!H16+FAPESC!H16+FCC!H16+FESPORTE!H16+FCEE!H16+FATMA!H16+IPREV!H16+IMETRO!H16+JUCESC!H16+SANTUR!H16+DPE!H16+UDESC!H16)</f>
        <v>46</v>
      </c>
      <c r="I20" s="72">
        <f>SUM('ADR - Araranguá'!I16+'ADR - Blumenau'!I16+'ADR - Braço do Norte'!I16+'ADR - Brusque'!I16+'ADR - Caçador'!I16+'ADR - Campos Novos'!I16+'ADR - Canoinhas'!I16+'ADR - Chapecó'!I16+'ADR - Concórdia'!I16+'ADR - Criciúma'!I16+'ADR - Curitibanos'!I16+'ADR - Dionísio Cerqueira'!I16+'ADR - Ibirama'!I16+'ADR - Itajaí'!I16+'ADR - Itapiranga'!I16+'ADR - Ituporanga'!I16+'ADR - Jaraguá do Sul'!I16+'ADR - Joaçaba'!I16+'ADR - Joinville'!I16+'ADR - Lages'!I16+'ADR - Laguna'!I16+'ADR - Mafra'!I16+'ADR - Maravilha'!I16+'ADR - Palmitos'!I16+'ADR - Quilombo'!I16+'ADR - Rio do Sul'!I16+'ADR - São Joaquim'!I16+'ADR - São Lourenço do Oeste'!I16+'ADR - São Miguel do Oeste'!I16+'ADR - Seara'!I16+'ADR - Taió'!I16+'ADR - Timbó'!I16+'ADR - Tubarão'!I16+'ADR - Videira'!I16+'ADR - Xanxerê'!I16+SEA!I16+'Fundo Mat. Pub. Imp. Oficiais'!I16+'Fundo Plano Saúde'!I16+'Fundo de Melhoria do Corpo Bomb'!I16+SAR!I16+GVG!I16+SCC!I16+SAN!I16+SAI!I16+SECOM!I16+SDC!I16+'FUNDO ESTADUAL DE REC. HÍDRICOS'!I16+SDS!I16+SED!I16+SEF!I16+SIE!I16+SJC!I16+SPJ!I16+SES!I16+'SSP - Fundo Melhoria Pol.Civil'!I16+'SSP Fundo Melhoria Pol.Militar'!I16+'SSP - Fundo Melhoria Seg. Pub.'!I16+SST!I16+SOL!I16+'FUNDO ESP. ESTUDOS JURÍDICOS'!I16+PGE!I16+ARESC!I16+APSFS!I16+COHAB!I16+CIDASC!I16+DEINFRA!I16+DETER!I16+ENA!I16+EPAGRI!I16+FAPESC!I16+FCC!I16+FESPORTE!I16+FCEE!I16+FATMA!I16+IPREV!I16+IMETRO!I16+JUCESC!I16+SANTUR!I16+DPE!I16+UDESC!I16)</f>
        <v>46</v>
      </c>
      <c r="J20" s="72">
        <f>SUM('ADR - Araranguá'!J16+'ADR - Blumenau'!J16+'ADR - Braço do Norte'!J16+'ADR - Brusque'!J16+'ADR - Caçador'!J16+'ADR - Campos Novos'!J16+'ADR - Canoinhas'!J16+'ADR - Chapecó'!J16+'ADR - Concórdia'!J16+'ADR - Criciúma'!J16+'ADR - Curitibanos'!J16+'ADR - Dionísio Cerqueira'!J16+'ADR - Ibirama'!J16+'ADR - Itajaí'!J16+'ADR - Itapiranga'!J16+'ADR - Ituporanga'!J16+'ADR - Jaraguá do Sul'!J16+'ADR - Joaçaba'!J16+'ADR - Joinville'!J16+'ADR - Lages'!J16+'ADR - Laguna'!J16+'ADR - Mafra'!J16+'ADR - Maravilha'!J16+'ADR - Palmitos'!J16+'ADR - Quilombo'!J16+'ADR - Rio do Sul'!J16+'ADR - São Joaquim'!J16+'ADR - São Lourenço do Oeste'!J16+'ADR - São Miguel do Oeste'!J16+'ADR - Seara'!J16+'ADR - Taió'!J16+'ADR - Timbó'!J16+'ADR - Tubarão'!J16+'ADR - Videira'!J16+'ADR - Xanxerê'!J16+SEA!J16+'Fundo Mat. Pub. Imp. Oficiais'!J16+'Fundo Plano Saúde'!J16+'Fundo de Melhoria do Corpo Bomb'!J16+SAR!J16+GVG!J16+SCC!J16+SAN!J16+SAI!J16+SECOM!J16+SDC!J16+'FUNDO ESTADUAL DE REC. HÍDRICOS'!J16+SDS!J16+SED!J16+SEF!J16+SIE!J16+SJC!J16+SPJ!J16+SES!J16+'SSP - Fundo Melhoria Pol.Civil'!J16+'SSP Fundo Melhoria Pol.Militar'!J16+'SSP - Fundo Melhoria Seg. Pub.'!J16+SST!J16+SOL!J16+'FUNDO ESP. ESTUDOS JURÍDICOS'!J16+PGE!J16+ARESC!J16+APSFS!J16+COHAB!J16+CIDASC!J16+DEINFRA!J16+DETER!J16+ENA!J16+EPAGRI!J16+FAPESC!J16+FCC!J16+FESPORTE!J16+FCEE!J16+FATMA!J16+IPREV!J16+IMETRO!J16+JUCESC!J16+SANTUR!J16+DPE!J16+UDESC!J16)</f>
        <v>40</v>
      </c>
      <c r="K20" s="72">
        <f>SUM('ADR - Araranguá'!K16+'ADR - Blumenau'!K16+'ADR - Braço do Norte'!K16+'ADR - Brusque'!K16+'ADR - Caçador'!K16+'ADR - Campos Novos'!K16+'ADR - Canoinhas'!K16+'ADR - Chapecó'!K16+'ADR - Concórdia'!K16+'ADR - Criciúma'!K16+'ADR - Curitibanos'!K16+'ADR - Dionísio Cerqueira'!K16+'ADR - Ibirama'!K16+'ADR - Itajaí'!K16+'ADR - Itapiranga'!K16+'ADR - Ituporanga'!K16+'ADR - Jaraguá do Sul'!K16+'ADR - Joaçaba'!K16+'ADR - Joinville'!K16+'ADR - Lages'!K16+'ADR - Laguna'!K16+'ADR - Mafra'!K16+'ADR - Maravilha'!K16+'ADR - Palmitos'!K16+'ADR - Quilombo'!K16+'ADR - Rio do Sul'!K16+'ADR - São Joaquim'!K16+'ADR - São Lourenço do Oeste'!K16+'ADR - São Miguel do Oeste'!K16+'ADR - Seara'!K16+'ADR - Taió'!K16+'ADR - Timbó'!K16+'ADR - Tubarão'!K16+'ADR - Videira'!K16+'ADR - Xanxerê'!K16+SEA!K16+'Fundo Mat. Pub. Imp. Oficiais'!K16+'Fundo Plano Saúde'!K16+'Fundo de Melhoria do Corpo Bomb'!K16+SAR!K16+GVG!K16+SCC!K16+SAN!K16+SAI!K16+SECOM!K16+SDC!K16+'FUNDO ESTADUAL DE REC. HÍDRICOS'!K16+SDS!K16+SED!K16+SEF!K16+SIE!K16+SJC!K16+SPJ!K16+SES!K16+'SSP - Fundo Melhoria Pol.Civil'!K16+'SSP Fundo Melhoria Pol.Militar'!K16+'SSP - Fundo Melhoria Seg. Pub.'!K16+SST!K16+SOL!K16+'FUNDO ESP. ESTUDOS JURÍDICOS'!K16+PGE!K16+ARESC!K16+APSFS!K16+COHAB!K16+CIDASC!K16+DEINFRA!K16+DETER!K16+ENA!K16+EPAGRI!K16+FAPESC!K16+FCC!K16+FESPORTE!K16+FCEE!K16+FATMA!K16+IPREV!K16+IMETRO!K16+JUCESC!K16+SANTUR!K16+DPE!K16+UDESC!K16)</f>
        <v>40</v>
      </c>
      <c r="L20" s="72">
        <f>SUM('ADR - Araranguá'!L16+'ADR - Blumenau'!L16+'ADR - Braço do Norte'!L16+'ADR - Brusque'!L16+'ADR - Caçador'!L16+'ADR - Campos Novos'!L16+'ADR - Canoinhas'!L16+'ADR - Chapecó'!L16+'ADR - Concórdia'!L16+'ADR - Criciúma'!L16+'ADR - Curitibanos'!L16+'ADR - Dionísio Cerqueira'!L16+'ADR - Ibirama'!L16+'ADR - Itajaí'!L16+'ADR - Itapiranga'!L16+'ADR - Ituporanga'!L16+'ADR - Jaraguá do Sul'!L16+'ADR - Joaçaba'!L16+'ADR - Joinville'!L16+'ADR - Lages'!L16+'ADR - Laguna'!L16+'ADR - Mafra'!L16+'ADR - Maravilha'!L16+'ADR - Palmitos'!L16+'ADR - Quilombo'!L16+'ADR - Rio do Sul'!L16+'ADR - São Joaquim'!L16+'ADR - São Lourenço do Oeste'!L16+'ADR - São Miguel do Oeste'!L16+'ADR - Seara'!L16+'ADR - Taió'!L16+'ADR - Timbó'!L16+'ADR - Tubarão'!L16+'ADR - Videira'!L16+'ADR - Xanxerê'!L16+SEA!L16+'Fundo Mat. Pub. Imp. Oficiais'!L16+'Fundo Plano Saúde'!L16+'Fundo de Melhoria do Corpo Bomb'!L16+SAR!L16+GVG!L16+SCC!L16+SAN!L16+SAI!L16+SECOM!L16+SDC!L16+'FUNDO ESTADUAL DE REC. HÍDRICOS'!L16+SDS!L16+SED!L16+SEF!L16+SIE!L16+SJC!L16+SPJ!L16+SES!L16+'SSP - Fundo Melhoria Pol.Civil'!L16+'SSP Fundo Melhoria Pol.Militar'!L16+'SSP - Fundo Melhoria Seg. Pub.'!L16+SST!L16+SOL!L16+'FUNDO ESP. ESTUDOS JURÍDICOS'!L16+PGE!L16+ARESC!L16+APSFS!L16+COHAB!L16+CIDASC!L16+DEINFRA!L16+DETER!L16+ENA!L16+EPAGRI!L16+FAPESC!L16+FCC!L16+FESPORTE!L16+FCEE!L16+FATMA!L16+IPREV!L16+IMETRO!L16+JUCESC!L16+SANTUR!L16+DPE!L16+UDESC!L16)</f>
        <v>29</v>
      </c>
      <c r="M20" s="88">
        <f>SUM('ADR - Araranguá'!M16+'ADR - Blumenau'!M16+'ADR - Braço do Norte'!M16+'ADR - Brusque'!M16+'ADR - Caçador'!M16+'ADR - Campos Novos'!M16+'ADR - Canoinhas'!M16+'ADR - Chapecó'!M16+'ADR - Concórdia'!M16+'ADR - Criciúma'!M16+'ADR - Curitibanos'!M16+'ADR - Dionísio Cerqueira'!M16+'ADR - Ibirama'!M16+'ADR - Itajaí'!M16+'ADR - Itapiranga'!M16+'ADR - Ituporanga'!M16+'ADR - Jaraguá do Sul'!M16+'ADR - Joaçaba'!M16+'ADR - Joinville'!M16+'ADR - Lages'!M16+'ADR - Laguna'!M16+'ADR - Mafra'!M16+'ADR - Maravilha'!M16+'ADR - Palmitos'!M16+'ADR - Quilombo'!M16+'ADR - Rio do Sul'!M16+'ADR - São Joaquim'!M16+'ADR - São Lourenço do Oeste'!M16+'ADR - São Miguel do Oeste'!M16+'ADR - Seara'!M16+'ADR - Taió'!M16+'ADR - Timbó'!M16+'ADR - Tubarão'!M16+'ADR - Videira'!M16+'ADR - Xanxerê'!M16+SEA!M16+'Fundo Mat. Pub. Imp. Oficiais'!M16+'Fundo Plano Saúde'!M16+'Fundo de Melhoria do Corpo Bomb'!M16+SAR!M16+GVG!M16+SCC!M16+SAN!M16+SAI!M16+SECOM!M16+SDC!M16+'FUNDO ESTADUAL DE REC. HÍDRICOS'!M16+SDS!M16+SED!M16+SEF!M16+SIE!M16+SJC!M16+SPJ!M16+SES!M16+'SSP - Fundo Melhoria Pol.Civil'!M16+'SSP Fundo Melhoria Pol.Militar'!M16+'SSP - Fundo Melhoria Seg. Pub.'!M16+SST!M16+SOL!M16+'FUNDO ESP. ESTUDOS JURÍDICOS'!M16+PGE!M16+ARESC!M16+APSFS!M16+COHAB!M16+CIDASC!M16+DEINFRA!M16+DETER!M16+ENA!M16+EPAGRI!M16+FAPESC!M16+FCC!M16+FESPORTE!M16+FCEE!M16+FATMA!M16+IPREV!M16+IMETRO!M16+JUCESC!M16+SANTUR!M16+DPE!M16+UDESC!M16)</f>
        <v>29</v>
      </c>
      <c r="N20" s="208"/>
      <c r="O20" s="208"/>
      <c r="P20" s="209"/>
    </row>
    <row r="21" spans="1:16" x14ac:dyDescent="0.2">
      <c r="A21" s="175" t="s">
        <v>266</v>
      </c>
      <c r="B21" s="186">
        <f>SUM('ADR - Araranguá'!B17+'ADR - Blumenau'!B17+'ADR - Braço do Norte'!B17+'ADR - Brusque'!B17+'ADR - Caçador'!B17+'ADR - Campos Novos'!B17+'ADR - Canoinhas'!B17+'ADR - Chapecó'!B17+'ADR - Concórdia'!B17+'ADR - Criciúma'!B17+'ADR - Curitibanos'!B17+'ADR - Dionísio Cerqueira'!B17+'ADR - Ibirama'!B17+'ADR - Itajaí'!B17+'ADR - Itapiranga'!B17+'ADR - Ituporanga'!B17+'ADR - Jaraguá do Sul'!B17+'ADR - Joaçaba'!B17+'ADR - Joinville'!B17+'ADR - Lages'!B17+'ADR - Laguna'!B17+'ADR - Mafra'!B17+'ADR - Maravilha'!B17+'ADR - Palmitos'!B17+'ADR - Quilombo'!B17+'ADR - Rio do Sul'!B17+'ADR - São Joaquim'!B17+'ADR - São Lourenço do Oeste'!B17+'ADR - São Miguel do Oeste'!B17+'ADR - Seara'!B17+'ADR - Taió'!B17+'ADR - Timbó'!B17+'ADR - Tubarão'!B17+'ADR - Videira'!B17+'ADR - Xanxerê'!B17+SEA!B17+'Fundo Mat. Pub. Imp. Oficiais'!B17+'Fundo Plano Saúde'!B17+'Fundo de Melhoria do Corpo Bomb'!B17+SAR!B17+GVG!B17+SCC!B17+SAN!B17+SAI!B17+SECOM!B17+SDC!B17+'FUNDO ESTADUAL DE REC. HÍDRICOS'!B17+SDS!B17+SED!B17+SEF!B17+SIE!B17+SJC!B17+SPJ!B17+SES!B17+'SSP - Fundo Melhoria Pol.Civil'!B17+'SSP Fundo Melhoria Pol.Militar'!B17+'SSP - Fundo Melhoria Seg. Pub.'!B17+SST!B17+SOL!B17+'FUNDO ESP. ESTUDOS JURÍDICOS'!B17+PGE!B17+ARESC!B17+APSFS!B17+COHAB!B17+CIDASC!B17+DEINFRA!B17+DETER!B17+ENA!B17+EPAGRI!B17+FAPESC!B17+FCC!B17+FESPORTE!B17+FCEE!B17+FATMA!B17+IPREV!B17+IMETRO!B17+JUCESC!B17+SANTUR!B17+DPE!B17+UDESC!B17)</f>
        <v>13</v>
      </c>
      <c r="C21" s="72">
        <f>SUM('ADR - Araranguá'!C17+'ADR - Blumenau'!C17+'ADR - Braço do Norte'!C17+'ADR - Brusque'!C17+'ADR - Caçador'!C17+'ADR - Campos Novos'!C17+'ADR - Canoinhas'!C17+'ADR - Chapecó'!C17+'ADR - Concórdia'!C17+'ADR - Criciúma'!C17+'ADR - Curitibanos'!C17+'ADR - Dionísio Cerqueira'!C17+'ADR - Ibirama'!C17+'ADR - Itajaí'!C17+'ADR - Itapiranga'!C17+'ADR - Ituporanga'!C17+'ADR - Jaraguá do Sul'!C17+'ADR - Joaçaba'!C17+'ADR - Joinville'!C17+'ADR - Lages'!C17+'ADR - Laguna'!C17+'ADR - Mafra'!C17+'ADR - Maravilha'!C17+'ADR - Palmitos'!C17+'ADR - Quilombo'!C17+'ADR - Rio do Sul'!C17+'ADR - São Joaquim'!C17+'ADR - São Lourenço do Oeste'!C17+'ADR - São Miguel do Oeste'!C17+'ADR - Seara'!C17+'ADR - Taió'!C17+'ADR - Timbó'!C17+'ADR - Tubarão'!C17+'ADR - Videira'!C17+'ADR - Xanxerê'!C17+SEA!C17+'Fundo Mat. Pub. Imp. Oficiais'!C17+'Fundo Plano Saúde'!C17+'Fundo de Melhoria do Corpo Bomb'!C17+SAR!C17+GVG!C17+SCC!C17+SAN!C17+SAI!C17+SECOM!C17+SDC!C17+'FUNDO ESTADUAL DE REC. HÍDRICOS'!C17+SDS!C17+SED!C17+SEF!C17+SIE!C17+SJC!C17+SPJ!C17+SES!C17+'SSP - Fundo Melhoria Pol.Civil'!C17+'SSP Fundo Melhoria Pol.Militar'!C17+'SSP - Fundo Melhoria Seg. Pub.'!C17+SST!C17+SOL!C17+'FUNDO ESP. ESTUDOS JURÍDICOS'!C17+PGE!C17+ARESC!C17+APSFS!C17+COHAB!C17+CIDASC!C17+DEINFRA!C17+DETER!C17+ENA!C17+EPAGRI!C17+FAPESC!C17+FCC!C17+FESPORTE!C17+FCEE!C17+FATMA!C17+IPREV!C17+IMETRO!C17+JUCESC!C17+SANTUR!C17+DPE!C17+UDESC!C17)</f>
        <v>13</v>
      </c>
      <c r="D21" s="72">
        <f>SUM('ADR - Araranguá'!D17+'ADR - Blumenau'!D17+'ADR - Braço do Norte'!D17+'ADR - Brusque'!D17+'ADR - Caçador'!D17+'ADR - Campos Novos'!D17+'ADR - Canoinhas'!D17+'ADR - Chapecó'!D17+'ADR - Concórdia'!D17+'ADR - Criciúma'!D17+'ADR - Curitibanos'!D17+'ADR - Dionísio Cerqueira'!D17+'ADR - Ibirama'!D17+'ADR - Itajaí'!D17+'ADR - Itapiranga'!D17+'ADR - Ituporanga'!D17+'ADR - Jaraguá do Sul'!D17+'ADR - Joaçaba'!D17+'ADR - Joinville'!D17+'ADR - Lages'!D17+'ADR - Laguna'!D17+'ADR - Mafra'!D17+'ADR - Maravilha'!D17+'ADR - Palmitos'!D17+'ADR - Quilombo'!D17+'ADR - Rio do Sul'!D17+'ADR - São Joaquim'!D17+'ADR - São Lourenço do Oeste'!D17+'ADR - São Miguel do Oeste'!D17+'ADR - Seara'!D17+'ADR - Taió'!D17+'ADR - Timbó'!D17+'ADR - Tubarão'!D17+'ADR - Videira'!D17+'ADR - Xanxerê'!D17+SEA!D17+'Fundo Mat. Pub. Imp. Oficiais'!D17+'Fundo Plano Saúde'!D17+'Fundo de Melhoria do Corpo Bomb'!D17+SAR!D17+GVG!D17+SCC!D17+SAN!D17+SAI!D17+SECOM!D17+SDC!D17+'FUNDO ESTADUAL DE REC. HÍDRICOS'!D17+SDS!D17+SED!D17+SEF!D17+SIE!D17+SJC!D17+SPJ!D17+SES!D17+'SSP - Fundo Melhoria Pol.Civil'!D17+'SSP Fundo Melhoria Pol.Militar'!D17+'SSP - Fundo Melhoria Seg. Pub.'!D17+SST!D17+SOL!D17+'FUNDO ESP. ESTUDOS JURÍDICOS'!D17+PGE!D17+ARESC!D17+APSFS!D17+COHAB!D17+CIDASC!D17+DEINFRA!D17+DETER!D17+ENA!D17+EPAGRI!D17+FAPESC!D17+FCC!D17+FESPORTE!D17+FCEE!D17+FATMA!D17+IPREV!D17+IMETRO!D17+JUCESC!D17+SANTUR!D17+DPE!D17+UDESC!D17)</f>
        <v>13</v>
      </c>
      <c r="E21" s="72">
        <f>SUM('ADR - Araranguá'!E17+'ADR - Blumenau'!E17+'ADR - Braço do Norte'!E17+'ADR - Brusque'!E17+'ADR - Caçador'!E17+'ADR - Campos Novos'!E17+'ADR - Canoinhas'!E17+'ADR - Chapecó'!E17+'ADR - Concórdia'!E17+'ADR - Criciúma'!E17+'ADR - Curitibanos'!E17+'ADR - Dionísio Cerqueira'!E17+'ADR - Ibirama'!E17+'ADR - Itajaí'!E17+'ADR - Itapiranga'!E17+'ADR - Ituporanga'!E17+'ADR - Jaraguá do Sul'!E17+'ADR - Joaçaba'!E17+'ADR - Joinville'!E17+'ADR - Lages'!E17+'ADR - Laguna'!E17+'ADR - Mafra'!E17+'ADR - Maravilha'!E17+'ADR - Palmitos'!E17+'ADR - Quilombo'!E17+'ADR - Rio do Sul'!E17+'ADR - São Joaquim'!E17+'ADR - São Lourenço do Oeste'!E17+'ADR - São Miguel do Oeste'!E17+'ADR - Seara'!E17+'ADR - Taió'!E17+'ADR - Timbó'!E17+'ADR - Tubarão'!E17+'ADR - Videira'!E17+'ADR - Xanxerê'!E17+SEA!E17+'Fundo Mat. Pub. Imp. Oficiais'!E17+'Fundo Plano Saúde'!E17+'Fundo de Melhoria do Corpo Bomb'!E17+SAR!E17+GVG!E17+SCC!E17+SAN!E17+SAI!E17+SECOM!E17+SDC!E17+'FUNDO ESTADUAL DE REC. HÍDRICOS'!E17+SDS!E17+SED!E17+SEF!E17+SIE!E17+SJC!E17+SPJ!E17+SES!E17+'SSP - Fundo Melhoria Pol.Civil'!E17+'SSP Fundo Melhoria Pol.Militar'!E17+'SSP - Fundo Melhoria Seg. Pub.'!E17+SST!E17+SOL!E17+'FUNDO ESP. ESTUDOS JURÍDICOS'!E17+PGE!E17+ARESC!E17+APSFS!E17+COHAB!E17+CIDASC!E17+DEINFRA!E17+DETER!E17+ENA!E17+EPAGRI!E17+FAPESC!E17+FCC!E17+FESPORTE!E17+FCEE!E17+FATMA!E17+IPREV!E17+IMETRO!E17+JUCESC!E17+SANTUR!E17+DPE!E17+UDESC!E17)</f>
        <v>13</v>
      </c>
      <c r="F21" s="72">
        <f>SUM('ADR - Araranguá'!F17+'ADR - Blumenau'!F17+'ADR - Braço do Norte'!F17+'ADR - Brusque'!F17+'ADR - Caçador'!F17+'ADR - Campos Novos'!F17+'ADR - Canoinhas'!F17+'ADR - Chapecó'!F17+'ADR - Concórdia'!F17+'ADR - Criciúma'!F17+'ADR - Curitibanos'!F17+'ADR - Dionísio Cerqueira'!F17+'ADR - Ibirama'!F17+'ADR - Itajaí'!F17+'ADR - Itapiranga'!F17+'ADR - Ituporanga'!F17+'ADR - Jaraguá do Sul'!F17+'ADR - Joaçaba'!F17+'ADR - Joinville'!F17+'ADR - Lages'!F17+'ADR - Laguna'!F17+'ADR - Mafra'!F17+'ADR - Maravilha'!F17+'ADR - Palmitos'!F17+'ADR - Quilombo'!F17+'ADR - Rio do Sul'!F17+'ADR - São Joaquim'!F17+'ADR - São Lourenço do Oeste'!F17+'ADR - São Miguel do Oeste'!F17+'ADR - Seara'!F17+'ADR - Taió'!F17+'ADR - Timbó'!F17+'ADR - Tubarão'!F17+'ADR - Videira'!F17+'ADR - Xanxerê'!F17+SEA!F17+'Fundo Mat. Pub. Imp. Oficiais'!F17+'Fundo Plano Saúde'!F17+'Fundo de Melhoria do Corpo Bomb'!F17+SAR!F17+GVG!F17+SCC!F17+SAN!F17+SAI!F17+SECOM!F17+SDC!F17+'FUNDO ESTADUAL DE REC. HÍDRICOS'!F17+SDS!F17+SED!F17+SEF!F17+SIE!F17+SJC!F17+SPJ!F17+SES!F17+'SSP - Fundo Melhoria Pol.Civil'!F17+'SSP Fundo Melhoria Pol.Militar'!F17+'SSP - Fundo Melhoria Seg. Pub.'!F17+SST!F17+SOL!F17+'FUNDO ESP. ESTUDOS JURÍDICOS'!F17+PGE!F17+ARESC!F17+APSFS!F17+COHAB!F17+CIDASC!F17+DEINFRA!F17+DETER!F17+ENA!F17+EPAGRI!F17+FAPESC!F17+FCC!F17+FESPORTE!F17+FCEE!F17+FATMA!F17+IPREV!F17+IMETRO!F17+JUCESC!F17+SANTUR!F17+DPE!F17+UDESC!F17)</f>
        <v>13</v>
      </c>
      <c r="G21" s="72">
        <f>SUM('ADR - Araranguá'!G17+'ADR - Blumenau'!G17+'ADR - Braço do Norte'!G17+'ADR - Brusque'!G17+'ADR - Caçador'!G17+'ADR - Campos Novos'!G17+'ADR - Canoinhas'!G17+'ADR - Chapecó'!G17+'ADR - Concórdia'!G17+'ADR - Criciúma'!G17+'ADR - Curitibanos'!G17+'ADR - Dionísio Cerqueira'!G17+'ADR - Ibirama'!G17+'ADR - Itajaí'!G17+'ADR - Itapiranga'!G17+'ADR - Ituporanga'!G17+'ADR - Jaraguá do Sul'!G17+'ADR - Joaçaba'!G17+'ADR - Joinville'!G17+'ADR - Lages'!G17+'ADR - Laguna'!G17+'ADR - Mafra'!G17+'ADR - Maravilha'!G17+'ADR - Palmitos'!G17+'ADR - Quilombo'!G17+'ADR - Rio do Sul'!G17+'ADR - São Joaquim'!G17+'ADR - São Lourenço do Oeste'!G17+'ADR - São Miguel do Oeste'!G17+'ADR - Seara'!G17+'ADR - Taió'!G17+'ADR - Timbó'!G17+'ADR - Tubarão'!G17+'ADR - Videira'!G17+'ADR - Xanxerê'!G17+SEA!G17+'Fundo Mat. Pub. Imp. Oficiais'!G17+'Fundo Plano Saúde'!G17+'Fundo de Melhoria do Corpo Bomb'!G17+SAR!G17+GVG!G17+SCC!G17+SAN!G17+SAI!G17+SECOM!G17+SDC!G17+'FUNDO ESTADUAL DE REC. HÍDRICOS'!G17+SDS!G17+SED!G17+SEF!G17+SIE!G17+SJC!G17+SPJ!G17+SES!G17+'SSP - Fundo Melhoria Pol.Civil'!G17+'SSP Fundo Melhoria Pol.Militar'!G17+'SSP - Fundo Melhoria Seg. Pub.'!G17+SST!G17+SOL!G17+'FUNDO ESP. ESTUDOS JURÍDICOS'!G17+PGE!G17+ARESC!G17+APSFS!G17+COHAB!G17+CIDASC!G17+DEINFRA!G17+DETER!G17+ENA!G17+EPAGRI!G17+FAPESC!G17+FCC!G17+FESPORTE!G17+FCEE!G17+FATMA!G17+IPREV!G17+IMETRO!G17+JUCESC!G17+SANTUR!G17+DPE!G17+UDESC!G17)</f>
        <v>13</v>
      </c>
      <c r="H21" s="72">
        <f>SUM('ADR - Araranguá'!H17+'ADR - Blumenau'!H17+'ADR - Braço do Norte'!H17+'ADR - Brusque'!H17+'ADR - Caçador'!H17+'ADR - Campos Novos'!H17+'ADR - Canoinhas'!H17+'ADR - Chapecó'!H17+'ADR - Concórdia'!H17+'ADR - Criciúma'!H17+'ADR - Curitibanos'!H17+'ADR - Dionísio Cerqueira'!H17+'ADR - Ibirama'!H17+'ADR - Itajaí'!H17+'ADR - Itapiranga'!H17+'ADR - Ituporanga'!H17+'ADR - Jaraguá do Sul'!H17+'ADR - Joaçaba'!H17+'ADR - Joinville'!H17+'ADR - Lages'!H17+'ADR - Laguna'!H17+'ADR - Mafra'!H17+'ADR - Maravilha'!H17+'ADR - Palmitos'!H17+'ADR - Quilombo'!H17+'ADR - Rio do Sul'!H17+'ADR - São Joaquim'!H17+'ADR - São Lourenço do Oeste'!H17+'ADR - São Miguel do Oeste'!H17+'ADR - Seara'!H17+'ADR - Taió'!H17+'ADR - Timbó'!H17+'ADR - Tubarão'!H17+'ADR - Videira'!H17+'ADR - Xanxerê'!H17+SEA!H17+'Fundo Mat. Pub. Imp. Oficiais'!H17+'Fundo Plano Saúde'!H17+'Fundo de Melhoria do Corpo Bomb'!H17+SAR!H17+GVG!H17+SCC!H17+SAN!H17+SAI!H17+SECOM!H17+SDC!H17+'FUNDO ESTADUAL DE REC. HÍDRICOS'!H17+SDS!H17+SED!H17+SEF!H17+SIE!H17+SJC!H17+SPJ!H17+SES!H17+'SSP - Fundo Melhoria Pol.Civil'!H17+'SSP Fundo Melhoria Pol.Militar'!H17+'SSP - Fundo Melhoria Seg. Pub.'!H17+SST!H17+SOL!H17+'FUNDO ESP. ESTUDOS JURÍDICOS'!H17+PGE!H17+ARESC!H17+APSFS!H17+COHAB!H17+CIDASC!H17+DEINFRA!H17+DETER!H17+ENA!H17+EPAGRI!H17+FAPESC!H17+FCC!H17+FESPORTE!H17+FCEE!H17+FATMA!H17+IPREV!H17+IMETRO!H17+JUCESC!H17+SANTUR!H17+DPE!H17+UDESC!H17)</f>
        <v>13</v>
      </c>
      <c r="I21" s="72">
        <f>SUM('ADR - Araranguá'!I17+'ADR - Blumenau'!I17+'ADR - Braço do Norte'!I17+'ADR - Brusque'!I17+'ADR - Caçador'!I17+'ADR - Campos Novos'!I17+'ADR - Canoinhas'!I17+'ADR - Chapecó'!I17+'ADR - Concórdia'!I17+'ADR - Criciúma'!I17+'ADR - Curitibanos'!I17+'ADR - Dionísio Cerqueira'!I17+'ADR - Ibirama'!I17+'ADR - Itajaí'!I17+'ADR - Itapiranga'!I17+'ADR - Ituporanga'!I17+'ADR - Jaraguá do Sul'!I17+'ADR - Joaçaba'!I17+'ADR - Joinville'!I17+'ADR - Lages'!I17+'ADR - Laguna'!I17+'ADR - Mafra'!I17+'ADR - Maravilha'!I17+'ADR - Palmitos'!I17+'ADR - Quilombo'!I17+'ADR - Rio do Sul'!I17+'ADR - São Joaquim'!I17+'ADR - São Lourenço do Oeste'!I17+'ADR - São Miguel do Oeste'!I17+'ADR - Seara'!I17+'ADR - Taió'!I17+'ADR - Timbó'!I17+'ADR - Tubarão'!I17+'ADR - Videira'!I17+'ADR - Xanxerê'!I17+SEA!I17+'Fundo Mat. Pub. Imp. Oficiais'!I17+'Fundo Plano Saúde'!I17+'Fundo de Melhoria do Corpo Bomb'!I17+SAR!I17+GVG!I17+SCC!I17+SAN!I17+SAI!I17+SECOM!I17+SDC!I17+'FUNDO ESTADUAL DE REC. HÍDRICOS'!I17+SDS!I17+SED!I17+SEF!I17+SIE!I17+SJC!I17+SPJ!I17+SES!I17+'SSP - Fundo Melhoria Pol.Civil'!I17+'SSP Fundo Melhoria Pol.Militar'!I17+'SSP - Fundo Melhoria Seg. Pub.'!I17+SST!I17+SOL!I17+'FUNDO ESP. ESTUDOS JURÍDICOS'!I17+PGE!I17+ARESC!I17+APSFS!I17+COHAB!I17+CIDASC!I17+DEINFRA!I17+DETER!I17+ENA!I17+EPAGRI!I17+FAPESC!I17+FCC!I17+FESPORTE!I17+FCEE!I17+FATMA!I17+IPREV!I17+IMETRO!I17+JUCESC!I17+SANTUR!I17+DPE!I17+UDESC!I17)</f>
        <v>13</v>
      </c>
      <c r="J21" s="72">
        <f>SUM('ADR - Araranguá'!J17+'ADR - Blumenau'!J17+'ADR - Braço do Norte'!J17+'ADR - Brusque'!J17+'ADR - Caçador'!J17+'ADR - Campos Novos'!J17+'ADR - Canoinhas'!J17+'ADR - Chapecó'!J17+'ADR - Concórdia'!J17+'ADR - Criciúma'!J17+'ADR - Curitibanos'!J17+'ADR - Dionísio Cerqueira'!J17+'ADR - Ibirama'!J17+'ADR - Itajaí'!J17+'ADR - Itapiranga'!J17+'ADR - Ituporanga'!J17+'ADR - Jaraguá do Sul'!J17+'ADR - Joaçaba'!J17+'ADR - Joinville'!J17+'ADR - Lages'!J17+'ADR - Laguna'!J17+'ADR - Mafra'!J17+'ADR - Maravilha'!J17+'ADR - Palmitos'!J17+'ADR - Quilombo'!J17+'ADR - Rio do Sul'!J17+'ADR - São Joaquim'!J17+'ADR - São Lourenço do Oeste'!J17+'ADR - São Miguel do Oeste'!J17+'ADR - Seara'!J17+'ADR - Taió'!J17+'ADR - Timbó'!J17+'ADR - Tubarão'!J17+'ADR - Videira'!J17+'ADR - Xanxerê'!J17+SEA!J17+'Fundo Mat. Pub. Imp. Oficiais'!J17+'Fundo Plano Saúde'!J17+'Fundo de Melhoria do Corpo Bomb'!J17+SAR!J17+GVG!J17+SCC!J17+SAN!J17+SAI!J17+SECOM!J17+SDC!J17+'FUNDO ESTADUAL DE REC. HÍDRICOS'!J17+SDS!J17+SED!J17+SEF!J17+SIE!J17+SJC!J17+SPJ!J17+SES!J17+'SSP - Fundo Melhoria Pol.Civil'!J17+'SSP Fundo Melhoria Pol.Militar'!J17+'SSP - Fundo Melhoria Seg. Pub.'!J17+SST!J17+SOL!J17+'FUNDO ESP. ESTUDOS JURÍDICOS'!J17+PGE!J17+ARESC!J17+APSFS!J17+COHAB!J17+CIDASC!J17+DEINFRA!J17+DETER!J17+ENA!J17+EPAGRI!J17+FAPESC!J17+FCC!J17+FESPORTE!J17+FCEE!J17+FATMA!J17+IPREV!J17+IMETRO!J17+JUCESC!J17+SANTUR!J17+DPE!J17+UDESC!J17)</f>
        <v>13</v>
      </c>
      <c r="K21" s="72">
        <f>SUM('ADR - Araranguá'!K17+'ADR - Blumenau'!K17+'ADR - Braço do Norte'!K17+'ADR - Brusque'!K17+'ADR - Caçador'!K17+'ADR - Campos Novos'!K17+'ADR - Canoinhas'!K17+'ADR - Chapecó'!K17+'ADR - Concórdia'!K17+'ADR - Criciúma'!K17+'ADR - Curitibanos'!K17+'ADR - Dionísio Cerqueira'!K17+'ADR - Ibirama'!K17+'ADR - Itajaí'!K17+'ADR - Itapiranga'!K17+'ADR - Ituporanga'!K17+'ADR - Jaraguá do Sul'!K17+'ADR - Joaçaba'!K17+'ADR - Joinville'!K17+'ADR - Lages'!K17+'ADR - Laguna'!K17+'ADR - Mafra'!K17+'ADR - Maravilha'!K17+'ADR - Palmitos'!K17+'ADR - Quilombo'!K17+'ADR - Rio do Sul'!K17+'ADR - São Joaquim'!K17+'ADR - São Lourenço do Oeste'!K17+'ADR - São Miguel do Oeste'!K17+'ADR - Seara'!K17+'ADR - Taió'!K17+'ADR - Timbó'!K17+'ADR - Tubarão'!K17+'ADR - Videira'!K17+'ADR - Xanxerê'!K17+SEA!K17+'Fundo Mat. Pub. Imp. Oficiais'!K17+'Fundo Plano Saúde'!K17+'Fundo de Melhoria do Corpo Bomb'!K17+SAR!K17+GVG!K17+SCC!K17+SAN!K17+SAI!K17+SECOM!K17+SDC!K17+'FUNDO ESTADUAL DE REC. HÍDRICOS'!K17+SDS!K17+SED!K17+SEF!K17+SIE!K17+SJC!K17+SPJ!K17+SES!K17+'SSP - Fundo Melhoria Pol.Civil'!K17+'SSP Fundo Melhoria Pol.Militar'!K17+'SSP - Fundo Melhoria Seg. Pub.'!K17+SST!K17+SOL!K17+'FUNDO ESP. ESTUDOS JURÍDICOS'!K17+PGE!K17+ARESC!K17+APSFS!K17+COHAB!K17+CIDASC!K17+DEINFRA!K17+DETER!K17+ENA!K17+EPAGRI!K17+FAPESC!K17+FCC!K17+FESPORTE!K17+FCEE!K17+FATMA!K17+IPREV!K17+IMETRO!K17+JUCESC!K17+SANTUR!K17+DPE!K17+UDESC!K17)</f>
        <v>13</v>
      </c>
      <c r="L21" s="72">
        <f>SUM('ADR - Araranguá'!L17+'ADR - Blumenau'!L17+'ADR - Braço do Norte'!L17+'ADR - Brusque'!L17+'ADR - Caçador'!L17+'ADR - Campos Novos'!L17+'ADR - Canoinhas'!L17+'ADR - Chapecó'!L17+'ADR - Concórdia'!L17+'ADR - Criciúma'!L17+'ADR - Curitibanos'!L17+'ADR - Dionísio Cerqueira'!L17+'ADR - Ibirama'!L17+'ADR - Itajaí'!L17+'ADR - Itapiranga'!L17+'ADR - Ituporanga'!L17+'ADR - Jaraguá do Sul'!L17+'ADR - Joaçaba'!L17+'ADR - Joinville'!L17+'ADR - Lages'!L17+'ADR - Laguna'!L17+'ADR - Mafra'!L17+'ADR - Maravilha'!L17+'ADR - Palmitos'!L17+'ADR - Quilombo'!L17+'ADR - Rio do Sul'!L17+'ADR - São Joaquim'!L17+'ADR - São Lourenço do Oeste'!L17+'ADR - São Miguel do Oeste'!L17+'ADR - Seara'!L17+'ADR - Taió'!L17+'ADR - Timbó'!L17+'ADR - Tubarão'!L17+'ADR - Videira'!L17+'ADR - Xanxerê'!L17+SEA!L17+'Fundo Mat. Pub. Imp. Oficiais'!L17+'Fundo Plano Saúde'!L17+'Fundo de Melhoria do Corpo Bomb'!L17+SAR!L17+GVG!L17+SCC!L17+SAN!L17+SAI!L17+SECOM!L17+SDC!L17+'FUNDO ESTADUAL DE REC. HÍDRICOS'!L17+SDS!L17+SED!L17+SEF!L17+SIE!L17+SJC!L17+SPJ!L17+SES!L17+'SSP - Fundo Melhoria Pol.Civil'!L17+'SSP Fundo Melhoria Pol.Militar'!L17+'SSP - Fundo Melhoria Seg. Pub.'!L17+SST!L17+SOL!L17+'FUNDO ESP. ESTUDOS JURÍDICOS'!L17+PGE!L17+ARESC!L17+APSFS!L17+COHAB!L17+CIDASC!L17+DEINFRA!L17+DETER!L17+ENA!L17+EPAGRI!L17+FAPESC!L17+FCC!L17+FESPORTE!L17+FCEE!L17+FATMA!L17+IPREV!L17+IMETRO!L17+JUCESC!L17+SANTUR!L17+DPE!L17+UDESC!L17)</f>
        <v>13</v>
      </c>
      <c r="M21" s="88">
        <f>SUM('ADR - Araranguá'!M17+'ADR - Blumenau'!M17+'ADR - Braço do Norte'!M17+'ADR - Brusque'!M17+'ADR - Caçador'!M17+'ADR - Campos Novos'!M17+'ADR - Canoinhas'!M17+'ADR - Chapecó'!M17+'ADR - Concórdia'!M17+'ADR - Criciúma'!M17+'ADR - Curitibanos'!M17+'ADR - Dionísio Cerqueira'!M17+'ADR - Ibirama'!M17+'ADR - Itajaí'!M17+'ADR - Itapiranga'!M17+'ADR - Ituporanga'!M17+'ADR - Jaraguá do Sul'!M17+'ADR - Joaçaba'!M17+'ADR - Joinville'!M17+'ADR - Lages'!M17+'ADR - Laguna'!M17+'ADR - Mafra'!M17+'ADR - Maravilha'!M17+'ADR - Palmitos'!M17+'ADR - Quilombo'!M17+'ADR - Rio do Sul'!M17+'ADR - São Joaquim'!M17+'ADR - São Lourenço do Oeste'!M17+'ADR - São Miguel do Oeste'!M17+'ADR - Seara'!M17+'ADR - Taió'!M17+'ADR - Timbó'!M17+'ADR - Tubarão'!M17+'ADR - Videira'!M17+'ADR - Xanxerê'!M17+SEA!M17+'Fundo Mat. Pub. Imp. Oficiais'!M17+'Fundo Plano Saúde'!M17+'Fundo de Melhoria do Corpo Bomb'!M17+SAR!M17+GVG!M17+SCC!M17+SAN!M17+SAI!M17+SECOM!M17+SDC!M17+'FUNDO ESTADUAL DE REC. HÍDRICOS'!M17+SDS!M17+SED!M17+SEF!M17+SIE!M17+SJC!M17+SPJ!M17+SES!M17+'SSP - Fundo Melhoria Pol.Civil'!M17+'SSP Fundo Melhoria Pol.Militar'!M17+'SSP - Fundo Melhoria Seg. Pub.'!M17+SST!M17+SOL!M17+'FUNDO ESP. ESTUDOS JURÍDICOS'!M17+PGE!M17+ARESC!M17+APSFS!M17+COHAB!M17+CIDASC!M17+DEINFRA!M17+DETER!M17+ENA!M17+EPAGRI!M17+FAPESC!M17+FCC!M17+FESPORTE!M17+FCEE!M17+FATMA!M17+IPREV!M17+IMETRO!M17+JUCESC!M17+SANTUR!M17+DPE!M17+UDESC!M17)</f>
        <v>13</v>
      </c>
      <c r="N21" s="208"/>
      <c r="O21" s="208"/>
      <c r="P21" s="209"/>
    </row>
    <row r="22" spans="1:16" x14ac:dyDescent="0.2">
      <c r="A22" s="130" t="s">
        <v>143</v>
      </c>
      <c r="B22" s="186">
        <f>SUM('ADR - Araranguá'!B18+'ADR - Blumenau'!B18+'ADR - Braço do Norte'!B18+'ADR - Brusque'!B18+'ADR - Caçador'!B18+'ADR - Campos Novos'!B18+'ADR - Canoinhas'!B18+'ADR - Chapecó'!B18+'ADR - Concórdia'!B18+'ADR - Criciúma'!B18+'ADR - Curitibanos'!B18+'ADR - Dionísio Cerqueira'!B18+'ADR - Ibirama'!B18+'ADR - Itajaí'!B18+'ADR - Itapiranga'!B18+'ADR - Ituporanga'!B18+'ADR - Jaraguá do Sul'!B18+'ADR - Joaçaba'!B18+'ADR - Joinville'!B18+'ADR - Lages'!B18+'ADR - Laguna'!B18+'ADR - Mafra'!B18+'ADR - Maravilha'!B18+'ADR - Palmitos'!B18+'ADR - Quilombo'!B18+'ADR - Rio do Sul'!B18+'ADR - São Joaquim'!B18+'ADR - São Lourenço do Oeste'!B18+'ADR - São Miguel do Oeste'!B18+'ADR - Seara'!B18+'ADR - Taió'!B18+'ADR - Timbó'!B18+'ADR - Tubarão'!B18+'ADR - Videira'!B18+'ADR - Xanxerê'!B18+SEA!B18+'Fundo Mat. Pub. Imp. Oficiais'!B18+'Fundo Plano Saúde'!B18+'Fundo de Melhoria do Corpo Bomb'!B18+SAR!B18+GVG!B18+SCC!B18+SAN!B18+SAI!B18+SECOM!B18+SDC!B18+'FUNDO ESTADUAL DE REC. HÍDRICOS'!B18+SDS!B18+SED!B18+SEF!B18+SIE!B18+SJC!B18+SPJ!B18+SES!B18+'SSP - Fundo Melhoria Pol.Civil'!B18+'SSP Fundo Melhoria Pol.Militar'!B18+'SSP - Fundo Melhoria Seg. Pub.'!B18+SST!B18+SOL!B18+'FUNDO ESP. ESTUDOS JURÍDICOS'!B18+PGE!B18+ARESC!B18+APSFS!B18+COHAB!B18+CIDASC!B18+DEINFRA!B18+DETER!B18+ENA!B18+EPAGRI!B18+FAPESC!B18+FCC!B18+FESPORTE!B18+FCEE!B18+FATMA!B18+IPREV!B18+IMETRO!B18+JUCESC!B18+SANTUR!B18+DPE!B18+UDESC!B18)</f>
        <v>29</v>
      </c>
      <c r="C22" s="72">
        <f>SUM('ADR - Araranguá'!C18+'ADR - Blumenau'!C18+'ADR - Braço do Norte'!C18+'ADR - Brusque'!C18+'ADR - Caçador'!C18+'ADR - Campos Novos'!C18+'ADR - Canoinhas'!C18+'ADR - Chapecó'!C18+'ADR - Concórdia'!C18+'ADR - Criciúma'!C18+'ADR - Curitibanos'!C18+'ADR - Dionísio Cerqueira'!C18+'ADR - Ibirama'!C18+'ADR - Itajaí'!C18+'ADR - Itapiranga'!C18+'ADR - Ituporanga'!C18+'ADR - Jaraguá do Sul'!C18+'ADR - Joaçaba'!C18+'ADR - Joinville'!C18+'ADR - Lages'!C18+'ADR - Laguna'!C18+'ADR - Mafra'!C18+'ADR - Maravilha'!C18+'ADR - Palmitos'!C18+'ADR - Quilombo'!C18+'ADR - Rio do Sul'!C18+'ADR - São Joaquim'!C18+'ADR - São Lourenço do Oeste'!C18+'ADR - São Miguel do Oeste'!C18+'ADR - Seara'!C18+'ADR - Taió'!C18+'ADR - Timbó'!C18+'ADR - Tubarão'!C18+'ADR - Videira'!C18+'ADR - Xanxerê'!C18+SEA!C18+'Fundo Mat. Pub. Imp. Oficiais'!C18+'Fundo Plano Saúde'!C18+'Fundo de Melhoria do Corpo Bomb'!C18+SAR!C18+GVG!C18+SCC!C18+SAN!C18+SAI!C18+SECOM!C18+SDC!C18+'FUNDO ESTADUAL DE REC. HÍDRICOS'!C18+SDS!C18+SED!C18+SEF!C18+SIE!C18+SJC!C18+SPJ!C18+SES!C18+'SSP - Fundo Melhoria Pol.Civil'!C18+'SSP Fundo Melhoria Pol.Militar'!C18+'SSP - Fundo Melhoria Seg. Pub.'!C18+SST!C18+SOL!C18+'FUNDO ESP. ESTUDOS JURÍDICOS'!C18+PGE!C18+ARESC!C18+APSFS!C18+COHAB!C18+CIDASC!C18+DEINFRA!C18+DETER!C18+ENA!C18+EPAGRI!C18+FAPESC!C18+FCC!C18+FESPORTE!C18+FCEE!C18+FATMA!C18+IPREV!C18+IMETRO!C18+JUCESC!C18+SANTUR!C18+DPE!C18+UDESC!C18)</f>
        <v>29</v>
      </c>
      <c r="D22" s="72">
        <f>SUM('ADR - Araranguá'!D18+'ADR - Blumenau'!D18+'ADR - Braço do Norte'!D18+'ADR - Brusque'!D18+'ADR - Caçador'!D18+'ADR - Campos Novos'!D18+'ADR - Canoinhas'!D18+'ADR - Chapecó'!D18+'ADR - Concórdia'!D18+'ADR - Criciúma'!D18+'ADR - Curitibanos'!D18+'ADR - Dionísio Cerqueira'!D18+'ADR - Ibirama'!D18+'ADR - Itajaí'!D18+'ADR - Itapiranga'!D18+'ADR - Ituporanga'!D18+'ADR - Jaraguá do Sul'!D18+'ADR - Joaçaba'!D18+'ADR - Joinville'!D18+'ADR - Lages'!D18+'ADR - Laguna'!D18+'ADR - Mafra'!D18+'ADR - Maravilha'!D18+'ADR - Palmitos'!D18+'ADR - Quilombo'!D18+'ADR - Rio do Sul'!D18+'ADR - São Joaquim'!D18+'ADR - São Lourenço do Oeste'!D18+'ADR - São Miguel do Oeste'!D18+'ADR - Seara'!D18+'ADR - Taió'!D18+'ADR - Timbó'!D18+'ADR - Tubarão'!D18+'ADR - Videira'!D18+'ADR - Xanxerê'!D18+SEA!D18+'Fundo Mat. Pub. Imp. Oficiais'!D18+'Fundo Plano Saúde'!D18+'Fundo de Melhoria do Corpo Bomb'!D18+SAR!D18+GVG!D18+SCC!D18+SAN!D18+SAI!D18+SECOM!D18+SDC!D18+'FUNDO ESTADUAL DE REC. HÍDRICOS'!D18+SDS!D18+SED!D18+SEF!D18+SIE!D18+SJC!D18+SPJ!D18+SES!D18+'SSP - Fundo Melhoria Pol.Civil'!D18+'SSP Fundo Melhoria Pol.Militar'!D18+'SSP - Fundo Melhoria Seg. Pub.'!D18+SST!D18+SOL!D18+'FUNDO ESP. ESTUDOS JURÍDICOS'!D18+PGE!D18+ARESC!D18+APSFS!D18+COHAB!D18+CIDASC!D18+DEINFRA!D18+DETER!D18+ENA!D18+EPAGRI!D18+FAPESC!D18+FCC!D18+FESPORTE!D18+FCEE!D18+FATMA!D18+IPREV!D18+IMETRO!D18+JUCESC!D18+SANTUR!D18+DPE!D18+UDESC!D18)</f>
        <v>29</v>
      </c>
      <c r="E22" s="72">
        <f>SUM('ADR - Araranguá'!E18+'ADR - Blumenau'!E18+'ADR - Braço do Norte'!E18+'ADR - Brusque'!E18+'ADR - Caçador'!E18+'ADR - Campos Novos'!E18+'ADR - Canoinhas'!E18+'ADR - Chapecó'!E18+'ADR - Concórdia'!E18+'ADR - Criciúma'!E18+'ADR - Curitibanos'!E18+'ADR - Dionísio Cerqueira'!E18+'ADR - Ibirama'!E18+'ADR - Itajaí'!E18+'ADR - Itapiranga'!E18+'ADR - Ituporanga'!E18+'ADR - Jaraguá do Sul'!E18+'ADR - Joaçaba'!E18+'ADR - Joinville'!E18+'ADR - Lages'!E18+'ADR - Laguna'!E18+'ADR - Mafra'!E18+'ADR - Maravilha'!E18+'ADR - Palmitos'!E18+'ADR - Quilombo'!E18+'ADR - Rio do Sul'!E18+'ADR - São Joaquim'!E18+'ADR - São Lourenço do Oeste'!E18+'ADR - São Miguel do Oeste'!E18+'ADR - Seara'!E18+'ADR - Taió'!E18+'ADR - Timbó'!E18+'ADR - Tubarão'!E18+'ADR - Videira'!E18+'ADR - Xanxerê'!E18+SEA!E18+'Fundo Mat. Pub. Imp. Oficiais'!E18+'Fundo Plano Saúde'!E18+'Fundo de Melhoria do Corpo Bomb'!E18+SAR!E18+GVG!E18+SCC!E18+SAN!E18+SAI!E18+SECOM!E18+SDC!E18+'FUNDO ESTADUAL DE REC. HÍDRICOS'!E18+SDS!E18+SED!E18+SEF!E18+SIE!E18+SJC!E18+SPJ!E18+SES!E18+'SSP - Fundo Melhoria Pol.Civil'!E18+'SSP Fundo Melhoria Pol.Militar'!E18+'SSP - Fundo Melhoria Seg. Pub.'!E18+SST!E18+SOL!E18+'FUNDO ESP. ESTUDOS JURÍDICOS'!E18+PGE!E18+ARESC!E18+APSFS!E18+COHAB!E18+CIDASC!E18+DEINFRA!E18+DETER!E18+ENA!E18+EPAGRI!E18+FAPESC!E18+FCC!E18+FESPORTE!E18+FCEE!E18+FATMA!E18+IPREV!E18+IMETRO!E18+JUCESC!E18+SANTUR!E18+DPE!E18+UDESC!E18)</f>
        <v>29</v>
      </c>
      <c r="F22" s="72">
        <f>SUM('ADR - Araranguá'!F18+'ADR - Blumenau'!F18+'ADR - Braço do Norte'!F18+'ADR - Brusque'!F18+'ADR - Caçador'!F18+'ADR - Campos Novos'!F18+'ADR - Canoinhas'!F18+'ADR - Chapecó'!F18+'ADR - Concórdia'!F18+'ADR - Criciúma'!F18+'ADR - Curitibanos'!F18+'ADR - Dionísio Cerqueira'!F18+'ADR - Ibirama'!F18+'ADR - Itajaí'!F18+'ADR - Itapiranga'!F18+'ADR - Ituporanga'!F18+'ADR - Jaraguá do Sul'!F18+'ADR - Joaçaba'!F18+'ADR - Joinville'!F18+'ADR - Lages'!F18+'ADR - Laguna'!F18+'ADR - Mafra'!F18+'ADR - Maravilha'!F18+'ADR - Palmitos'!F18+'ADR - Quilombo'!F18+'ADR - Rio do Sul'!F18+'ADR - São Joaquim'!F18+'ADR - São Lourenço do Oeste'!F18+'ADR - São Miguel do Oeste'!F18+'ADR - Seara'!F18+'ADR - Taió'!F18+'ADR - Timbó'!F18+'ADR - Tubarão'!F18+'ADR - Videira'!F18+'ADR - Xanxerê'!F18+SEA!F18+'Fundo Mat. Pub. Imp. Oficiais'!F18+'Fundo Plano Saúde'!F18+'Fundo de Melhoria do Corpo Bomb'!F18+SAR!F18+GVG!F18+SCC!F18+SAN!F18+SAI!F18+SECOM!F18+SDC!F18+'FUNDO ESTADUAL DE REC. HÍDRICOS'!F18+SDS!F18+SED!F18+SEF!F18+SIE!F18+SJC!F18+SPJ!F18+SES!F18+'SSP - Fundo Melhoria Pol.Civil'!F18+'SSP Fundo Melhoria Pol.Militar'!F18+'SSP - Fundo Melhoria Seg. Pub.'!F18+SST!F18+SOL!F18+'FUNDO ESP. ESTUDOS JURÍDICOS'!F18+PGE!F18+ARESC!F18+APSFS!F18+COHAB!F18+CIDASC!F18+DEINFRA!F18+DETER!F18+ENA!F18+EPAGRI!F18+FAPESC!F18+FCC!F18+FESPORTE!F18+FCEE!F18+FATMA!F18+IPREV!F18+IMETRO!F18+JUCESC!F18+SANTUR!F18+DPE!F18+UDESC!F18)</f>
        <v>29</v>
      </c>
      <c r="G22" s="72">
        <f>SUM('ADR - Araranguá'!G18+'ADR - Blumenau'!G18+'ADR - Braço do Norte'!G18+'ADR - Brusque'!G18+'ADR - Caçador'!G18+'ADR - Campos Novos'!G18+'ADR - Canoinhas'!G18+'ADR - Chapecó'!G18+'ADR - Concórdia'!G18+'ADR - Criciúma'!G18+'ADR - Curitibanos'!G18+'ADR - Dionísio Cerqueira'!G18+'ADR - Ibirama'!G18+'ADR - Itajaí'!G18+'ADR - Itapiranga'!G18+'ADR - Ituporanga'!G18+'ADR - Jaraguá do Sul'!G18+'ADR - Joaçaba'!G18+'ADR - Joinville'!G18+'ADR - Lages'!G18+'ADR - Laguna'!G18+'ADR - Mafra'!G18+'ADR - Maravilha'!G18+'ADR - Palmitos'!G18+'ADR - Quilombo'!G18+'ADR - Rio do Sul'!G18+'ADR - São Joaquim'!G18+'ADR - São Lourenço do Oeste'!G18+'ADR - São Miguel do Oeste'!G18+'ADR - Seara'!G18+'ADR - Taió'!G18+'ADR - Timbó'!G18+'ADR - Tubarão'!G18+'ADR - Videira'!G18+'ADR - Xanxerê'!G18+SEA!G18+'Fundo Mat. Pub. Imp. Oficiais'!G18+'Fundo Plano Saúde'!G18+'Fundo de Melhoria do Corpo Bomb'!G18+SAR!G18+GVG!G18+SCC!G18+SAN!G18+SAI!G18+SECOM!G18+SDC!G18+'FUNDO ESTADUAL DE REC. HÍDRICOS'!G18+SDS!G18+SED!G18+SEF!G18+SIE!G18+SJC!G18+SPJ!G18+SES!G18+'SSP - Fundo Melhoria Pol.Civil'!G18+'SSP Fundo Melhoria Pol.Militar'!G18+'SSP - Fundo Melhoria Seg. Pub.'!G18+SST!G18+SOL!G18+'FUNDO ESP. ESTUDOS JURÍDICOS'!G18+PGE!G18+ARESC!G18+APSFS!G18+COHAB!G18+CIDASC!G18+DEINFRA!G18+DETER!G18+ENA!G18+EPAGRI!G18+FAPESC!G18+FCC!G18+FESPORTE!G18+FCEE!G18+FATMA!G18+IPREV!G18+IMETRO!G18+JUCESC!G18+SANTUR!G18+DPE!G18+UDESC!G18)</f>
        <v>28</v>
      </c>
      <c r="H22" s="72">
        <f>SUM('ADR - Araranguá'!H18+'ADR - Blumenau'!H18+'ADR - Braço do Norte'!H18+'ADR - Brusque'!H18+'ADR - Caçador'!H18+'ADR - Campos Novos'!H18+'ADR - Canoinhas'!H18+'ADR - Chapecó'!H18+'ADR - Concórdia'!H18+'ADR - Criciúma'!H18+'ADR - Curitibanos'!H18+'ADR - Dionísio Cerqueira'!H18+'ADR - Ibirama'!H18+'ADR - Itajaí'!H18+'ADR - Itapiranga'!H18+'ADR - Ituporanga'!H18+'ADR - Jaraguá do Sul'!H18+'ADR - Joaçaba'!H18+'ADR - Joinville'!H18+'ADR - Lages'!H18+'ADR - Laguna'!H18+'ADR - Mafra'!H18+'ADR - Maravilha'!H18+'ADR - Palmitos'!H18+'ADR - Quilombo'!H18+'ADR - Rio do Sul'!H18+'ADR - São Joaquim'!H18+'ADR - São Lourenço do Oeste'!H18+'ADR - São Miguel do Oeste'!H18+'ADR - Seara'!H18+'ADR - Taió'!H18+'ADR - Timbó'!H18+'ADR - Tubarão'!H18+'ADR - Videira'!H18+'ADR - Xanxerê'!H18+SEA!H18+'Fundo Mat. Pub. Imp. Oficiais'!H18+'Fundo Plano Saúde'!H18+'Fundo de Melhoria do Corpo Bomb'!H18+SAR!H18+GVG!H18+SCC!H18+SAN!H18+SAI!H18+SECOM!H18+SDC!H18+'FUNDO ESTADUAL DE REC. HÍDRICOS'!H18+SDS!H18+SED!H18+SEF!H18+SIE!H18+SJC!H18+SPJ!H18+SES!H18+'SSP - Fundo Melhoria Pol.Civil'!H18+'SSP Fundo Melhoria Pol.Militar'!H18+'SSP - Fundo Melhoria Seg. Pub.'!H18+SST!H18+SOL!H18+'FUNDO ESP. ESTUDOS JURÍDICOS'!H18+PGE!H18+ARESC!H18+APSFS!H18+COHAB!H18+CIDASC!H18+DEINFRA!H18+DETER!H18+ENA!H18+EPAGRI!H18+FAPESC!H18+FCC!H18+FESPORTE!H18+FCEE!H18+FATMA!H18+IPREV!H18+IMETRO!H18+JUCESC!H18+SANTUR!H18+DPE!H18+UDESC!H18)</f>
        <v>28</v>
      </c>
      <c r="I22" s="72">
        <f>SUM('ADR - Araranguá'!I18+'ADR - Blumenau'!I18+'ADR - Braço do Norte'!I18+'ADR - Brusque'!I18+'ADR - Caçador'!I18+'ADR - Campos Novos'!I18+'ADR - Canoinhas'!I18+'ADR - Chapecó'!I18+'ADR - Concórdia'!I18+'ADR - Criciúma'!I18+'ADR - Curitibanos'!I18+'ADR - Dionísio Cerqueira'!I18+'ADR - Ibirama'!I18+'ADR - Itajaí'!I18+'ADR - Itapiranga'!I18+'ADR - Ituporanga'!I18+'ADR - Jaraguá do Sul'!I18+'ADR - Joaçaba'!I18+'ADR - Joinville'!I18+'ADR - Lages'!I18+'ADR - Laguna'!I18+'ADR - Mafra'!I18+'ADR - Maravilha'!I18+'ADR - Palmitos'!I18+'ADR - Quilombo'!I18+'ADR - Rio do Sul'!I18+'ADR - São Joaquim'!I18+'ADR - São Lourenço do Oeste'!I18+'ADR - São Miguel do Oeste'!I18+'ADR - Seara'!I18+'ADR - Taió'!I18+'ADR - Timbó'!I18+'ADR - Tubarão'!I18+'ADR - Videira'!I18+'ADR - Xanxerê'!I18+SEA!I18+'Fundo Mat. Pub. Imp. Oficiais'!I18+'Fundo Plano Saúde'!I18+'Fundo de Melhoria do Corpo Bomb'!I18+SAR!I18+GVG!I18+SCC!I18+SAN!I18+SAI!I18+SECOM!I18+SDC!I18+'FUNDO ESTADUAL DE REC. HÍDRICOS'!I18+SDS!I18+SED!I18+SEF!I18+SIE!I18+SJC!I18+SPJ!I18+SES!I18+'SSP - Fundo Melhoria Pol.Civil'!I18+'SSP Fundo Melhoria Pol.Militar'!I18+'SSP - Fundo Melhoria Seg. Pub.'!I18+SST!I18+SOL!I18+'FUNDO ESP. ESTUDOS JURÍDICOS'!I18+PGE!I18+ARESC!I18+APSFS!I18+COHAB!I18+CIDASC!I18+DEINFRA!I18+DETER!I18+ENA!I18+EPAGRI!I18+FAPESC!I18+FCC!I18+FESPORTE!I18+FCEE!I18+FATMA!I18+IPREV!I18+IMETRO!I18+JUCESC!I18+SANTUR!I18+DPE!I18+UDESC!I18)</f>
        <v>28</v>
      </c>
      <c r="J22" s="72">
        <f>SUM('ADR - Araranguá'!J18+'ADR - Blumenau'!J18+'ADR - Braço do Norte'!J18+'ADR - Brusque'!J18+'ADR - Caçador'!J18+'ADR - Campos Novos'!J18+'ADR - Canoinhas'!J18+'ADR - Chapecó'!J18+'ADR - Concórdia'!J18+'ADR - Criciúma'!J18+'ADR - Curitibanos'!J18+'ADR - Dionísio Cerqueira'!J18+'ADR - Ibirama'!J18+'ADR - Itajaí'!J18+'ADR - Itapiranga'!J18+'ADR - Ituporanga'!J18+'ADR - Jaraguá do Sul'!J18+'ADR - Joaçaba'!J18+'ADR - Joinville'!J18+'ADR - Lages'!J18+'ADR - Laguna'!J18+'ADR - Mafra'!J18+'ADR - Maravilha'!J18+'ADR - Palmitos'!J18+'ADR - Quilombo'!J18+'ADR - Rio do Sul'!J18+'ADR - São Joaquim'!J18+'ADR - São Lourenço do Oeste'!J18+'ADR - São Miguel do Oeste'!J18+'ADR - Seara'!J18+'ADR - Taió'!J18+'ADR - Timbó'!J18+'ADR - Tubarão'!J18+'ADR - Videira'!J18+'ADR - Xanxerê'!J18+SEA!J18+'Fundo Mat. Pub. Imp. Oficiais'!J18+'Fundo Plano Saúde'!J18+'Fundo de Melhoria do Corpo Bomb'!J18+SAR!J18+GVG!J18+SCC!J18+SAN!J18+SAI!J18+SECOM!J18+SDC!J18+'FUNDO ESTADUAL DE REC. HÍDRICOS'!J18+SDS!J18+SED!J18+SEF!J18+SIE!J18+SJC!J18+SPJ!J18+SES!J18+'SSP - Fundo Melhoria Pol.Civil'!J18+'SSP Fundo Melhoria Pol.Militar'!J18+'SSP - Fundo Melhoria Seg. Pub.'!J18+SST!J18+SOL!J18+'FUNDO ESP. ESTUDOS JURÍDICOS'!J18+PGE!J18+ARESC!J18+APSFS!J18+COHAB!J18+CIDASC!J18+DEINFRA!J18+DETER!J18+ENA!J18+EPAGRI!J18+FAPESC!J18+FCC!J18+FESPORTE!J18+FCEE!J18+FATMA!J18+IPREV!J18+IMETRO!J18+JUCESC!J18+SANTUR!J18+DPE!J18+UDESC!J18)</f>
        <v>27</v>
      </c>
      <c r="K22" s="72">
        <f>SUM('ADR - Araranguá'!K18+'ADR - Blumenau'!K18+'ADR - Braço do Norte'!K18+'ADR - Brusque'!K18+'ADR - Caçador'!K18+'ADR - Campos Novos'!K18+'ADR - Canoinhas'!K18+'ADR - Chapecó'!K18+'ADR - Concórdia'!K18+'ADR - Criciúma'!K18+'ADR - Curitibanos'!K18+'ADR - Dionísio Cerqueira'!K18+'ADR - Ibirama'!K18+'ADR - Itajaí'!K18+'ADR - Itapiranga'!K18+'ADR - Ituporanga'!K18+'ADR - Jaraguá do Sul'!K18+'ADR - Joaçaba'!K18+'ADR - Joinville'!K18+'ADR - Lages'!K18+'ADR - Laguna'!K18+'ADR - Mafra'!K18+'ADR - Maravilha'!K18+'ADR - Palmitos'!K18+'ADR - Quilombo'!K18+'ADR - Rio do Sul'!K18+'ADR - São Joaquim'!K18+'ADR - São Lourenço do Oeste'!K18+'ADR - São Miguel do Oeste'!K18+'ADR - Seara'!K18+'ADR - Taió'!K18+'ADR - Timbó'!K18+'ADR - Tubarão'!K18+'ADR - Videira'!K18+'ADR - Xanxerê'!K18+SEA!K18+'Fundo Mat. Pub. Imp. Oficiais'!K18+'Fundo Plano Saúde'!K18+'Fundo de Melhoria do Corpo Bomb'!K18+SAR!K18+GVG!K18+SCC!K18+SAN!K18+SAI!K18+SECOM!K18+SDC!K18+'FUNDO ESTADUAL DE REC. HÍDRICOS'!K18+SDS!K18+SED!K18+SEF!K18+SIE!K18+SJC!K18+SPJ!K18+SES!K18+'SSP - Fundo Melhoria Pol.Civil'!K18+'SSP Fundo Melhoria Pol.Militar'!K18+'SSP - Fundo Melhoria Seg. Pub.'!K18+SST!K18+SOL!K18+'FUNDO ESP. ESTUDOS JURÍDICOS'!K18+PGE!K18+ARESC!K18+APSFS!K18+COHAB!K18+CIDASC!K18+DEINFRA!K18+DETER!K18+ENA!K18+EPAGRI!K18+FAPESC!K18+FCC!K18+FESPORTE!K18+FCEE!K18+FATMA!K18+IPREV!K18+IMETRO!K18+JUCESC!K18+SANTUR!K18+DPE!K18+UDESC!K18)</f>
        <v>25</v>
      </c>
      <c r="L22" s="72">
        <f>SUM('ADR - Araranguá'!L18+'ADR - Blumenau'!L18+'ADR - Braço do Norte'!L18+'ADR - Brusque'!L18+'ADR - Caçador'!L18+'ADR - Campos Novos'!L18+'ADR - Canoinhas'!L18+'ADR - Chapecó'!L18+'ADR - Concórdia'!L18+'ADR - Criciúma'!L18+'ADR - Curitibanos'!L18+'ADR - Dionísio Cerqueira'!L18+'ADR - Ibirama'!L18+'ADR - Itajaí'!L18+'ADR - Itapiranga'!L18+'ADR - Ituporanga'!L18+'ADR - Jaraguá do Sul'!L18+'ADR - Joaçaba'!L18+'ADR - Joinville'!L18+'ADR - Lages'!L18+'ADR - Laguna'!L18+'ADR - Mafra'!L18+'ADR - Maravilha'!L18+'ADR - Palmitos'!L18+'ADR - Quilombo'!L18+'ADR - Rio do Sul'!L18+'ADR - São Joaquim'!L18+'ADR - São Lourenço do Oeste'!L18+'ADR - São Miguel do Oeste'!L18+'ADR - Seara'!L18+'ADR - Taió'!L18+'ADR - Timbó'!L18+'ADR - Tubarão'!L18+'ADR - Videira'!L18+'ADR - Xanxerê'!L18+SEA!L18+'Fundo Mat. Pub. Imp. Oficiais'!L18+'Fundo Plano Saúde'!L18+'Fundo de Melhoria do Corpo Bomb'!L18+SAR!L18+GVG!L18+SCC!L18+SAN!L18+SAI!L18+SECOM!L18+SDC!L18+'FUNDO ESTADUAL DE REC. HÍDRICOS'!L18+SDS!L18+SED!L18+SEF!L18+SIE!L18+SJC!L18+SPJ!L18+SES!L18+'SSP - Fundo Melhoria Pol.Civil'!L18+'SSP Fundo Melhoria Pol.Militar'!L18+'SSP - Fundo Melhoria Seg. Pub.'!L18+SST!L18+SOL!L18+'FUNDO ESP. ESTUDOS JURÍDICOS'!L18+PGE!L18+ARESC!L18+APSFS!L18+COHAB!L18+CIDASC!L18+DEINFRA!L18+DETER!L18+ENA!L18+EPAGRI!L18+FAPESC!L18+FCC!L18+FESPORTE!L18+FCEE!L18+FATMA!L18+IPREV!L18+IMETRO!L18+JUCESC!L18+SANTUR!L18+DPE!L18+UDESC!L18)</f>
        <v>25</v>
      </c>
      <c r="M22" s="88">
        <f>SUM('ADR - Araranguá'!M18+'ADR - Blumenau'!M18+'ADR - Braço do Norte'!M18+'ADR - Brusque'!M18+'ADR - Caçador'!M18+'ADR - Campos Novos'!M18+'ADR - Canoinhas'!M18+'ADR - Chapecó'!M18+'ADR - Concórdia'!M18+'ADR - Criciúma'!M18+'ADR - Curitibanos'!M18+'ADR - Dionísio Cerqueira'!M18+'ADR - Ibirama'!M18+'ADR - Itajaí'!M18+'ADR - Itapiranga'!M18+'ADR - Ituporanga'!M18+'ADR - Jaraguá do Sul'!M18+'ADR - Joaçaba'!M18+'ADR - Joinville'!M18+'ADR - Lages'!M18+'ADR - Laguna'!M18+'ADR - Mafra'!M18+'ADR - Maravilha'!M18+'ADR - Palmitos'!M18+'ADR - Quilombo'!M18+'ADR - Rio do Sul'!M18+'ADR - São Joaquim'!M18+'ADR - São Lourenço do Oeste'!M18+'ADR - São Miguel do Oeste'!M18+'ADR - Seara'!M18+'ADR - Taió'!M18+'ADR - Timbó'!M18+'ADR - Tubarão'!M18+'ADR - Videira'!M18+'ADR - Xanxerê'!M18+SEA!M18+'Fundo Mat. Pub. Imp. Oficiais'!M18+'Fundo Plano Saúde'!M18+'Fundo de Melhoria do Corpo Bomb'!M18+SAR!M18+GVG!M18+SCC!M18+SAN!M18+SAI!M18+SECOM!M18+SDC!M18+'FUNDO ESTADUAL DE REC. HÍDRICOS'!M18+SDS!M18+SED!M18+SEF!M18+SIE!M18+SJC!M18+SPJ!M18+SES!M18+'SSP - Fundo Melhoria Pol.Civil'!M18+'SSP Fundo Melhoria Pol.Militar'!M18+'SSP - Fundo Melhoria Seg. Pub.'!M18+SST!M18+SOL!M18+'FUNDO ESP. ESTUDOS JURÍDICOS'!M18+PGE!M18+ARESC!M18+APSFS!M18+COHAB!M18+CIDASC!M18+DEINFRA!M18+DETER!M18+ENA!M18+EPAGRI!M18+FAPESC!M18+FCC!M18+FESPORTE!M18+FCEE!M18+FATMA!M18+IPREV!M18+IMETRO!M18+JUCESC!M18+SANTUR!M18+DPE!M18+UDESC!M18)</f>
        <v>24</v>
      </c>
      <c r="N22" s="208"/>
      <c r="O22" s="208"/>
      <c r="P22" s="209"/>
    </row>
    <row r="23" spans="1:16" x14ac:dyDescent="0.2">
      <c r="A23" s="173" t="s">
        <v>127</v>
      </c>
      <c r="B23" s="186">
        <f>SUM('ADR - Araranguá'!B19+'ADR - Blumenau'!B19+'ADR - Braço do Norte'!B19+'ADR - Brusque'!B19+'ADR - Caçador'!B19+'ADR - Campos Novos'!B19+'ADR - Canoinhas'!B19+'ADR - Chapecó'!B19+'ADR - Concórdia'!B19+'ADR - Criciúma'!B19+'ADR - Curitibanos'!B19+'ADR - Dionísio Cerqueira'!B19+'ADR - Ibirama'!B19+'ADR - Itajaí'!B19+'ADR - Itapiranga'!B19+'ADR - Ituporanga'!B19+'ADR - Jaraguá do Sul'!B19+'ADR - Joaçaba'!B19+'ADR - Joinville'!B19+'ADR - Lages'!B19+'ADR - Laguna'!B19+'ADR - Mafra'!B19+'ADR - Maravilha'!B19+'ADR - Palmitos'!B19+'ADR - Quilombo'!B19+'ADR - Rio do Sul'!B19+'ADR - São Joaquim'!B19+'ADR - São Lourenço do Oeste'!B19+'ADR - São Miguel do Oeste'!B19+'ADR - Seara'!B19+'ADR - Taió'!B19+'ADR - Timbó'!B19+'ADR - Tubarão'!B19+'ADR - Videira'!B19+'ADR - Xanxerê'!B19+SEA!B19+'Fundo Mat. Pub. Imp. Oficiais'!B19+'Fundo Plano Saúde'!B19+'Fundo de Melhoria do Corpo Bomb'!B19+SAR!B19+GVG!B19+SCC!B19+SAN!B19+SAI!B19+SECOM!B19+SDC!B19+'FUNDO ESTADUAL DE REC. HÍDRICOS'!B19+SDS!B19+SED!B19+SEF!B19+SIE!B19+SJC!B19+SPJ!B19+SES!B19+'SSP - Fundo Melhoria Pol.Civil'!B19+'SSP Fundo Melhoria Pol.Militar'!B19+'SSP - Fundo Melhoria Seg. Pub.'!B19+SST!B19+SOL!B19+'FUNDO ESP. ESTUDOS JURÍDICOS'!B19+PGE!B19+ARESC!B19+APSFS!B19+COHAB!B19+CIDASC!B19+DEINFRA!B19+DETER!B19+ENA!B19+EPAGRI!B19+FAPESC!B19+FCC!B19+FESPORTE!B19+FCEE!B19+FATMA!B19+IPREV!B19+IMETRO!B19+JUCESC!B19+SANTUR!B19+DPE!B19+UDESC!B19)</f>
        <v>42</v>
      </c>
      <c r="C23" s="72">
        <f>SUM('ADR - Araranguá'!C19+'ADR - Blumenau'!C19+'ADR - Braço do Norte'!C19+'ADR - Brusque'!C19+'ADR - Caçador'!C19+'ADR - Campos Novos'!C19+'ADR - Canoinhas'!C19+'ADR - Chapecó'!C19+'ADR - Concórdia'!C19+'ADR - Criciúma'!C19+'ADR - Curitibanos'!C19+'ADR - Dionísio Cerqueira'!C19+'ADR - Ibirama'!C19+'ADR - Itajaí'!C19+'ADR - Itapiranga'!C19+'ADR - Ituporanga'!C19+'ADR - Jaraguá do Sul'!C19+'ADR - Joaçaba'!C19+'ADR - Joinville'!C19+'ADR - Lages'!C19+'ADR - Laguna'!C19+'ADR - Mafra'!C19+'ADR - Maravilha'!C19+'ADR - Palmitos'!C19+'ADR - Quilombo'!C19+'ADR - Rio do Sul'!C19+'ADR - São Joaquim'!C19+'ADR - São Lourenço do Oeste'!C19+'ADR - São Miguel do Oeste'!C19+'ADR - Seara'!C19+'ADR - Taió'!C19+'ADR - Timbó'!C19+'ADR - Tubarão'!C19+'ADR - Videira'!C19+'ADR - Xanxerê'!C19+SEA!C19+'Fundo Mat. Pub. Imp. Oficiais'!C19+'Fundo Plano Saúde'!C19+'Fundo de Melhoria do Corpo Bomb'!C19+SAR!C19+GVG!C19+SCC!C19+SAN!C19+SAI!C19+SECOM!C19+SDC!C19+'FUNDO ESTADUAL DE REC. HÍDRICOS'!C19+SDS!C19+SED!C19+SEF!C19+SIE!C19+SJC!C19+SPJ!C19+SES!C19+'SSP - Fundo Melhoria Pol.Civil'!C19+'SSP Fundo Melhoria Pol.Militar'!C19+'SSP - Fundo Melhoria Seg. Pub.'!C19+SST!C19+SOL!C19+'FUNDO ESP. ESTUDOS JURÍDICOS'!C19+PGE!C19+ARESC!C19+APSFS!C19+COHAB!C19+CIDASC!C19+DEINFRA!C19+DETER!C19+ENA!C19+EPAGRI!C19+FAPESC!C19+FCC!C19+FESPORTE!C19+FCEE!C19+FATMA!C19+IPREV!C19+IMETRO!C19+JUCESC!C19+SANTUR!C19+DPE!C19+UDESC!C19)</f>
        <v>42</v>
      </c>
      <c r="D23" s="72">
        <f>SUM('ADR - Araranguá'!D19+'ADR - Blumenau'!D19+'ADR - Braço do Norte'!D19+'ADR - Brusque'!D19+'ADR - Caçador'!D19+'ADR - Campos Novos'!D19+'ADR - Canoinhas'!D19+'ADR - Chapecó'!D19+'ADR - Concórdia'!D19+'ADR - Criciúma'!D19+'ADR - Curitibanos'!D19+'ADR - Dionísio Cerqueira'!D19+'ADR - Ibirama'!D19+'ADR - Itajaí'!D19+'ADR - Itapiranga'!D19+'ADR - Ituporanga'!D19+'ADR - Jaraguá do Sul'!D19+'ADR - Joaçaba'!D19+'ADR - Joinville'!D19+'ADR - Lages'!D19+'ADR - Laguna'!D19+'ADR - Mafra'!D19+'ADR - Maravilha'!D19+'ADR - Palmitos'!D19+'ADR - Quilombo'!D19+'ADR - Rio do Sul'!D19+'ADR - São Joaquim'!D19+'ADR - São Lourenço do Oeste'!D19+'ADR - São Miguel do Oeste'!D19+'ADR - Seara'!D19+'ADR - Taió'!D19+'ADR - Timbó'!D19+'ADR - Tubarão'!D19+'ADR - Videira'!D19+'ADR - Xanxerê'!D19+SEA!D19+'Fundo Mat. Pub. Imp. Oficiais'!D19+'Fundo Plano Saúde'!D19+'Fundo de Melhoria do Corpo Bomb'!D19+SAR!D19+GVG!D19+SCC!D19+SAN!D19+SAI!D19+SECOM!D19+SDC!D19+'FUNDO ESTADUAL DE REC. HÍDRICOS'!D19+SDS!D19+SED!D19+SEF!D19+SIE!D19+SJC!D19+SPJ!D19+SES!D19+'SSP - Fundo Melhoria Pol.Civil'!D19+'SSP Fundo Melhoria Pol.Militar'!D19+'SSP - Fundo Melhoria Seg. Pub.'!D19+SST!D19+SOL!D19+'FUNDO ESP. ESTUDOS JURÍDICOS'!D19+PGE!D19+ARESC!D19+APSFS!D19+COHAB!D19+CIDASC!D19+DEINFRA!D19+DETER!D19+ENA!D19+EPAGRI!D19+FAPESC!D19+FCC!D19+FESPORTE!D19+FCEE!D19+FATMA!D19+IPREV!D19+IMETRO!D19+JUCESC!D19+SANTUR!D19+DPE!D19+UDESC!D19)</f>
        <v>41</v>
      </c>
      <c r="E23" s="72">
        <f>SUM('ADR - Araranguá'!E19+'ADR - Blumenau'!E19+'ADR - Braço do Norte'!E19+'ADR - Brusque'!E19+'ADR - Caçador'!E19+'ADR - Campos Novos'!E19+'ADR - Canoinhas'!E19+'ADR - Chapecó'!E19+'ADR - Concórdia'!E19+'ADR - Criciúma'!E19+'ADR - Curitibanos'!E19+'ADR - Dionísio Cerqueira'!E19+'ADR - Ibirama'!E19+'ADR - Itajaí'!E19+'ADR - Itapiranga'!E19+'ADR - Ituporanga'!E19+'ADR - Jaraguá do Sul'!E19+'ADR - Joaçaba'!E19+'ADR - Joinville'!E19+'ADR - Lages'!E19+'ADR - Laguna'!E19+'ADR - Mafra'!E19+'ADR - Maravilha'!E19+'ADR - Palmitos'!E19+'ADR - Quilombo'!E19+'ADR - Rio do Sul'!E19+'ADR - São Joaquim'!E19+'ADR - São Lourenço do Oeste'!E19+'ADR - São Miguel do Oeste'!E19+'ADR - Seara'!E19+'ADR - Taió'!E19+'ADR - Timbó'!E19+'ADR - Tubarão'!E19+'ADR - Videira'!E19+'ADR - Xanxerê'!E19+SEA!E19+'Fundo Mat. Pub. Imp. Oficiais'!E19+'Fundo Plano Saúde'!E19+'Fundo de Melhoria do Corpo Bomb'!E19+SAR!E19+GVG!E19+SCC!E19+SAN!E19+SAI!E19+SECOM!E19+SDC!E19+'FUNDO ESTADUAL DE REC. HÍDRICOS'!E19+SDS!E19+SED!E19+SEF!E19+SIE!E19+SJC!E19+SPJ!E19+SES!E19+'SSP - Fundo Melhoria Pol.Civil'!E19+'SSP Fundo Melhoria Pol.Militar'!E19+'SSP - Fundo Melhoria Seg. Pub.'!E19+SST!E19+SOL!E19+'FUNDO ESP. ESTUDOS JURÍDICOS'!E19+PGE!E19+ARESC!E19+APSFS!E19+COHAB!E19+CIDASC!E19+DEINFRA!E19+DETER!E19+ENA!E19+EPAGRI!E19+FAPESC!E19+FCC!E19+FESPORTE!E19+FCEE!E19+FATMA!E19+IPREV!E19+IMETRO!E19+JUCESC!E19+SANTUR!E19+DPE!E19+UDESC!E19)</f>
        <v>45</v>
      </c>
      <c r="F23" s="72">
        <f>SUM('ADR - Araranguá'!F19+'ADR - Blumenau'!F19+'ADR - Braço do Norte'!F19+'ADR - Brusque'!F19+'ADR - Caçador'!F19+'ADR - Campos Novos'!F19+'ADR - Canoinhas'!F19+'ADR - Chapecó'!F19+'ADR - Concórdia'!F19+'ADR - Criciúma'!F19+'ADR - Curitibanos'!F19+'ADR - Dionísio Cerqueira'!F19+'ADR - Ibirama'!F19+'ADR - Itajaí'!F19+'ADR - Itapiranga'!F19+'ADR - Ituporanga'!F19+'ADR - Jaraguá do Sul'!F19+'ADR - Joaçaba'!F19+'ADR - Joinville'!F19+'ADR - Lages'!F19+'ADR - Laguna'!F19+'ADR - Mafra'!F19+'ADR - Maravilha'!F19+'ADR - Palmitos'!F19+'ADR - Quilombo'!F19+'ADR - Rio do Sul'!F19+'ADR - São Joaquim'!F19+'ADR - São Lourenço do Oeste'!F19+'ADR - São Miguel do Oeste'!F19+'ADR - Seara'!F19+'ADR - Taió'!F19+'ADR - Timbó'!F19+'ADR - Tubarão'!F19+'ADR - Videira'!F19+'ADR - Xanxerê'!F19+SEA!F19+'Fundo Mat. Pub. Imp. Oficiais'!F19+'Fundo Plano Saúde'!F19+'Fundo de Melhoria do Corpo Bomb'!F19+SAR!F19+GVG!F19+SCC!F19+SAN!F19+SAI!F19+SECOM!F19+SDC!F19+'FUNDO ESTADUAL DE REC. HÍDRICOS'!F19+SDS!F19+SED!F19+SEF!F19+SIE!F19+SJC!F19+SPJ!F19+SES!F19+'SSP - Fundo Melhoria Pol.Civil'!F19+'SSP Fundo Melhoria Pol.Militar'!F19+'SSP - Fundo Melhoria Seg. Pub.'!F19+SST!F19+SOL!F19+'FUNDO ESP. ESTUDOS JURÍDICOS'!F19+PGE!F19+ARESC!F19+APSFS!F19+COHAB!F19+CIDASC!F19+DEINFRA!F19+DETER!F19+ENA!F19+EPAGRI!F19+FAPESC!F19+FCC!F19+FESPORTE!F19+FCEE!F19+FATMA!F19+IPREV!F19+IMETRO!F19+JUCESC!F19+SANTUR!F19+DPE!F19+UDESC!F19)</f>
        <v>45</v>
      </c>
      <c r="G23" s="72">
        <f>SUM('ADR - Araranguá'!G19+'ADR - Blumenau'!G19+'ADR - Braço do Norte'!G19+'ADR - Brusque'!G19+'ADR - Caçador'!G19+'ADR - Campos Novos'!G19+'ADR - Canoinhas'!G19+'ADR - Chapecó'!G19+'ADR - Concórdia'!G19+'ADR - Criciúma'!G19+'ADR - Curitibanos'!G19+'ADR - Dionísio Cerqueira'!G19+'ADR - Ibirama'!G19+'ADR - Itajaí'!G19+'ADR - Itapiranga'!G19+'ADR - Ituporanga'!G19+'ADR - Jaraguá do Sul'!G19+'ADR - Joaçaba'!G19+'ADR - Joinville'!G19+'ADR - Lages'!G19+'ADR - Laguna'!G19+'ADR - Mafra'!G19+'ADR - Maravilha'!G19+'ADR - Palmitos'!G19+'ADR - Quilombo'!G19+'ADR - Rio do Sul'!G19+'ADR - São Joaquim'!G19+'ADR - São Lourenço do Oeste'!G19+'ADR - São Miguel do Oeste'!G19+'ADR - Seara'!G19+'ADR - Taió'!G19+'ADR - Timbó'!G19+'ADR - Tubarão'!G19+'ADR - Videira'!G19+'ADR - Xanxerê'!G19+SEA!G19+'Fundo Mat. Pub. Imp. Oficiais'!G19+'Fundo Plano Saúde'!G19+'Fundo de Melhoria do Corpo Bomb'!G19+SAR!G19+GVG!G19+SCC!G19+SAN!G19+SAI!G19+SECOM!G19+SDC!G19+'FUNDO ESTADUAL DE REC. HÍDRICOS'!G19+SDS!G19+SED!G19+SEF!G19+SIE!G19+SJC!G19+SPJ!G19+SES!G19+'SSP - Fundo Melhoria Pol.Civil'!G19+'SSP Fundo Melhoria Pol.Militar'!G19+'SSP - Fundo Melhoria Seg. Pub.'!G19+SST!G19+SOL!G19+'FUNDO ESP. ESTUDOS JURÍDICOS'!G19+PGE!G19+ARESC!G19+APSFS!G19+COHAB!G19+CIDASC!G19+DEINFRA!G19+DETER!G19+ENA!G19+EPAGRI!G19+FAPESC!G19+FCC!G19+FESPORTE!G19+FCEE!G19+FATMA!G19+IPREV!G19+IMETRO!G19+JUCESC!G19+SANTUR!G19+DPE!G19+UDESC!G19)</f>
        <v>45</v>
      </c>
      <c r="H23" s="72">
        <f>SUM('ADR - Araranguá'!H19+'ADR - Blumenau'!H19+'ADR - Braço do Norte'!H19+'ADR - Brusque'!H19+'ADR - Caçador'!H19+'ADR - Campos Novos'!H19+'ADR - Canoinhas'!H19+'ADR - Chapecó'!H19+'ADR - Concórdia'!H19+'ADR - Criciúma'!H19+'ADR - Curitibanos'!H19+'ADR - Dionísio Cerqueira'!H19+'ADR - Ibirama'!H19+'ADR - Itajaí'!H19+'ADR - Itapiranga'!H19+'ADR - Ituporanga'!H19+'ADR - Jaraguá do Sul'!H19+'ADR - Joaçaba'!H19+'ADR - Joinville'!H19+'ADR - Lages'!H19+'ADR - Laguna'!H19+'ADR - Mafra'!H19+'ADR - Maravilha'!H19+'ADR - Palmitos'!H19+'ADR - Quilombo'!H19+'ADR - Rio do Sul'!H19+'ADR - São Joaquim'!H19+'ADR - São Lourenço do Oeste'!H19+'ADR - São Miguel do Oeste'!H19+'ADR - Seara'!H19+'ADR - Taió'!H19+'ADR - Timbó'!H19+'ADR - Tubarão'!H19+'ADR - Videira'!H19+'ADR - Xanxerê'!H19+SEA!H19+'Fundo Mat. Pub. Imp. Oficiais'!H19+'Fundo Plano Saúde'!H19+'Fundo de Melhoria do Corpo Bomb'!H19+SAR!H19+GVG!H19+SCC!H19+SAN!H19+SAI!H19+SECOM!H19+SDC!H19+'FUNDO ESTADUAL DE REC. HÍDRICOS'!H19+SDS!H19+SED!H19+SEF!H19+SIE!H19+SJC!H19+SPJ!H19+SES!H19+'SSP - Fundo Melhoria Pol.Civil'!H19+'SSP Fundo Melhoria Pol.Militar'!H19+'SSP - Fundo Melhoria Seg. Pub.'!H19+SST!H19+SOL!H19+'FUNDO ESP. ESTUDOS JURÍDICOS'!H19+PGE!H19+ARESC!H19+APSFS!H19+COHAB!H19+CIDASC!H19+DEINFRA!H19+DETER!H19+ENA!H19+EPAGRI!H19+FAPESC!H19+FCC!H19+FESPORTE!H19+FCEE!H19+FATMA!H19+IPREV!H19+IMETRO!H19+JUCESC!H19+SANTUR!H19+DPE!H19+UDESC!H19)</f>
        <v>44</v>
      </c>
      <c r="I23" s="72">
        <f>SUM('ADR - Araranguá'!I19+'ADR - Blumenau'!I19+'ADR - Braço do Norte'!I19+'ADR - Brusque'!I19+'ADR - Caçador'!I19+'ADR - Campos Novos'!I19+'ADR - Canoinhas'!I19+'ADR - Chapecó'!I19+'ADR - Concórdia'!I19+'ADR - Criciúma'!I19+'ADR - Curitibanos'!I19+'ADR - Dionísio Cerqueira'!I19+'ADR - Ibirama'!I19+'ADR - Itajaí'!I19+'ADR - Itapiranga'!I19+'ADR - Ituporanga'!I19+'ADR - Jaraguá do Sul'!I19+'ADR - Joaçaba'!I19+'ADR - Joinville'!I19+'ADR - Lages'!I19+'ADR - Laguna'!I19+'ADR - Mafra'!I19+'ADR - Maravilha'!I19+'ADR - Palmitos'!I19+'ADR - Quilombo'!I19+'ADR - Rio do Sul'!I19+'ADR - São Joaquim'!I19+'ADR - São Lourenço do Oeste'!I19+'ADR - São Miguel do Oeste'!I19+'ADR - Seara'!I19+'ADR - Taió'!I19+'ADR - Timbó'!I19+'ADR - Tubarão'!I19+'ADR - Videira'!I19+'ADR - Xanxerê'!I19+SEA!I19+'Fundo Mat. Pub. Imp. Oficiais'!I19+'Fundo Plano Saúde'!I19+'Fundo de Melhoria do Corpo Bomb'!I19+SAR!I19+GVG!I19+SCC!I19+SAN!I19+SAI!I19+SECOM!I19+SDC!I19+'FUNDO ESTADUAL DE REC. HÍDRICOS'!I19+SDS!I19+SED!I19+SEF!I19+SIE!I19+SJC!I19+SPJ!I19+SES!I19+'SSP - Fundo Melhoria Pol.Civil'!I19+'SSP Fundo Melhoria Pol.Militar'!I19+'SSP - Fundo Melhoria Seg. Pub.'!I19+SST!I19+SOL!I19+'FUNDO ESP. ESTUDOS JURÍDICOS'!I19+PGE!I19+ARESC!I19+APSFS!I19+COHAB!I19+CIDASC!I19+DEINFRA!I19+DETER!I19+ENA!I19+EPAGRI!I19+FAPESC!I19+FCC!I19+FESPORTE!I19+FCEE!I19+FATMA!I19+IPREV!I19+IMETRO!I19+JUCESC!I19+SANTUR!I19+DPE!I19+UDESC!I19)</f>
        <v>44</v>
      </c>
      <c r="J23" s="72">
        <f>SUM('ADR - Araranguá'!J19+'ADR - Blumenau'!J19+'ADR - Braço do Norte'!J19+'ADR - Brusque'!J19+'ADR - Caçador'!J19+'ADR - Campos Novos'!J19+'ADR - Canoinhas'!J19+'ADR - Chapecó'!J19+'ADR - Concórdia'!J19+'ADR - Criciúma'!J19+'ADR - Curitibanos'!J19+'ADR - Dionísio Cerqueira'!J19+'ADR - Ibirama'!J19+'ADR - Itajaí'!J19+'ADR - Itapiranga'!J19+'ADR - Ituporanga'!J19+'ADR - Jaraguá do Sul'!J19+'ADR - Joaçaba'!J19+'ADR - Joinville'!J19+'ADR - Lages'!J19+'ADR - Laguna'!J19+'ADR - Mafra'!J19+'ADR - Maravilha'!J19+'ADR - Palmitos'!J19+'ADR - Quilombo'!J19+'ADR - Rio do Sul'!J19+'ADR - São Joaquim'!J19+'ADR - São Lourenço do Oeste'!J19+'ADR - São Miguel do Oeste'!J19+'ADR - Seara'!J19+'ADR - Taió'!J19+'ADR - Timbó'!J19+'ADR - Tubarão'!J19+'ADR - Videira'!J19+'ADR - Xanxerê'!J19+SEA!J19+'Fundo Mat. Pub. Imp. Oficiais'!J19+'Fundo Plano Saúde'!J19+'Fundo de Melhoria do Corpo Bomb'!J19+SAR!J19+GVG!J19+SCC!J19+SAN!J19+SAI!J19+SECOM!J19+SDC!J19+'FUNDO ESTADUAL DE REC. HÍDRICOS'!J19+SDS!J19+SED!J19+SEF!J19+SIE!J19+SJC!J19+SPJ!J19+SES!J19+'SSP - Fundo Melhoria Pol.Civil'!J19+'SSP Fundo Melhoria Pol.Militar'!J19+'SSP - Fundo Melhoria Seg. Pub.'!J19+SST!J19+SOL!J19+'FUNDO ESP. ESTUDOS JURÍDICOS'!J19+PGE!J19+ARESC!J19+APSFS!J19+COHAB!J19+CIDASC!J19+DEINFRA!J19+DETER!J19+ENA!J19+EPAGRI!J19+FAPESC!J19+FCC!J19+FESPORTE!J19+FCEE!J19+FATMA!J19+IPREV!J19+IMETRO!J19+JUCESC!J19+SANTUR!J19+DPE!J19+UDESC!J19)</f>
        <v>39</v>
      </c>
      <c r="K23" s="72">
        <f>SUM('ADR - Araranguá'!K19+'ADR - Blumenau'!K19+'ADR - Braço do Norte'!K19+'ADR - Brusque'!K19+'ADR - Caçador'!K19+'ADR - Campos Novos'!K19+'ADR - Canoinhas'!K19+'ADR - Chapecó'!K19+'ADR - Concórdia'!K19+'ADR - Criciúma'!K19+'ADR - Curitibanos'!K19+'ADR - Dionísio Cerqueira'!K19+'ADR - Ibirama'!K19+'ADR - Itajaí'!K19+'ADR - Itapiranga'!K19+'ADR - Ituporanga'!K19+'ADR - Jaraguá do Sul'!K19+'ADR - Joaçaba'!K19+'ADR - Joinville'!K19+'ADR - Lages'!K19+'ADR - Laguna'!K19+'ADR - Mafra'!K19+'ADR - Maravilha'!K19+'ADR - Palmitos'!K19+'ADR - Quilombo'!K19+'ADR - Rio do Sul'!K19+'ADR - São Joaquim'!K19+'ADR - São Lourenço do Oeste'!K19+'ADR - São Miguel do Oeste'!K19+'ADR - Seara'!K19+'ADR - Taió'!K19+'ADR - Timbó'!K19+'ADR - Tubarão'!K19+'ADR - Videira'!K19+'ADR - Xanxerê'!K19+SEA!K19+'Fundo Mat. Pub. Imp. Oficiais'!K19+'Fundo Plano Saúde'!K19+'Fundo de Melhoria do Corpo Bomb'!K19+SAR!K19+GVG!K19+SCC!K19+SAN!K19+SAI!K19+SECOM!K19+SDC!K19+'FUNDO ESTADUAL DE REC. HÍDRICOS'!K19+SDS!K19+SED!K19+SEF!K19+SIE!K19+SJC!K19+SPJ!K19+SES!K19+'SSP - Fundo Melhoria Pol.Civil'!K19+'SSP Fundo Melhoria Pol.Militar'!K19+'SSP - Fundo Melhoria Seg. Pub.'!K19+SST!K19+SOL!K19+'FUNDO ESP. ESTUDOS JURÍDICOS'!K19+PGE!K19+ARESC!K19+APSFS!K19+COHAB!K19+CIDASC!K19+DEINFRA!K19+DETER!K19+ENA!K19+EPAGRI!K19+FAPESC!K19+FCC!K19+FESPORTE!K19+FCEE!K19+FATMA!K19+IPREV!K19+IMETRO!K19+JUCESC!K19+SANTUR!K19+DPE!K19+UDESC!K19)</f>
        <v>39</v>
      </c>
      <c r="L23" s="72">
        <f>SUM('ADR - Araranguá'!L19+'ADR - Blumenau'!L19+'ADR - Braço do Norte'!L19+'ADR - Brusque'!L19+'ADR - Caçador'!L19+'ADR - Campos Novos'!L19+'ADR - Canoinhas'!L19+'ADR - Chapecó'!L19+'ADR - Concórdia'!L19+'ADR - Criciúma'!L19+'ADR - Curitibanos'!L19+'ADR - Dionísio Cerqueira'!L19+'ADR - Ibirama'!L19+'ADR - Itajaí'!L19+'ADR - Itapiranga'!L19+'ADR - Ituporanga'!L19+'ADR - Jaraguá do Sul'!L19+'ADR - Joaçaba'!L19+'ADR - Joinville'!L19+'ADR - Lages'!L19+'ADR - Laguna'!L19+'ADR - Mafra'!L19+'ADR - Maravilha'!L19+'ADR - Palmitos'!L19+'ADR - Quilombo'!L19+'ADR - Rio do Sul'!L19+'ADR - São Joaquim'!L19+'ADR - São Lourenço do Oeste'!L19+'ADR - São Miguel do Oeste'!L19+'ADR - Seara'!L19+'ADR - Taió'!L19+'ADR - Timbó'!L19+'ADR - Tubarão'!L19+'ADR - Videira'!L19+'ADR - Xanxerê'!L19+SEA!L19+'Fundo Mat. Pub. Imp. Oficiais'!L19+'Fundo Plano Saúde'!L19+'Fundo de Melhoria do Corpo Bomb'!L19+SAR!L19+GVG!L19+SCC!L19+SAN!L19+SAI!L19+SECOM!L19+SDC!L19+'FUNDO ESTADUAL DE REC. HÍDRICOS'!L19+SDS!L19+SED!L19+SEF!L19+SIE!L19+SJC!L19+SPJ!L19+SES!L19+'SSP - Fundo Melhoria Pol.Civil'!L19+'SSP Fundo Melhoria Pol.Militar'!L19+'SSP - Fundo Melhoria Seg. Pub.'!L19+SST!L19+SOL!L19+'FUNDO ESP. ESTUDOS JURÍDICOS'!L19+PGE!L19+ARESC!L19+APSFS!L19+COHAB!L19+CIDASC!L19+DEINFRA!L19+DETER!L19+ENA!L19+EPAGRI!L19+FAPESC!L19+FCC!L19+FESPORTE!L19+FCEE!L19+FATMA!L19+IPREV!L19+IMETRO!L19+JUCESC!L19+SANTUR!L19+DPE!L19+UDESC!L19)</f>
        <v>38</v>
      </c>
      <c r="M23" s="88">
        <f>SUM('ADR - Araranguá'!M19+'ADR - Blumenau'!M19+'ADR - Braço do Norte'!M19+'ADR - Brusque'!M19+'ADR - Caçador'!M19+'ADR - Campos Novos'!M19+'ADR - Canoinhas'!M19+'ADR - Chapecó'!M19+'ADR - Concórdia'!M19+'ADR - Criciúma'!M19+'ADR - Curitibanos'!M19+'ADR - Dionísio Cerqueira'!M19+'ADR - Ibirama'!M19+'ADR - Itajaí'!M19+'ADR - Itapiranga'!M19+'ADR - Ituporanga'!M19+'ADR - Jaraguá do Sul'!M19+'ADR - Joaçaba'!M19+'ADR - Joinville'!M19+'ADR - Lages'!M19+'ADR - Laguna'!M19+'ADR - Mafra'!M19+'ADR - Maravilha'!M19+'ADR - Palmitos'!M19+'ADR - Quilombo'!M19+'ADR - Rio do Sul'!M19+'ADR - São Joaquim'!M19+'ADR - São Lourenço do Oeste'!M19+'ADR - São Miguel do Oeste'!M19+'ADR - Seara'!M19+'ADR - Taió'!M19+'ADR - Timbó'!M19+'ADR - Tubarão'!M19+'ADR - Videira'!M19+'ADR - Xanxerê'!M19+SEA!M19+'Fundo Mat. Pub. Imp. Oficiais'!M19+'Fundo Plano Saúde'!M19+'Fundo de Melhoria do Corpo Bomb'!M19+SAR!M19+GVG!M19+SCC!M19+SAN!M19+SAI!M19+SECOM!M19+SDC!M19+'FUNDO ESTADUAL DE REC. HÍDRICOS'!M19+SDS!M19+SED!M19+SEF!M19+SIE!M19+SJC!M19+SPJ!M19+SES!M19+'SSP - Fundo Melhoria Pol.Civil'!M19+'SSP Fundo Melhoria Pol.Militar'!M19+'SSP - Fundo Melhoria Seg. Pub.'!M19+SST!M19+SOL!M19+'FUNDO ESP. ESTUDOS JURÍDICOS'!M19+PGE!M19+ARESC!M19+APSFS!M19+COHAB!M19+CIDASC!M19+DEINFRA!M19+DETER!M19+ENA!M19+EPAGRI!M19+FAPESC!M19+FCC!M19+FESPORTE!M19+FCEE!M19+FATMA!M19+IPREV!M19+IMETRO!M19+JUCESC!M19+SANTUR!M19+DPE!M19+UDESC!M19)</f>
        <v>37</v>
      </c>
      <c r="N23" s="208"/>
      <c r="O23" s="208"/>
      <c r="P23" s="209"/>
    </row>
    <row r="24" spans="1:16" x14ac:dyDescent="0.2">
      <c r="A24" s="176" t="s">
        <v>185</v>
      </c>
      <c r="B24" s="186">
        <f>SUM('ADR - Araranguá'!B20+'ADR - Blumenau'!B20+'ADR - Braço do Norte'!B20+'ADR - Brusque'!B20+'ADR - Caçador'!B20+'ADR - Campos Novos'!B20+'ADR - Canoinhas'!B20+'ADR - Chapecó'!B20+'ADR - Concórdia'!B20+'ADR - Criciúma'!B20+'ADR - Curitibanos'!B20+'ADR - Dionísio Cerqueira'!B20+'ADR - Ibirama'!B20+'ADR - Itajaí'!B20+'ADR - Itapiranga'!B20+'ADR - Ituporanga'!B20+'ADR - Jaraguá do Sul'!B20+'ADR - Joaçaba'!B20+'ADR - Joinville'!B20+'ADR - Lages'!B20+'ADR - Laguna'!B20+'ADR - Mafra'!B20+'ADR - Maravilha'!B20+'ADR - Palmitos'!B20+'ADR - Quilombo'!B20+'ADR - Rio do Sul'!B20+'ADR - São Joaquim'!B20+'ADR - São Lourenço do Oeste'!B20+'ADR - São Miguel do Oeste'!B20+'ADR - Seara'!B20+'ADR - Taió'!B20+'ADR - Timbó'!B20+'ADR - Tubarão'!B20+'ADR - Videira'!B20+'ADR - Xanxerê'!B20+SEA!B20+'Fundo Mat. Pub. Imp. Oficiais'!B20+'Fundo Plano Saúde'!B20+'Fundo de Melhoria do Corpo Bomb'!B20+SAR!B20+GVG!B20+SCC!B20+SAN!B20+SAI!B20+SECOM!B20+SDC!B20+'FUNDO ESTADUAL DE REC. HÍDRICOS'!B20+SDS!B20+SED!B20+SEF!B20+SIE!B20+SJC!B20+SPJ!B20+SES!B20+'SSP - Fundo Melhoria Pol.Civil'!B20+'SSP Fundo Melhoria Pol.Militar'!B20+'SSP - Fundo Melhoria Seg. Pub.'!B20+SST!B20+SOL!B20+'FUNDO ESP. ESTUDOS JURÍDICOS'!B20+PGE!B20+ARESC!B20+APSFS!B20+COHAB!B20+CIDASC!B20+DEINFRA!B20+DETER!B20+ENA!B20+EPAGRI!B20+FAPESC!B20+FCC!B20+FESPORTE!B20+FCEE!B20+FATMA!B20+IPREV!B20+IMETRO!B20+JUCESC!B20+SANTUR!B20+DPE!B20+UDESC!B20)</f>
        <v>7</v>
      </c>
      <c r="C24" s="72">
        <f>SUM('ADR - Araranguá'!C20+'ADR - Blumenau'!C20+'ADR - Braço do Norte'!C20+'ADR - Brusque'!C20+'ADR - Caçador'!C20+'ADR - Campos Novos'!C20+'ADR - Canoinhas'!C20+'ADR - Chapecó'!C20+'ADR - Concórdia'!C20+'ADR - Criciúma'!C20+'ADR - Curitibanos'!C20+'ADR - Dionísio Cerqueira'!C20+'ADR - Ibirama'!C20+'ADR - Itajaí'!C20+'ADR - Itapiranga'!C20+'ADR - Ituporanga'!C20+'ADR - Jaraguá do Sul'!C20+'ADR - Joaçaba'!C20+'ADR - Joinville'!C20+'ADR - Lages'!C20+'ADR - Laguna'!C20+'ADR - Mafra'!C20+'ADR - Maravilha'!C20+'ADR - Palmitos'!C20+'ADR - Quilombo'!C20+'ADR - Rio do Sul'!C20+'ADR - São Joaquim'!C20+'ADR - São Lourenço do Oeste'!C20+'ADR - São Miguel do Oeste'!C20+'ADR - Seara'!C20+'ADR - Taió'!C20+'ADR - Timbó'!C20+'ADR - Tubarão'!C20+'ADR - Videira'!C20+'ADR - Xanxerê'!C20+SEA!C20+'Fundo Mat. Pub. Imp. Oficiais'!C20+'Fundo Plano Saúde'!C20+'Fundo de Melhoria do Corpo Bomb'!C20+SAR!C20+GVG!C20+SCC!C20+SAN!C20+SAI!C20+SECOM!C20+SDC!C20+'FUNDO ESTADUAL DE REC. HÍDRICOS'!C20+SDS!C20+SED!C20+SEF!C20+SIE!C20+SJC!C20+SPJ!C20+SES!C20+'SSP - Fundo Melhoria Pol.Civil'!C20+'SSP Fundo Melhoria Pol.Militar'!C20+'SSP - Fundo Melhoria Seg. Pub.'!C20+SST!C20+SOL!C20+'FUNDO ESP. ESTUDOS JURÍDICOS'!C20+PGE!C20+ARESC!C20+APSFS!C20+COHAB!C20+CIDASC!C20+DEINFRA!C20+DETER!C20+ENA!C20+EPAGRI!C20+FAPESC!C20+FCC!C20+FESPORTE!C20+FCEE!C20+FATMA!C20+IPREV!C20+IMETRO!C20+JUCESC!C20+SANTUR!C20+DPE!C20+UDESC!C20)</f>
        <v>7</v>
      </c>
      <c r="D24" s="72">
        <f>SUM('ADR - Araranguá'!D20+'ADR - Blumenau'!D20+'ADR - Braço do Norte'!D20+'ADR - Brusque'!D20+'ADR - Caçador'!D20+'ADR - Campos Novos'!D20+'ADR - Canoinhas'!D20+'ADR - Chapecó'!D20+'ADR - Concórdia'!D20+'ADR - Criciúma'!D20+'ADR - Curitibanos'!D20+'ADR - Dionísio Cerqueira'!D20+'ADR - Ibirama'!D20+'ADR - Itajaí'!D20+'ADR - Itapiranga'!D20+'ADR - Ituporanga'!D20+'ADR - Jaraguá do Sul'!D20+'ADR - Joaçaba'!D20+'ADR - Joinville'!D20+'ADR - Lages'!D20+'ADR - Laguna'!D20+'ADR - Mafra'!D20+'ADR - Maravilha'!D20+'ADR - Palmitos'!D20+'ADR - Quilombo'!D20+'ADR - Rio do Sul'!D20+'ADR - São Joaquim'!D20+'ADR - São Lourenço do Oeste'!D20+'ADR - São Miguel do Oeste'!D20+'ADR - Seara'!D20+'ADR - Taió'!D20+'ADR - Timbó'!D20+'ADR - Tubarão'!D20+'ADR - Videira'!D20+'ADR - Xanxerê'!D20+SEA!D20+'Fundo Mat. Pub. Imp. Oficiais'!D20+'Fundo Plano Saúde'!D20+'Fundo de Melhoria do Corpo Bomb'!D20+SAR!D20+GVG!D20+SCC!D20+SAN!D20+SAI!D20+SECOM!D20+SDC!D20+'FUNDO ESTADUAL DE REC. HÍDRICOS'!D20+SDS!D20+SED!D20+SEF!D20+SIE!D20+SJC!D20+SPJ!D20+SES!D20+'SSP - Fundo Melhoria Pol.Civil'!D20+'SSP Fundo Melhoria Pol.Militar'!D20+'SSP - Fundo Melhoria Seg. Pub.'!D20+SST!D20+SOL!D20+'FUNDO ESP. ESTUDOS JURÍDICOS'!D20+PGE!D20+ARESC!D20+APSFS!D20+COHAB!D20+CIDASC!D20+DEINFRA!D20+DETER!D20+ENA!D20+EPAGRI!D20+FAPESC!D20+FCC!D20+FESPORTE!D20+FCEE!D20+FATMA!D20+IPREV!D20+IMETRO!D20+JUCESC!D20+SANTUR!D20+DPE!D20+UDESC!D20)</f>
        <v>7</v>
      </c>
      <c r="E24" s="72">
        <f>SUM('ADR - Araranguá'!E20+'ADR - Blumenau'!E20+'ADR - Braço do Norte'!E20+'ADR - Brusque'!E20+'ADR - Caçador'!E20+'ADR - Campos Novos'!E20+'ADR - Canoinhas'!E20+'ADR - Chapecó'!E20+'ADR - Concórdia'!E20+'ADR - Criciúma'!E20+'ADR - Curitibanos'!E20+'ADR - Dionísio Cerqueira'!E20+'ADR - Ibirama'!E20+'ADR - Itajaí'!E20+'ADR - Itapiranga'!E20+'ADR - Ituporanga'!E20+'ADR - Jaraguá do Sul'!E20+'ADR - Joaçaba'!E20+'ADR - Joinville'!E20+'ADR - Lages'!E20+'ADR - Laguna'!E20+'ADR - Mafra'!E20+'ADR - Maravilha'!E20+'ADR - Palmitos'!E20+'ADR - Quilombo'!E20+'ADR - Rio do Sul'!E20+'ADR - São Joaquim'!E20+'ADR - São Lourenço do Oeste'!E20+'ADR - São Miguel do Oeste'!E20+'ADR - Seara'!E20+'ADR - Taió'!E20+'ADR - Timbó'!E20+'ADR - Tubarão'!E20+'ADR - Videira'!E20+'ADR - Xanxerê'!E20+SEA!E20+'Fundo Mat. Pub. Imp. Oficiais'!E20+'Fundo Plano Saúde'!E20+'Fundo de Melhoria do Corpo Bomb'!E20+SAR!E20+GVG!E20+SCC!E20+SAN!E20+SAI!E20+SECOM!E20+SDC!E20+'FUNDO ESTADUAL DE REC. HÍDRICOS'!E20+SDS!E20+SED!E20+SEF!E20+SIE!E20+SJC!E20+SPJ!E20+SES!E20+'SSP - Fundo Melhoria Pol.Civil'!E20+'SSP Fundo Melhoria Pol.Militar'!E20+'SSP - Fundo Melhoria Seg. Pub.'!E20+SST!E20+SOL!E20+'FUNDO ESP. ESTUDOS JURÍDICOS'!E20+PGE!E20+ARESC!E20+APSFS!E20+COHAB!E20+CIDASC!E20+DEINFRA!E20+DETER!E20+ENA!E20+EPAGRI!E20+FAPESC!E20+FCC!E20+FESPORTE!E20+FCEE!E20+FATMA!E20+IPREV!E20+IMETRO!E20+JUCESC!E20+SANTUR!E20+DPE!E20+UDESC!E20)</f>
        <v>7</v>
      </c>
      <c r="F24" s="72">
        <f>SUM('ADR - Araranguá'!F20+'ADR - Blumenau'!F20+'ADR - Braço do Norte'!F20+'ADR - Brusque'!F20+'ADR - Caçador'!F20+'ADR - Campos Novos'!F20+'ADR - Canoinhas'!F20+'ADR - Chapecó'!F20+'ADR - Concórdia'!F20+'ADR - Criciúma'!F20+'ADR - Curitibanos'!F20+'ADR - Dionísio Cerqueira'!F20+'ADR - Ibirama'!F20+'ADR - Itajaí'!F20+'ADR - Itapiranga'!F20+'ADR - Ituporanga'!F20+'ADR - Jaraguá do Sul'!F20+'ADR - Joaçaba'!F20+'ADR - Joinville'!F20+'ADR - Lages'!F20+'ADR - Laguna'!F20+'ADR - Mafra'!F20+'ADR - Maravilha'!F20+'ADR - Palmitos'!F20+'ADR - Quilombo'!F20+'ADR - Rio do Sul'!F20+'ADR - São Joaquim'!F20+'ADR - São Lourenço do Oeste'!F20+'ADR - São Miguel do Oeste'!F20+'ADR - Seara'!F20+'ADR - Taió'!F20+'ADR - Timbó'!F20+'ADR - Tubarão'!F20+'ADR - Videira'!F20+'ADR - Xanxerê'!F20+SEA!F20+'Fundo Mat. Pub. Imp. Oficiais'!F20+'Fundo Plano Saúde'!F20+'Fundo de Melhoria do Corpo Bomb'!F20+SAR!F20+GVG!F20+SCC!F20+SAN!F20+SAI!F20+SECOM!F20+SDC!F20+'FUNDO ESTADUAL DE REC. HÍDRICOS'!F20+SDS!F20+SED!F20+SEF!F20+SIE!F20+SJC!F20+SPJ!F20+SES!F20+'SSP - Fundo Melhoria Pol.Civil'!F20+'SSP Fundo Melhoria Pol.Militar'!F20+'SSP - Fundo Melhoria Seg. Pub.'!F20+SST!F20+SOL!F20+'FUNDO ESP. ESTUDOS JURÍDICOS'!F20+PGE!F20+ARESC!F20+APSFS!F20+COHAB!F20+CIDASC!F20+DEINFRA!F20+DETER!F20+ENA!F20+EPAGRI!F20+FAPESC!F20+FCC!F20+FESPORTE!F20+FCEE!F20+FATMA!F20+IPREV!F20+IMETRO!F20+JUCESC!F20+SANTUR!F20+DPE!F20+UDESC!F20)</f>
        <v>7</v>
      </c>
      <c r="G24" s="72">
        <f>SUM('ADR - Araranguá'!G20+'ADR - Blumenau'!G20+'ADR - Braço do Norte'!G20+'ADR - Brusque'!G20+'ADR - Caçador'!G20+'ADR - Campos Novos'!G20+'ADR - Canoinhas'!G20+'ADR - Chapecó'!G20+'ADR - Concórdia'!G20+'ADR - Criciúma'!G20+'ADR - Curitibanos'!G20+'ADR - Dionísio Cerqueira'!G20+'ADR - Ibirama'!G20+'ADR - Itajaí'!G20+'ADR - Itapiranga'!G20+'ADR - Ituporanga'!G20+'ADR - Jaraguá do Sul'!G20+'ADR - Joaçaba'!G20+'ADR - Joinville'!G20+'ADR - Lages'!G20+'ADR - Laguna'!G20+'ADR - Mafra'!G20+'ADR - Maravilha'!G20+'ADR - Palmitos'!G20+'ADR - Quilombo'!G20+'ADR - Rio do Sul'!G20+'ADR - São Joaquim'!G20+'ADR - São Lourenço do Oeste'!G20+'ADR - São Miguel do Oeste'!G20+'ADR - Seara'!G20+'ADR - Taió'!G20+'ADR - Timbó'!G20+'ADR - Tubarão'!G20+'ADR - Videira'!G20+'ADR - Xanxerê'!G20+SEA!G20+'Fundo Mat. Pub. Imp. Oficiais'!G20+'Fundo Plano Saúde'!G20+'Fundo de Melhoria do Corpo Bomb'!G20+SAR!G20+GVG!G20+SCC!G20+SAN!G20+SAI!G20+SECOM!G20+SDC!G20+'FUNDO ESTADUAL DE REC. HÍDRICOS'!G20+SDS!G20+SED!G20+SEF!G20+SIE!G20+SJC!G20+SPJ!G20+SES!G20+'SSP - Fundo Melhoria Pol.Civil'!G20+'SSP Fundo Melhoria Pol.Militar'!G20+'SSP - Fundo Melhoria Seg. Pub.'!G20+SST!G20+SOL!G20+'FUNDO ESP. ESTUDOS JURÍDICOS'!G20+PGE!G20+ARESC!G20+APSFS!G20+COHAB!G20+CIDASC!G20+DEINFRA!G20+DETER!G20+ENA!G20+EPAGRI!G20+FAPESC!G20+FCC!G20+FESPORTE!G20+FCEE!G20+FATMA!G20+IPREV!G20+IMETRO!G20+JUCESC!G20+SANTUR!G20+DPE!G20+UDESC!G20)</f>
        <v>7</v>
      </c>
      <c r="H24" s="72">
        <f>SUM('ADR - Araranguá'!H20+'ADR - Blumenau'!H20+'ADR - Braço do Norte'!H20+'ADR - Brusque'!H20+'ADR - Caçador'!H20+'ADR - Campos Novos'!H20+'ADR - Canoinhas'!H20+'ADR - Chapecó'!H20+'ADR - Concórdia'!H20+'ADR - Criciúma'!H20+'ADR - Curitibanos'!H20+'ADR - Dionísio Cerqueira'!H20+'ADR - Ibirama'!H20+'ADR - Itajaí'!H20+'ADR - Itapiranga'!H20+'ADR - Ituporanga'!H20+'ADR - Jaraguá do Sul'!H20+'ADR - Joaçaba'!H20+'ADR - Joinville'!H20+'ADR - Lages'!H20+'ADR - Laguna'!H20+'ADR - Mafra'!H20+'ADR - Maravilha'!H20+'ADR - Palmitos'!H20+'ADR - Quilombo'!H20+'ADR - Rio do Sul'!H20+'ADR - São Joaquim'!H20+'ADR - São Lourenço do Oeste'!H20+'ADR - São Miguel do Oeste'!H20+'ADR - Seara'!H20+'ADR - Taió'!H20+'ADR - Timbó'!H20+'ADR - Tubarão'!H20+'ADR - Videira'!H20+'ADR - Xanxerê'!H20+SEA!H20+'Fundo Mat. Pub. Imp. Oficiais'!H20+'Fundo Plano Saúde'!H20+'Fundo de Melhoria do Corpo Bomb'!H20+SAR!H20+GVG!H20+SCC!H20+SAN!H20+SAI!H20+SECOM!H20+SDC!H20+'FUNDO ESTADUAL DE REC. HÍDRICOS'!H20+SDS!H20+SED!H20+SEF!H20+SIE!H20+SJC!H20+SPJ!H20+SES!H20+'SSP - Fundo Melhoria Pol.Civil'!H20+'SSP Fundo Melhoria Pol.Militar'!H20+'SSP - Fundo Melhoria Seg. Pub.'!H20+SST!H20+SOL!H20+'FUNDO ESP. ESTUDOS JURÍDICOS'!H20+PGE!H20+ARESC!H20+APSFS!H20+COHAB!H20+CIDASC!H20+DEINFRA!H20+DETER!H20+ENA!H20+EPAGRI!H20+FAPESC!H20+FCC!H20+FESPORTE!H20+FCEE!H20+FATMA!H20+IPREV!H20+IMETRO!H20+JUCESC!H20+SANTUR!H20+DPE!H20+UDESC!H20)</f>
        <v>7</v>
      </c>
      <c r="I24" s="72">
        <f>SUM('ADR - Araranguá'!I20+'ADR - Blumenau'!I20+'ADR - Braço do Norte'!I20+'ADR - Brusque'!I20+'ADR - Caçador'!I20+'ADR - Campos Novos'!I20+'ADR - Canoinhas'!I20+'ADR - Chapecó'!I20+'ADR - Concórdia'!I20+'ADR - Criciúma'!I20+'ADR - Curitibanos'!I20+'ADR - Dionísio Cerqueira'!I20+'ADR - Ibirama'!I20+'ADR - Itajaí'!I20+'ADR - Itapiranga'!I20+'ADR - Ituporanga'!I20+'ADR - Jaraguá do Sul'!I20+'ADR - Joaçaba'!I20+'ADR - Joinville'!I20+'ADR - Lages'!I20+'ADR - Laguna'!I20+'ADR - Mafra'!I20+'ADR - Maravilha'!I20+'ADR - Palmitos'!I20+'ADR - Quilombo'!I20+'ADR - Rio do Sul'!I20+'ADR - São Joaquim'!I20+'ADR - São Lourenço do Oeste'!I20+'ADR - São Miguel do Oeste'!I20+'ADR - Seara'!I20+'ADR - Taió'!I20+'ADR - Timbó'!I20+'ADR - Tubarão'!I20+'ADR - Videira'!I20+'ADR - Xanxerê'!I20+SEA!I20+'Fundo Mat. Pub. Imp. Oficiais'!I20+'Fundo Plano Saúde'!I20+'Fundo de Melhoria do Corpo Bomb'!I20+SAR!I20+GVG!I20+SCC!I20+SAN!I20+SAI!I20+SECOM!I20+SDC!I20+'FUNDO ESTADUAL DE REC. HÍDRICOS'!I20+SDS!I20+SED!I20+SEF!I20+SIE!I20+SJC!I20+SPJ!I20+SES!I20+'SSP - Fundo Melhoria Pol.Civil'!I20+'SSP Fundo Melhoria Pol.Militar'!I20+'SSP - Fundo Melhoria Seg. Pub.'!I20+SST!I20+SOL!I20+'FUNDO ESP. ESTUDOS JURÍDICOS'!I20+PGE!I20+ARESC!I20+APSFS!I20+COHAB!I20+CIDASC!I20+DEINFRA!I20+DETER!I20+ENA!I20+EPAGRI!I20+FAPESC!I20+FCC!I20+FESPORTE!I20+FCEE!I20+FATMA!I20+IPREV!I20+IMETRO!I20+JUCESC!I20+SANTUR!I20+DPE!I20+UDESC!I20)</f>
        <v>7</v>
      </c>
      <c r="J24" s="72">
        <f>SUM('ADR - Araranguá'!J20+'ADR - Blumenau'!J20+'ADR - Braço do Norte'!J20+'ADR - Brusque'!J20+'ADR - Caçador'!J20+'ADR - Campos Novos'!J20+'ADR - Canoinhas'!J20+'ADR - Chapecó'!J20+'ADR - Concórdia'!J20+'ADR - Criciúma'!J20+'ADR - Curitibanos'!J20+'ADR - Dionísio Cerqueira'!J20+'ADR - Ibirama'!J20+'ADR - Itajaí'!J20+'ADR - Itapiranga'!J20+'ADR - Ituporanga'!J20+'ADR - Jaraguá do Sul'!J20+'ADR - Joaçaba'!J20+'ADR - Joinville'!J20+'ADR - Lages'!J20+'ADR - Laguna'!J20+'ADR - Mafra'!J20+'ADR - Maravilha'!J20+'ADR - Palmitos'!J20+'ADR - Quilombo'!J20+'ADR - Rio do Sul'!J20+'ADR - São Joaquim'!J20+'ADR - São Lourenço do Oeste'!J20+'ADR - São Miguel do Oeste'!J20+'ADR - Seara'!J20+'ADR - Taió'!J20+'ADR - Timbó'!J20+'ADR - Tubarão'!J20+'ADR - Videira'!J20+'ADR - Xanxerê'!J20+SEA!J20+'Fundo Mat. Pub. Imp. Oficiais'!J20+'Fundo Plano Saúde'!J20+'Fundo de Melhoria do Corpo Bomb'!J20+SAR!J20+GVG!J20+SCC!J20+SAN!J20+SAI!J20+SECOM!J20+SDC!J20+'FUNDO ESTADUAL DE REC. HÍDRICOS'!J20+SDS!J20+SED!J20+SEF!J20+SIE!J20+SJC!J20+SPJ!J20+SES!J20+'SSP - Fundo Melhoria Pol.Civil'!J20+'SSP Fundo Melhoria Pol.Militar'!J20+'SSP - Fundo Melhoria Seg. Pub.'!J20+SST!J20+SOL!J20+'FUNDO ESP. ESTUDOS JURÍDICOS'!J20+PGE!J20+ARESC!J20+APSFS!J20+COHAB!J20+CIDASC!J20+DEINFRA!J20+DETER!J20+ENA!J20+EPAGRI!J20+FAPESC!J20+FCC!J20+FESPORTE!J20+FCEE!J20+FATMA!J20+IPREV!J20+IMETRO!J20+JUCESC!J20+SANTUR!J20+DPE!J20+UDESC!J20)</f>
        <v>7</v>
      </c>
      <c r="K24" s="72">
        <f>SUM('ADR - Araranguá'!K20+'ADR - Blumenau'!K20+'ADR - Braço do Norte'!K20+'ADR - Brusque'!K20+'ADR - Caçador'!K20+'ADR - Campos Novos'!K20+'ADR - Canoinhas'!K20+'ADR - Chapecó'!K20+'ADR - Concórdia'!K20+'ADR - Criciúma'!K20+'ADR - Curitibanos'!K20+'ADR - Dionísio Cerqueira'!K20+'ADR - Ibirama'!K20+'ADR - Itajaí'!K20+'ADR - Itapiranga'!K20+'ADR - Ituporanga'!K20+'ADR - Jaraguá do Sul'!K20+'ADR - Joaçaba'!K20+'ADR - Joinville'!K20+'ADR - Lages'!K20+'ADR - Laguna'!K20+'ADR - Mafra'!K20+'ADR - Maravilha'!K20+'ADR - Palmitos'!K20+'ADR - Quilombo'!K20+'ADR - Rio do Sul'!K20+'ADR - São Joaquim'!K20+'ADR - São Lourenço do Oeste'!K20+'ADR - São Miguel do Oeste'!K20+'ADR - Seara'!K20+'ADR - Taió'!K20+'ADR - Timbó'!K20+'ADR - Tubarão'!K20+'ADR - Videira'!K20+'ADR - Xanxerê'!K20+SEA!K20+'Fundo Mat. Pub. Imp. Oficiais'!K20+'Fundo Plano Saúde'!K20+'Fundo de Melhoria do Corpo Bomb'!K20+SAR!K20+GVG!K20+SCC!K20+SAN!K20+SAI!K20+SECOM!K20+SDC!K20+'FUNDO ESTADUAL DE REC. HÍDRICOS'!K20+SDS!K20+SED!K20+SEF!K20+SIE!K20+SJC!K20+SPJ!K20+SES!K20+'SSP - Fundo Melhoria Pol.Civil'!K20+'SSP Fundo Melhoria Pol.Militar'!K20+'SSP - Fundo Melhoria Seg. Pub.'!K20+SST!K20+SOL!K20+'FUNDO ESP. ESTUDOS JURÍDICOS'!K20+PGE!K20+ARESC!K20+APSFS!K20+COHAB!K20+CIDASC!K20+DEINFRA!K20+DETER!K20+ENA!K20+EPAGRI!K20+FAPESC!K20+FCC!K20+FESPORTE!K20+FCEE!K20+FATMA!K20+IPREV!K20+IMETRO!K20+JUCESC!K20+SANTUR!K20+DPE!K20+UDESC!K20)</f>
        <v>7</v>
      </c>
      <c r="L24" s="72">
        <f>SUM('ADR - Araranguá'!L20+'ADR - Blumenau'!L20+'ADR - Braço do Norte'!L20+'ADR - Brusque'!L20+'ADR - Caçador'!L20+'ADR - Campos Novos'!L20+'ADR - Canoinhas'!L20+'ADR - Chapecó'!L20+'ADR - Concórdia'!L20+'ADR - Criciúma'!L20+'ADR - Curitibanos'!L20+'ADR - Dionísio Cerqueira'!L20+'ADR - Ibirama'!L20+'ADR - Itajaí'!L20+'ADR - Itapiranga'!L20+'ADR - Ituporanga'!L20+'ADR - Jaraguá do Sul'!L20+'ADR - Joaçaba'!L20+'ADR - Joinville'!L20+'ADR - Lages'!L20+'ADR - Laguna'!L20+'ADR - Mafra'!L20+'ADR - Maravilha'!L20+'ADR - Palmitos'!L20+'ADR - Quilombo'!L20+'ADR - Rio do Sul'!L20+'ADR - São Joaquim'!L20+'ADR - São Lourenço do Oeste'!L20+'ADR - São Miguel do Oeste'!L20+'ADR - Seara'!L20+'ADR - Taió'!L20+'ADR - Timbó'!L20+'ADR - Tubarão'!L20+'ADR - Videira'!L20+'ADR - Xanxerê'!L20+SEA!L20+'Fundo Mat. Pub. Imp. Oficiais'!L20+'Fundo Plano Saúde'!L20+'Fundo de Melhoria do Corpo Bomb'!L20+SAR!L20+GVG!L20+SCC!L20+SAN!L20+SAI!L20+SECOM!L20+SDC!L20+'FUNDO ESTADUAL DE REC. HÍDRICOS'!L20+SDS!L20+SED!L20+SEF!L20+SIE!L20+SJC!L20+SPJ!L20+SES!L20+'SSP - Fundo Melhoria Pol.Civil'!L20+'SSP Fundo Melhoria Pol.Militar'!L20+'SSP - Fundo Melhoria Seg. Pub.'!L20+SST!L20+SOL!L20+'FUNDO ESP. ESTUDOS JURÍDICOS'!L20+PGE!L20+ARESC!L20+APSFS!L20+COHAB!L20+CIDASC!L20+DEINFRA!L20+DETER!L20+ENA!L20+EPAGRI!L20+FAPESC!L20+FCC!L20+FESPORTE!L20+FCEE!L20+FATMA!L20+IPREV!L20+IMETRO!L20+JUCESC!L20+SANTUR!L20+DPE!L20+UDESC!L20)</f>
        <v>7</v>
      </c>
      <c r="M24" s="88">
        <f>SUM('ADR - Araranguá'!M20+'ADR - Blumenau'!M20+'ADR - Braço do Norte'!M20+'ADR - Brusque'!M20+'ADR - Caçador'!M20+'ADR - Campos Novos'!M20+'ADR - Canoinhas'!M20+'ADR - Chapecó'!M20+'ADR - Concórdia'!M20+'ADR - Criciúma'!M20+'ADR - Curitibanos'!M20+'ADR - Dionísio Cerqueira'!M20+'ADR - Ibirama'!M20+'ADR - Itajaí'!M20+'ADR - Itapiranga'!M20+'ADR - Ituporanga'!M20+'ADR - Jaraguá do Sul'!M20+'ADR - Joaçaba'!M20+'ADR - Joinville'!M20+'ADR - Lages'!M20+'ADR - Laguna'!M20+'ADR - Mafra'!M20+'ADR - Maravilha'!M20+'ADR - Palmitos'!M20+'ADR - Quilombo'!M20+'ADR - Rio do Sul'!M20+'ADR - São Joaquim'!M20+'ADR - São Lourenço do Oeste'!M20+'ADR - São Miguel do Oeste'!M20+'ADR - Seara'!M20+'ADR - Taió'!M20+'ADR - Timbó'!M20+'ADR - Tubarão'!M20+'ADR - Videira'!M20+'ADR - Xanxerê'!M20+SEA!M20+'Fundo Mat. Pub. Imp. Oficiais'!M20+'Fundo Plano Saúde'!M20+'Fundo de Melhoria do Corpo Bomb'!M20+SAR!M20+GVG!M20+SCC!M20+SAN!M20+SAI!M20+SECOM!M20+SDC!M20+'FUNDO ESTADUAL DE REC. HÍDRICOS'!M20+SDS!M20+SED!M20+SEF!M20+SIE!M20+SJC!M20+SPJ!M20+SES!M20+'SSP - Fundo Melhoria Pol.Civil'!M20+'SSP Fundo Melhoria Pol.Militar'!M20+'SSP - Fundo Melhoria Seg. Pub.'!M20+SST!M20+SOL!M20+'FUNDO ESP. ESTUDOS JURÍDICOS'!M20+PGE!M20+ARESC!M20+APSFS!M20+COHAB!M20+CIDASC!M20+DEINFRA!M20+DETER!M20+ENA!M20+EPAGRI!M20+FAPESC!M20+FCC!M20+FESPORTE!M20+FCEE!M20+FATMA!M20+IPREV!M20+IMETRO!M20+JUCESC!M20+SANTUR!M20+DPE!M20+UDESC!M20)</f>
        <v>7</v>
      </c>
      <c r="N24" s="208"/>
      <c r="O24" s="208"/>
      <c r="P24" s="209"/>
    </row>
    <row r="25" spans="1:16" x14ac:dyDescent="0.2">
      <c r="A25" s="178" t="s">
        <v>179</v>
      </c>
      <c r="B25" s="186">
        <f>SUM('ADR - Araranguá'!B21+'ADR - Blumenau'!B21+'ADR - Braço do Norte'!B21+'ADR - Brusque'!B21+'ADR - Caçador'!B21+'ADR - Campos Novos'!B21+'ADR - Canoinhas'!B21+'ADR - Chapecó'!B21+'ADR - Concórdia'!B21+'ADR - Criciúma'!B21+'ADR - Curitibanos'!B21+'ADR - Dionísio Cerqueira'!B21+'ADR - Ibirama'!B21+'ADR - Itajaí'!B21+'ADR - Itapiranga'!B21+'ADR - Ituporanga'!B21+'ADR - Jaraguá do Sul'!B21+'ADR - Joaçaba'!B21+'ADR - Joinville'!B21+'ADR - Lages'!B21+'ADR - Laguna'!B21+'ADR - Mafra'!B21+'ADR - Maravilha'!B21+'ADR - Palmitos'!B21+'ADR - Quilombo'!B21+'ADR - Rio do Sul'!B21+'ADR - São Joaquim'!B21+'ADR - São Lourenço do Oeste'!B21+'ADR - São Miguel do Oeste'!B21+'ADR - Seara'!B21+'ADR - Taió'!B21+'ADR - Timbó'!B21+'ADR - Tubarão'!B21+'ADR - Videira'!B21+'ADR - Xanxerê'!B21+SEA!B21+'Fundo Mat. Pub. Imp. Oficiais'!B21+'Fundo Plano Saúde'!B21+'Fundo de Melhoria do Corpo Bomb'!B21+SAR!B21+GVG!B21+SCC!B21+SAN!B21+SAI!B21+SECOM!B21+SDC!B21+'FUNDO ESTADUAL DE REC. HÍDRICOS'!B21+SDS!B21+SED!B21+SEF!B21+SIE!B21+SJC!B21+SPJ!B21+SES!B21+'SSP - Fundo Melhoria Pol.Civil'!B21+'SSP Fundo Melhoria Pol.Militar'!B21+'SSP - Fundo Melhoria Seg. Pub.'!B21+SST!B21+SOL!B21+'FUNDO ESP. ESTUDOS JURÍDICOS'!B21+PGE!B21+ARESC!B21+APSFS!B21+COHAB!B21+CIDASC!B21+DEINFRA!B21+DETER!B21+ENA!B21+EPAGRI!B21+FAPESC!B21+FCC!B21+FESPORTE!B21+FCEE!B21+FATMA!B21+IPREV!B21+IMETRO!B21+JUCESC!B21+SANTUR!B21+DPE!B21+UDESC!B21)</f>
        <v>45</v>
      </c>
      <c r="C25" s="72">
        <f>SUM('ADR - Araranguá'!C21+'ADR - Blumenau'!C21+'ADR - Braço do Norte'!C21+'ADR - Brusque'!C21+'ADR - Caçador'!C21+'ADR - Campos Novos'!C21+'ADR - Canoinhas'!C21+'ADR - Chapecó'!C21+'ADR - Concórdia'!C21+'ADR - Criciúma'!C21+'ADR - Curitibanos'!C21+'ADR - Dionísio Cerqueira'!C21+'ADR - Ibirama'!C21+'ADR - Itajaí'!C21+'ADR - Itapiranga'!C21+'ADR - Ituporanga'!C21+'ADR - Jaraguá do Sul'!C21+'ADR - Joaçaba'!C21+'ADR - Joinville'!C21+'ADR - Lages'!C21+'ADR - Laguna'!C21+'ADR - Mafra'!C21+'ADR - Maravilha'!C21+'ADR - Palmitos'!C21+'ADR - Quilombo'!C21+'ADR - Rio do Sul'!C21+'ADR - São Joaquim'!C21+'ADR - São Lourenço do Oeste'!C21+'ADR - São Miguel do Oeste'!C21+'ADR - Seara'!C21+'ADR - Taió'!C21+'ADR - Timbó'!C21+'ADR - Tubarão'!C21+'ADR - Videira'!C21+'ADR - Xanxerê'!C21+SEA!C21+'Fundo Mat. Pub. Imp. Oficiais'!C21+'Fundo Plano Saúde'!C21+'Fundo de Melhoria do Corpo Bomb'!C21+SAR!C21+GVG!C21+SCC!C21+SAN!C21+SAI!C21+SECOM!C21+SDC!C21+'FUNDO ESTADUAL DE REC. HÍDRICOS'!C21+SDS!C21+SED!C21+SEF!C21+SIE!C21+SJC!C21+SPJ!C21+SES!C21+'SSP - Fundo Melhoria Pol.Civil'!C21+'SSP Fundo Melhoria Pol.Militar'!C21+'SSP - Fundo Melhoria Seg. Pub.'!C21+SST!C21+SOL!C21+'FUNDO ESP. ESTUDOS JURÍDICOS'!C21+PGE!C21+ARESC!C21+APSFS!C21+COHAB!C21+CIDASC!C21+DEINFRA!C21+DETER!C21+ENA!C21+EPAGRI!C21+FAPESC!C21+FCC!C21+FESPORTE!C21+FCEE!C21+FATMA!C21+IPREV!C21+IMETRO!C21+JUCESC!C21+SANTUR!C21+DPE!C21+UDESC!C21)</f>
        <v>45</v>
      </c>
      <c r="D25" s="72">
        <f>SUM('ADR - Araranguá'!D21+'ADR - Blumenau'!D21+'ADR - Braço do Norte'!D21+'ADR - Brusque'!D21+'ADR - Caçador'!D21+'ADR - Campos Novos'!D21+'ADR - Canoinhas'!D21+'ADR - Chapecó'!D21+'ADR - Concórdia'!D21+'ADR - Criciúma'!D21+'ADR - Curitibanos'!D21+'ADR - Dionísio Cerqueira'!D21+'ADR - Ibirama'!D21+'ADR - Itajaí'!D21+'ADR - Itapiranga'!D21+'ADR - Ituporanga'!D21+'ADR - Jaraguá do Sul'!D21+'ADR - Joaçaba'!D21+'ADR - Joinville'!D21+'ADR - Lages'!D21+'ADR - Laguna'!D21+'ADR - Mafra'!D21+'ADR - Maravilha'!D21+'ADR - Palmitos'!D21+'ADR - Quilombo'!D21+'ADR - Rio do Sul'!D21+'ADR - São Joaquim'!D21+'ADR - São Lourenço do Oeste'!D21+'ADR - São Miguel do Oeste'!D21+'ADR - Seara'!D21+'ADR - Taió'!D21+'ADR - Timbó'!D21+'ADR - Tubarão'!D21+'ADR - Videira'!D21+'ADR - Xanxerê'!D21+SEA!D21+'Fundo Mat. Pub. Imp. Oficiais'!D21+'Fundo Plano Saúde'!D21+'Fundo de Melhoria do Corpo Bomb'!D21+SAR!D21+GVG!D21+SCC!D21+SAN!D21+SAI!D21+SECOM!D21+SDC!D21+'FUNDO ESTADUAL DE REC. HÍDRICOS'!D21+SDS!D21+SED!D21+SEF!D21+SIE!D21+SJC!D21+SPJ!D21+SES!D21+'SSP - Fundo Melhoria Pol.Civil'!D21+'SSP Fundo Melhoria Pol.Militar'!D21+'SSP - Fundo Melhoria Seg. Pub.'!D21+SST!D21+SOL!D21+'FUNDO ESP. ESTUDOS JURÍDICOS'!D21+PGE!D21+ARESC!D21+APSFS!D21+COHAB!D21+CIDASC!D21+DEINFRA!D21+DETER!D21+ENA!D21+EPAGRI!D21+FAPESC!D21+FCC!D21+FESPORTE!D21+FCEE!D21+FATMA!D21+IPREV!D21+IMETRO!D21+JUCESC!D21+SANTUR!D21+DPE!D21+UDESC!D21)</f>
        <v>45</v>
      </c>
      <c r="E25" s="72">
        <f>SUM('ADR - Araranguá'!E21+'ADR - Blumenau'!E21+'ADR - Braço do Norte'!E21+'ADR - Brusque'!E21+'ADR - Caçador'!E21+'ADR - Campos Novos'!E21+'ADR - Canoinhas'!E21+'ADR - Chapecó'!E21+'ADR - Concórdia'!E21+'ADR - Criciúma'!E21+'ADR - Curitibanos'!E21+'ADR - Dionísio Cerqueira'!E21+'ADR - Ibirama'!E21+'ADR - Itajaí'!E21+'ADR - Itapiranga'!E21+'ADR - Ituporanga'!E21+'ADR - Jaraguá do Sul'!E21+'ADR - Joaçaba'!E21+'ADR - Joinville'!E21+'ADR - Lages'!E21+'ADR - Laguna'!E21+'ADR - Mafra'!E21+'ADR - Maravilha'!E21+'ADR - Palmitos'!E21+'ADR - Quilombo'!E21+'ADR - Rio do Sul'!E21+'ADR - São Joaquim'!E21+'ADR - São Lourenço do Oeste'!E21+'ADR - São Miguel do Oeste'!E21+'ADR - Seara'!E21+'ADR - Taió'!E21+'ADR - Timbó'!E21+'ADR - Tubarão'!E21+'ADR - Videira'!E21+'ADR - Xanxerê'!E21+SEA!E21+'Fundo Mat. Pub. Imp. Oficiais'!E21+'Fundo Plano Saúde'!E21+'Fundo de Melhoria do Corpo Bomb'!E21+SAR!E21+GVG!E21+SCC!E21+SAN!E21+SAI!E21+SECOM!E21+SDC!E21+'FUNDO ESTADUAL DE REC. HÍDRICOS'!E21+SDS!E21+SED!E21+SEF!E21+SIE!E21+SJC!E21+SPJ!E21+SES!E21+'SSP - Fundo Melhoria Pol.Civil'!E21+'SSP Fundo Melhoria Pol.Militar'!E21+'SSP - Fundo Melhoria Seg. Pub.'!E21+SST!E21+SOL!E21+'FUNDO ESP. ESTUDOS JURÍDICOS'!E21+PGE!E21+ARESC!E21+APSFS!E21+COHAB!E21+CIDASC!E21+DEINFRA!E21+DETER!E21+ENA!E21+EPAGRI!E21+FAPESC!E21+FCC!E21+FESPORTE!E21+FCEE!E21+FATMA!E21+IPREV!E21+IMETRO!E21+JUCESC!E21+SANTUR!E21+DPE!E21+UDESC!E21)</f>
        <v>45</v>
      </c>
      <c r="F25" s="72">
        <f>SUM('ADR - Araranguá'!F21+'ADR - Blumenau'!F21+'ADR - Braço do Norte'!F21+'ADR - Brusque'!F21+'ADR - Caçador'!F21+'ADR - Campos Novos'!F21+'ADR - Canoinhas'!F21+'ADR - Chapecó'!F21+'ADR - Concórdia'!F21+'ADR - Criciúma'!F21+'ADR - Curitibanos'!F21+'ADR - Dionísio Cerqueira'!F21+'ADR - Ibirama'!F21+'ADR - Itajaí'!F21+'ADR - Itapiranga'!F21+'ADR - Ituporanga'!F21+'ADR - Jaraguá do Sul'!F21+'ADR - Joaçaba'!F21+'ADR - Joinville'!F21+'ADR - Lages'!F21+'ADR - Laguna'!F21+'ADR - Mafra'!F21+'ADR - Maravilha'!F21+'ADR - Palmitos'!F21+'ADR - Quilombo'!F21+'ADR - Rio do Sul'!F21+'ADR - São Joaquim'!F21+'ADR - São Lourenço do Oeste'!F21+'ADR - São Miguel do Oeste'!F21+'ADR - Seara'!F21+'ADR - Taió'!F21+'ADR - Timbó'!F21+'ADR - Tubarão'!F21+'ADR - Videira'!F21+'ADR - Xanxerê'!F21+SEA!F21+'Fundo Mat. Pub. Imp. Oficiais'!F21+'Fundo Plano Saúde'!F21+'Fundo de Melhoria do Corpo Bomb'!F21+SAR!F21+GVG!F21+SCC!F21+SAN!F21+SAI!F21+SECOM!F21+SDC!F21+'FUNDO ESTADUAL DE REC. HÍDRICOS'!F21+SDS!F21+SED!F21+SEF!F21+SIE!F21+SJC!F21+SPJ!F21+SES!F21+'SSP - Fundo Melhoria Pol.Civil'!F21+'SSP Fundo Melhoria Pol.Militar'!F21+'SSP - Fundo Melhoria Seg. Pub.'!F21+SST!F21+SOL!F21+'FUNDO ESP. ESTUDOS JURÍDICOS'!F21+PGE!F21+ARESC!F21+APSFS!F21+COHAB!F21+CIDASC!F21+DEINFRA!F21+DETER!F21+ENA!F21+EPAGRI!F21+FAPESC!F21+FCC!F21+FESPORTE!F21+FCEE!F21+FATMA!F21+IPREV!F21+IMETRO!F21+JUCESC!F21+SANTUR!F21+DPE!F21+UDESC!F21)</f>
        <v>45</v>
      </c>
      <c r="G25" s="72">
        <f>SUM('ADR - Araranguá'!G21+'ADR - Blumenau'!G21+'ADR - Braço do Norte'!G21+'ADR - Brusque'!G21+'ADR - Caçador'!G21+'ADR - Campos Novos'!G21+'ADR - Canoinhas'!G21+'ADR - Chapecó'!G21+'ADR - Concórdia'!G21+'ADR - Criciúma'!G21+'ADR - Curitibanos'!G21+'ADR - Dionísio Cerqueira'!G21+'ADR - Ibirama'!G21+'ADR - Itajaí'!G21+'ADR - Itapiranga'!G21+'ADR - Ituporanga'!G21+'ADR - Jaraguá do Sul'!G21+'ADR - Joaçaba'!G21+'ADR - Joinville'!G21+'ADR - Lages'!G21+'ADR - Laguna'!G21+'ADR - Mafra'!G21+'ADR - Maravilha'!G21+'ADR - Palmitos'!G21+'ADR - Quilombo'!G21+'ADR - Rio do Sul'!G21+'ADR - São Joaquim'!G21+'ADR - São Lourenço do Oeste'!G21+'ADR - São Miguel do Oeste'!G21+'ADR - Seara'!G21+'ADR - Taió'!G21+'ADR - Timbó'!G21+'ADR - Tubarão'!G21+'ADR - Videira'!G21+'ADR - Xanxerê'!G21+SEA!G21+'Fundo Mat. Pub. Imp. Oficiais'!G21+'Fundo Plano Saúde'!G21+'Fundo de Melhoria do Corpo Bomb'!G21+SAR!G21+GVG!G21+SCC!G21+SAN!G21+SAI!G21+SECOM!G21+SDC!G21+'FUNDO ESTADUAL DE REC. HÍDRICOS'!G21+SDS!G21+SED!G21+SEF!G21+SIE!G21+SJC!G21+SPJ!G21+SES!G21+'SSP - Fundo Melhoria Pol.Civil'!G21+'SSP Fundo Melhoria Pol.Militar'!G21+'SSP - Fundo Melhoria Seg. Pub.'!G21+SST!G21+SOL!G21+'FUNDO ESP. ESTUDOS JURÍDICOS'!G21+PGE!G21+ARESC!G21+APSFS!G21+COHAB!G21+CIDASC!G21+DEINFRA!G21+DETER!G21+ENA!G21+EPAGRI!G21+FAPESC!G21+FCC!G21+FESPORTE!G21+FCEE!G21+FATMA!G21+IPREV!G21+IMETRO!G21+JUCESC!G21+SANTUR!G21+DPE!G21+UDESC!G21)</f>
        <v>46</v>
      </c>
      <c r="H25" s="72">
        <f>SUM('ADR - Araranguá'!H21+'ADR - Blumenau'!H21+'ADR - Braço do Norte'!H21+'ADR - Brusque'!H21+'ADR - Caçador'!H21+'ADR - Campos Novos'!H21+'ADR - Canoinhas'!H21+'ADR - Chapecó'!H21+'ADR - Concórdia'!H21+'ADR - Criciúma'!H21+'ADR - Curitibanos'!H21+'ADR - Dionísio Cerqueira'!H21+'ADR - Ibirama'!H21+'ADR - Itajaí'!H21+'ADR - Itapiranga'!H21+'ADR - Ituporanga'!H21+'ADR - Jaraguá do Sul'!H21+'ADR - Joaçaba'!H21+'ADR - Joinville'!H21+'ADR - Lages'!H21+'ADR - Laguna'!H21+'ADR - Mafra'!H21+'ADR - Maravilha'!H21+'ADR - Palmitos'!H21+'ADR - Quilombo'!H21+'ADR - Rio do Sul'!H21+'ADR - São Joaquim'!H21+'ADR - São Lourenço do Oeste'!H21+'ADR - São Miguel do Oeste'!H21+'ADR - Seara'!H21+'ADR - Taió'!H21+'ADR - Timbó'!H21+'ADR - Tubarão'!H21+'ADR - Videira'!H21+'ADR - Xanxerê'!H21+SEA!H21+'Fundo Mat. Pub. Imp. Oficiais'!H21+'Fundo Plano Saúde'!H21+'Fundo de Melhoria do Corpo Bomb'!H21+SAR!H21+GVG!H21+SCC!H21+SAN!H21+SAI!H21+SECOM!H21+SDC!H21+'FUNDO ESTADUAL DE REC. HÍDRICOS'!H21+SDS!H21+SED!H21+SEF!H21+SIE!H21+SJC!H21+SPJ!H21+SES!H21+'SSP - Fundo Melhoria Pol.Civil'!H21+'SSP Fundo Melhoria Pol.Militar'!H21+'SSP - Fundo Melhoria Seg. Pub.'!H21+SST!H21+SOL!H21+'FUNDO ESP. ESTUDOS JURÍDICOS'!H21+PGE!H21+ARESC!H21+APSFS!H21+COHAB!H21+CIDASC!H21+DEINFRA!H21+DETER!H21+ENA!H21+EPAGRI!H21+FAPESC!H21+FCC!H21+FESPORTE!H21+FCEE!H21+FATMA!H21+IPREV!H21+IMETRO!H21+JUCESC!H21+SANTUR!H21+DPE!H21+UDESC!H21)</f>
        <v>46</v>
      </c>
      <c r="I25" s="72">
        <f>SUM('ADR - Araranguá'!I21+'ADR - Blumenau'!I21+'ADR - Braço do Norte'!I21+'ADR - Brusque'!I21+'ADR - Caçador'!I21+'ADR - Campos Novos'!I21+'ADR - Canoinhas'!I21+'ADR - Chapecó'!I21+'ADR - Concórdia'!I21+'ADR - Criciúma'!I21+'ADR - Curitibanos'!I21+'ADR - Dionísio Cerqueira'!I21+'ADR - Ibirama'!I21+'ADR - Itajaí'!I21+'ADR - Itapiranga'!I21+'ADR - Ituporanga'!I21+'ADR - Jaraguá do Sul'!I21+'ADR - Joaçaba'!I21+'ADR - Joinville'!I21+'ADR - Lages'!I21+'ADR - Laguna'!I21+'ADR - Mafra'!I21+'ADR - Maravilha'!I21+'ADR - Palmitos'!I21+'ADR - Quilombo'!I21+'ADR - Rio do Sul'!I21+'ADR - São Joaquim'!I21+'ADR - São Lourenço do Oeste'!I21+'ADR - São Miguel do Oeste'!I21+'ADR - Seara'!I21+'ADR - Taió'!I21+'ADR - Timbó'!I21+'ADR - Tubarão'!I21+'ADR - Videira'!I21+'ADR - Xanxerê'!I21+SEA!I21+'Fundo Mat. Pub. Imp. Oficiais'!I21+'Fundo Plano Saúde'!I21+'Fundo de Melhoria do Corpo Bomb'!I21+SAR!I21+GVG!I21+SCC!I21+SAN!I21+SAI!I21+SECOM!I21+SDC!I21+'FUNDO ESTADUAL DE REC. HÍDRICOS'!I21+SDS!I21+SED!I21+SEF!I21+SIE!I21+SJC!I21+SPJ!I21+SES!I21+'SSP - Fundo Melhoria Pol.Civil'!I21+'SSP Fundo Melhoria Pol.Militar'!I21+'SSP - Fundo Melhoria Seg. Pub.'!I21+SST!I21+SOL!I21+'FUNDO ESP. ESTUDOS JURÍDICOS'!I21+PGE!I21+ARESC!I21+APSFS!I21+COHAB!I21+CIDASC!I21+DEINFRA!I21+DETER!I21+ENA!I21+EPAGRI!I21+FAPESC!I21+FCC!I21+FESPORTE!I21+FCEE!I21+FATMA!I21+IPREV!I21+IMETRO!I21+JUCESC!I21+SANTUR!I21+DPE!I21+UDESC!I21)</f>
        <v>46</v>
      </c>
      <c r="J25" s="72">
        <f>SUM('ADR - Araranguá'!J21+'ADR - Blumenau'!J21+'ADR - Braço do Norte'!J21+'ADR - Brusque'!J21+'ADR - Caçador'!J21+'ADR - Campos Novos'!J21+'ADR - Canoinhas'!J21+'ADR - Chapecó'!J21+'ADR - Concórdia'!J21+'ADR - Criciúma'!J21+'ADR - Curitibanos'!J21+'ADR - Dionísio Cerqueira'!J21+'ADR - Ibirama'!J21+'ADR - Itajaí'!J21+'ADR - Itapiranga'!J21+'ADR - Ituporanga'!J21+'ADR - Jaraguá do Sul'!J21+'ADR - Joaçaba'!J21+'ADR - Joinville'!J21+'ADR - Lages'!J21+'ADR - Laguna'!J21+'ADR - Mafra'!J21+'ADR - Maravilha'!J21+'ADR - Palmitos'!J21+'ADR - Quilombo'!J21+'ADR - Rio do Sul'!J21+'ADR - São Joaquim'!J21+'ADR - São Lourenço do Oeste'!J21+'ADR - São Miguel do Oeste'!J21+'ADR - Seara'!J21+'ADR - Taió'!J21+'ADR - Timbó'!J21+'ADR - Tubarão'!J21+'ADR - Videira'!J21+'ADR - Xanxerê'!J21+SEA!J21+'Fundo Mat. Pub. Imp. Oficiais'!J21+'Fundo Plano Saúde'!J21+'Fundo de Melhoria do Corpo Bomb'!J21+SAR!J21+GVG!J21+SCC!J21+SAN!J21+SAI!J21+SECOM!J21+SDC!J21+'FUNDO ESTADUAL DE REC. HÍDRICOS'!J21+SDS!J21+SED!J21+SEF!J21+SIE!J21+SJC!J21+SPJ!J21+SES!J21+'SSP - Fundo Melhoria Pol.Civil'!J21+'SSP Fundo Melhoria Pol.Militar'!J21+'SSP - Fundo Melhoria Seg. Pub.'!J21+SST!J21+SOL!J21+'FUNDO ESP. ESTUDOS JURÍDICOS'!J21+PGE!J21+ARESC!J21+APSFS!J21+COHAB!J21+CIDASC!J21+DEINFRA!J21+DETER!J21+ENA!J21+EPAGRI!J21+FAPESC!J21+FCC!J21+FESPORTE!J21+FCEE!J21+FATMA!J21+IPREV!J21+IMETRO!J21+JUCESC!J21+SANTUR!J21+DPE!J21+UDESC!J21)</f>
        <v>45</v>
      </c>
      <c r="K25" s="72">
        <f>SUM('ADR - Araranguá'!K21+'ADR - Blumenau'!K21+'ADR - Braço do Norte'!K21+'ADR - Brusque'!K21+'ADR - Caçador'!K21+'ADR - Campos Novos'!K21+'ADR - Canoinhas'!K21+'ADR - Chapecó'!K21+'ADR - Concórdia'!K21+'ADR - Criciúma'!K21+'ADR - Curitibanos'!K21+'ADR - Dionísio Cerqueira'!K21+'ADR - Ibirama'!K21+'ADR - Itajaí'!K21+'ADR - Itapiranga'!K21+'ADR - Ituporanga'!K21+'ADR - Jaraguá do Sul'!K21+'ADR - Joaçaba'!K21+'ADR - Joinville'!K21+'ADR - Lages'!K21+'ADR - Laguna'!K21+'ADR - Mafra'!K21+'ADR - Maravilha'!K21+'ADR - Palmitos'!K21+'ADR - Quilombo'!K21+'ADR - Rio do Sul'!K21+'ADR - São Joaquim'!K21+'ADR - São Lourenço do Oeste'!K21+'ADR - São Miguel do Oeste'!K21+'ADR - Seara'!K21+'ADR - Taió'!K21+'ADR - Timbó'!K21+'ADR - Tubarão'!K21+'ADR - Videira'!K21+'ADR - Xanxerê'!K21+SEA!K21+'Fundo Mat. Pub. Imp. Oficiais'!K21+'Fundo Plano Saúde'!K21+'Fundo de Melhoria do Corpo Bomb'!K21+SAR!K21+GVG!K21+SCC!K21+SAN!K21+SAI!K21+SECOM!K21+SDC!K21+'FUNDO ESTADUAL DE REC. HÍDRICOS'!K21+SDS!K21+SED!K21+SEF!K21+SIE!K21+SJC!K21+SPJ!K21+SES!K21+'SSP - Fundo Melhoria Pol.Civil'!K21+'SSP Fundo Melhoria Pol.Militar'!K21+'SSP - Fundo Melhoria Seg. Pub.'!K21+SST!K21+SOL!K21+'FUNDO ESP. ESTUDOS JURÍDICOS'!K21+PGE!K21+ARESC!K21+APSFS!K21+COHAB!K21+CIDASC!K21+DEINFRA!K21+DETER!K21+ENA!K21+EPAGRI!K21+FAPESC!K21+FCC!K21+FESPORTE!K21+FCEE!K21+FATMA!K21+IPREV!K21+IMETRO!K21+JUCESC!K21+SANTUR!K21+DPE!K21+UDESC!K21)</f>
        <v>45</v>
      </c>
      <c r="L25" s="72">
        <f>SUM('ADR - Araranguá'!L21+'ADR - Blumenau'!L21+'ADR - Braço do Norte'!L21+'ADR - Brusque'!L21+'ADR - Caçador'!L21+'ADR - Campos Novos'!L21+'ADR - Canoinhas'!L21+'ADR - Chapecó'!L21+'ADR - Concórdia'!L21+'ADR - Criciúma'!L21+'ADR - Curitibanos'!L21+'ADR - Dionísio Cerqueira'!L21+'ADR - Ibirama'!L21+'ADR - Itajaí'!L21+'ADR - Itapiranga'!L21+'ADR - Ituporanga'!L21+'ADR - Jaraguá do Sul'!L21+'ADR - Joaçaba'!L21+'ADR - Joinville'!L21+'ADR - Lages'!L21+'ADR - Laguna'!L21+'ADR - Mafra'!L21+'ADR - Maravilha'!L21+'ADR - Palmitos'!L21+'ADR - Quilombo'!L21+'ADR - Rio do Sul'!L21+'ADR - São Joaquim'!L21+'ADR - São Lourenço do Oeste'!L21+'ADR - São Miguel do Oeste'!L21+'ADR - Seara'!L21+'ADR - Taió'!L21+'ADR - Timbó'!L21+'ADR - Tubarão'!L21+'ADR - Videira'!L21+'ADR - Xanxerê'!L21+SEA!L21+'Fundo Mat. Pub. Imp. Oficiais'!L21+'Fundo Plano Saúde'!L21+'Fundo de Melhoria do Corpo Bomb'!L21+SAR!L21+GVG!L21+SCC!L21+SAN!L21+SAI!L21+SECOM!L21+SDC!L21+'FUNDO ESTADUAL DE REC. HÍDRICOS'!L21+SDS!L21+SED!L21+SEF!L21+SIE!L21+SJC!L21+SPJ!L21+SES!L21+'SSP - Fundo Melhoria Pol.Civil'!L21+'SSP Fundo Melhoria Pol.Militar'!L21+'SSP - Fundo Melhoria Seg. Pub.'!L21+SST!L21+SOL!L21+'FUNDO ESP. ESTUDOS JURÍDICOS'!L21+PGE!L21+ARESC!L21+APSFS!L21+COHAB!L21+CIDASC!L21+DEINFRA!L21+DETER!L21+ENA!L21+EPAGRI!L21+FAPESC!L21+FCC!L21+FESPORTE!L21+FCEE!L21+FATMA!L21+IPREV!L21+IMETRO!L21+JUCESC!L21+SANTUR!L21+DPE!L21+UDESC!L21)</f>
        <v>45</v>
      </c>
      <c r="M25" s="88">
        <f>SUM('ADR - Araranguá'!M21+'ADR - Blumenau'!M21+'ADR - Braço do Norte'!M21+'ADR - Brusque'!M21+'ADR - Caçador'!M21+'ADR - Campos Novos'!M21+'ADR - Canoinhas'!M21+'ADR - Chapecó'!M21+'ADR - Concórdia'!M21+'ADR - Criciúma'!M21+'ADR - Curitibanos'!M21+'ADR - Dionísio Cerqueira'!M21+'ADR - Ibirama'!M21+'ADR - Itajaí'!M21+'ADR - Itapiranga'!M21+'ADR - Ituporanga'!M21+'ADR - Jaraguá do Sul'!M21+'ADR - Joaçaba'!M21+'ADR - Joinville'!M21+'ADR - Lages'!M21+'ADR - Laguna'!M21+'ADR - Mafra'!M21+'ADR - Maravilha'!M21+'ADR - Palmitos'!M21+'ADR - Quilombo'!M21+'ADR - Rio do Sul'!M21+'ADR - São Joaquim'!M21+'ADR - São Lourenço do Oeste'!M21+'ADR - São Miguel do Oeste'!M21+'ADR - Seara'!M21+'ADR - Taió'!M21+'ADR - Timbó'!M21+'ADR - Tubarão'!M21+'ADR - Videira'!M21+'ADR - Xanxerê'!M21+SEA!M21+'Fundo Mat. Pub. Imp. Oficiais'!M21+'Fundo Plano Saúde'!M21+'Fundo de Melhoria do Corpo Bomb'!M21+SAR!M21+GVG!M21+SCC!M21+SAN!M21+SAI!M21+SECOM!M21+SDC!M21+'FUNDO ESTADUAL DE REC. HÍDRICOS'!M21+SDS!M21+SED!M21+SEF!M21+SIE!M21+SJC!M21+SPJ!M21+SES!M21+'SSP - Fundo Melhoria Pol.Civil'!M21+'SSP Fundo Melhoria Pol.Militar'!M21+'SSP - Fundo Melhoria Seg. Pub.'!M21+SST!M21+SOL!M21+'FUNDO ESP. ESTUDOS JURÍDICOS'!M21+PGE!M21+ARESC!M21+APSFS!M21+COHAB!M21+CIDASC!M21+DEINFRA!M21+DETER!M21+ENA!M21+EPAGRI!M21+FAPESC!M21+FCC!M21+FESPORTE!M21+FCEE!M21+FATMA!M21+IPREV!M21+IMETRO!M21+JUCESC!M21+SANTUR!M21+DPE!M21+UDESC!M21)</f>
        <v>45</v>
      </c>
      <c r="N25" s="208"/>
      <c r="O25" s="208"/>
      <c r="P25" s="209"/>
    </row>
    <row r="26" spans="1:16" x14ac:dyDescent="0.2">
      <c r="A26" s="177" t="s">
        <v>180</v>
      </c>
      <c r="B26" s="186">
        <f>SUM('ADR - Araranguá'!B22+'ADR - Blumenau'!B22+'ADR - Braço do Norte'!B22+'ADR - Brusque'!B22+'ADR - Caçador'!B22+'ADR - Campos Novos'!B22+'ADR - Canoinhas'!B22+'ADR - Chapecó'!B22+'ADR - Concórdia'!B22+'ADR - Criciúma'!B22+'ADR - Curitibanos'!B22+'ADR - Dionísio Cerqueira'!B22+'ADR - Ibirama'!B22+'ADR - Itajaí'!B22+'ADR - Itapiranga'!B22+'ADR - Ituporanga'!B22+'ADR - Jaraguá do Sul'!B22+'ADR - Joaçaba'!B22+'ADR - Joinville'!B22+'ADR - Lages'!B22+'ADR - Laguna'!B22+'ADR - Mafra'!B22+'ADR - Maravilha'!B22+'ADR - Palmitos'!B22+'ADR - Quilombo'!B22+'ADR - Rio do Sul'!B22+'ADR - São Joaquim'!B22+'ADR - São Lourenço do Oeste'!B22+'ADR - São Miguel do Oeste'!B22+'ADR - Seara'!B22+'ADR - Taió'!B22+'ADR - Timbó'!B22+'ADR - Tubarão'!B22+'ADR - Videira'!B22+'ADR - Xanxerê'!B22+SEA!B22+'Fundo Mat. Pub. Imp. Oficiais'!B22+'Fundo Plano Saúde'!B22+'Fundo de Melhoria do Corpo Bomb'!B22+SAR!B22+GVG!B22+SCC!B22+SAN!B22+SAI!B22+SECOM!B22+SDC!B22+'FUNDO ESTADUAL DE REC. HÍDRICOS'!B22+SDS!B22+SED!B22+SEF!B22+SIE!B22+SJC!B22+SPJ!B22+SES!B22+'SSP - Fundo Melhoria Pol.Civil'!B22+'SSP Fundo Melhoria Pol.Militar'!B22+'SSP - Fundo Melhoria Seg. Pub.'!B22+SST!B22+SOL!B22+'FUNDO ESP. ESTUDOS JURÍDICOS'!B22+PGE!B22+ARESC!B22+APSFS!B22+COHAB!B22+CIDASC!B22+DEINFRA!B22+DETER!B22+ENA!B22+EPAGRI!B22+FAPESC!B22+FCC!B22+FESPORTE!B22+FCEE!B22+FATMA!B22+IPREV!B22+IMETRO!B22+JUCESC!B22+SANTUR!B22+DPE!B22+UDESC!B22)</f>
        <v>29</v>
      </c>
      <c r="C26" s="72">
        <f>SUM('ADR - Araranguá'!C22+'ADR - Blumenau'!C22+'ADR - Braço do Norte'!C22+'ADR - Brusque'!C22+'ADR - Caçador'!C22+'ADR - Campos Novos'!C22+'ADR - Canoinhas'!C22+'ADR - Chapecó'!C22+'ADR - Concórdia'!C22+'ADR - Criciúma'!C22+'ADR - Curitibanos'!C22+'ADR - Dionísio Cerqueira'!C22+'ADR - Ibirama'!C22+'ADR - Itajaí'!C22+'ADR - Itapiranga'!C22+'ADR - Ituporanga'!C22+'ADR - Jaraguá do Sul'!C22+'ADR - Joaçaba'!C22+'ADR - Joinville'!C22+'ADR - Lages'!C22+'ADR - Laguna'!C22+'ADR - Mafra'!C22+'ADR - Maravilha'!C22+'ADR - Palmitos'!C22+'ADR - Quilombo'!C22+'ADR - Rio do Sul'!C22+'ADR - São Joaquim'!C22+'ADR - São Lourenço do Oeste'!C22+'ADR - São Miguel do Oeste'!C22+'ADR - Seara'!C22+'ADR - Taió'!C22+'ADR - Timbó'!C22+'ADR - Tubarão'!C22+'ADR - Videira'!C22+'ADR - Xanxerê'!C22+SEA!C22+'Fundo Mat. Pub. Imp. Oficiais'!C22+'Fundo Plano Saúde'!C22+'Fundo de Melhoria do Corpo Bomb'!C22+SAR!C22+GVG!C22+SCC!C22+SAN!C22+SAI!C22+SECOM!C22+SDC!C22+'FUNDO ESTADUAL DE REC. HÍDRICOS'!C22+SDS!C22+SED!C22+SEF!C22+SIE!C22+SJC!C22+SPJ!C22+SES!C22+'SSP - Fundo Melhoria Pol.Civil'!C22+'SSP Fundo Melhoria Pol.Militar'!C22+'SSP - Fundo Melhoria Seg. Pub.'!C22+SST!C22+SOL!C22+'FUNDO ESP. ESTUDOS JURÍDICOS'!C22+PGE!C22+ARESC!C22+APSFS!C22+COHAB!C22+CIDASC!C22+DEINFRA!C22+DETER!C22+ENA!C22+EPAGRI!C22+FAPESC!C22+FCC!C22+FESPORTE!C22+FCEE!C22+FATMA!C22+IPREV!C22+IMETRO!C22+JUCESC!C22+SANTUR!C22+DPE!C22+UDESC!C22)</f>
        <v>29</v>
      </c>
      <c r="D26" s="72">
        <f>SUM('ADR - Araranguá'!D22+'ADR - Blumenau'!D22+'ADR - Braço do Norte'!D22+'ADR - Brusque'!D22+'ADR - Caçador'!D22+'ADR - Campos Novos'!D22+'ADR - Canoinhas'!D22+'ADR - Chapecó'!D22+'ADR - Concórdia'!D22+'ADR - Criciúma'!D22+'ADR - Curitibanos'!D22+'ADR - Dionísio Cerqueira'!D22+'ADR - Ibirama'!D22+'ADR - Itajaí'!D22+'ADR - Itapiranga'!D22+'ADR - Ituporanga'!D22+'ADR - Jaraguá do Sul'!D22+'ADR - Joaçaba'!D22+'ADR - Joinville'!D22+'ADR - Lages'!D22+'ADR - Laguna'!D22+'ADR - Mafra'!D22+'ADR - Maravilha'!D22+'ADR - Palmitos'!D22+'ADR - Quilombo'!D22+'ADR - Rio do Sul'!D22+'ADR - São Joaquim'!D22+'ADR - São Lourenço do Oeste'!D22+'ADR - São Miguel do Oeste'!D22+'ADR - Seara'!D22+'ADR - Taió'!D22+'ADR - Timbó'!D22+'ADR - Tubarão'!D22+'ADR - Videira'!D22+'ADR - Xanxerê'!D22+SEA!D22+'Fundo Mat. Pub. Imp. Oficiais'!D22+'Fundo Plano Saúde'!D22+'Fundo de Melhoria do Corpo Bomb'!D22+SAR!D22+GVG!D22+SCC!D22+SAN!D22+SAI!D22+SECOM!D22+SDC!D22+'FUNDO ESTADUAL DE REC. HÍDRICOS'!D22+SDS!D22+SED!D22+SEF!D22+SIE!D22+SJC!D22+SPJ!D22+SES!D22+'SSP - Fundo Melhoria Pol.Civil'!D22+'SSP Fundo Melhoria Pol.Militar'!D22+'SSP - Fundo Melhoria Seg. Pub.'!D22+SST!D22+SOL!D22+'FUNDO ESP. ESTUDOS JURÍDICOS'!D22+PGE!D22+ARESC!D22+APSFS!D22+COHAB!D22+CIDASC!D22+DEINFRA!D22+DETER!D22+ENA!D22+EPAGRI!D22+FAPESC!D22+FCC!D22+FESPORTE!D22+FCEE!D22+FATMA!D22+IPREV!D22+IMETRO!D22+JUCESC!D22+SANTUR!D22+DPE!D22+UDESC!D22)</f>
        <v>29</v>
      </c>
      <c r="E26" s="72">
        <f>SUM('ADR - Araranguá'!E22+'ADR - Blumenau'!E22+'ADR - Braço do Norte'!E22+'ADR - Brusque'!E22+'ADR - Caçador'!E22+'ADR - Campos Novos'!E22+'ADR - Canoinhas'!E22+'ADR - Chapecó'!E22+'ADR - Concórdia'!E22+'ADR - Criciúma'!E22+'ADR - Curitibanos'!E22+'ADR - Dionísio Cerqueira'!E22+'ADR - Ibirama'!E22+'ADR - Itajaí'!E22+'ADR - Itapiranga'!E22+'ADR - Ituporanga'!E22+'ADR - Jaraguá do Sul'!E22+'ADR - Joaçaba'!E22+'ADR - Joinville'!E22+'ADR - Lages'!E22+'ADR - Laguna'!E22+'ADR - Mafra'!E22+'ADR - Maravilha'!E22+'ADR - Palmitos'!E22+'ADR - Quilombo'!E22+'ADR - Rio do Sul'!E22+'ADR - São Joaquim'!E22+'ADR - São Lourenço do Oeste'!E22+'ADR - São Miguel do Oeste'!E22+'ADR - Seara'!E22+'ADR - Taió'!E22+'ADR - Timbó'!E22+'ADR - Tubarão'!E22+'ADR - Videira'!E22+'ADR - Xanxerê'!E22+SEA!E22+'Fundo Mat. Pub. Imp. Oficiais'!E22+'Fundo Plano Saúde'!E22+'Fundo de Melhoria do Corpo Bomb'!E22+SAR!E22+GVG!E22+SCC!E22+SAN!E22+SAI!E22+SECOM!E22+SDC!E22+'FUNDO ESTADUAL DE REC. HÍDRICOS'!E22+SDS!E22+SED!E22+SEF!E22+SIE!E22+SJC!E22+SPJ!E22+SES!E22+'SSP - Fundo Melhoria Pol.Civil'!E22+'SSP Fundo Melhoria Pol.Militar'!E22+'SSP - Fundo Melhoria Seg. Pub.'!E22+SST!E22+SOL!E22+'FUNDO ESP. ESTUDOS JURÍDICOS'!E22+PGE!E22+ARESC!E22+APSFS!E22+COHAB!E22+CIDASC!E22+DEINFRA!E22+DETER!E22+ENA!E22+EPAGRI!E22+FAPESC!E22+FCC!E22+FESPORTE!E22+FCEE!E22+FATMA!E22+IPREV!E22+IMETRO!E22+JUCESC!E22+SANTUR!E22+DPE!E22+UDESC!E22)</f>
        <v>29</v>
      </c>
      <c r="F26" s="72">
        <f>SUM('ADR - Araranguá'!F22+'ADR - Blumenau'!F22+'ADR - Braço do Norte'!F22+'ADR - Brusque'!F22+'ADR - Caçador'!F22+'ADR - Campos Novos'!F22+'ADR - Canoinhas'!F22+'ADR - Chapecó'!F22+'ADR - Concórdia'!F22+'ADR - Criciúma'!F22+'ADR - Curitibanos'!F22+'ADR - Dionísio Cerqueira'!F22+'ADR - Ibirama'!F22+'ADR - Itajaí'!F22+'ADR - Itapiranga'!F22+'ADR - Ituporanga'!F22+'ADR - Jaraguá do Sul'!F22+'ADR - Joaçaba'!F22+'ADR - Joinville'!F22+'ADR - Lages'!F22+'ADR - Laguna'!F22+'ADR - Mafra'!F22+'ADR - Maravilha'!F22+'ADR - Palmitos'!F22+'ADR - Quilombo'!F22+'ADR - Rio do Sul'!F22+'ADR - São Joaquim'!F22+'ADR - São Lourenço do Oeste'!F22+'ADR - São Miguel do Oeste'!F22+'ADR - Seara'!F22+'ADR - Taió'!F22+'ADR - Timbó'!F22+'ADR - Tubarão'!F22+'ADR - Videira'!F22+'ADR - Xanxerê'!F22+SEA!F22+'Fundo Mat. Pub. Imp. Oficiais'!F22+'Fundo Plano Saúde'!F22+'Fundo de Melhoria do Corpo Bomb'!F22+SAR!F22+GVG!F22+SCC!F22+SAN!F22+SAI!F22+SECOM!F22+SDC!F22+'FUNDO ESTADUAL DE REC. HÍDRICOS'!F22+SDS!F22+SED!F22+SEF!F22+SIE!F22+SJC!F22+SPJ!F22+SES!F22+'SSP - Fundo Melhoria Pol.Civil'!F22+'SSP Fundo Melhoria Pol.Militar'!F22+'SSP - Fundo Melhoria Seg. Pub.'!F22+SST!F22+SOL!F22+'FUNDO ESP. ESTUDOS JURÍDICOS'!F22+PGE!F22+ARESC!F22+APSFS!F22+COHAB!F22+CIDASC!F22+DEINFRA!F22+DETER!F22+ENA!F22+EPAGRI!F22+FAPESC!F22+FCC!F22+FESPORTE!F22+FCEE!F22+FATMA!F22+IPREV!F22+IMETRO!F22+JUCESC!F22+SANTUR!F22+DPE!F22+UDESC!F22)</f>
        <v>29</v>
      </c>
      <c r="G26" s="72">
        <f>SUM('ADR - Araranguá'!G22+'ADR - Blumenau'!G22+'ADR - Braço do Norte'!G22+'ADR - Brusque'!G22+'ADR - Caçador'!G22+'ADR - Campos Novos'!G22+'ADR - Canoinhas'!G22+'ADR - Chapecó'!G22+'ADR - Concórdia'!G22+'ADR - Criciúma'!G22+'ADR - Curitibanos'!G22+'ADR - Dionísio Cerqueira'!G22+'ADR - Ibirama'!G22+'ADR - Itajaí'!G22+'ADR - Itapiranga'!G22+'ADR - Ituporanga'!G22+'ADR - Jaraguá do Sul'!G22+'ADR - Joaçaba'!G22+'ADR - Joinville'!G22+'ADR - Lages'!G22+'ADR - Laguna'!G22+'ADR - Mafra'!G22+'ADR - Maravilha'!G22+'ADR - Palmitos'!G22+'ADR - Quilombo'!G22+'ADR - Rio do Sul'!G22+'ADR - São Joaquim'!G22+'ADR - São Lourenço do Oeste'!G22+'ADR - São Miguel do Oeste'!G22+'ADR - Seara'!G22+'ADR - Taió'!G22+'ADR - Timbó'!G22+'ADR - Tubarão'!G22+'ADR - Videira'!G22+'ADR - Xanxerê'!G22+SEA!G22+'Fundo Mat. Pub. Imp. Oficiais'!G22+'Fundo Plano Saúde'!G22+'Fundo de Melhoria do Corpo Bomb'!G22+SAR!G22+GVG!G22+SCC!G22+SAN!G22+SAI!G22+SECOM!G22+SDC!G22+'FUNDO ESTADUAL DE REC. HÍDRICOS'!G22+SDS!G22+SED!G22+SEF!G22+SIE!G22+SJC!G22+SPJ!G22+SES!G22+'SSP - Fundo Melhoria Pol.Civil'!G22+'SSP Fundo Melhoria Pol.Militar'!G22+'SSP - Fundo Melhoria Seg. Pub.'!G22+SST!G22+SOL!G22+'FUNDO ESP. ESTUDOS JURÍDICOS'!G22+PGE!G22+ARESC!G22+APSFS!G22+COHAB!G22+CIDASC!G22+DEINFRA!G22+DETER!G22+ENA!G22+EPAGRI!G22+FAPESC!G22+FCC!G22+FESPORTE!G22+FCEE!G22+FATMA!G22+IPREV!G22+IMETRO!G22+JUCESC!G22+SANTUR!G22+DPE!G22+UDESC!G22)</f>
        <v>29</v>
      </c>
      <c r="H26" s="72">
        <f>SUM('ADR - Araranguá'!H22+'ADR - Blumenau'!H22+'ADR - Braço do Norte'!H22+'ADR - Brusque'!H22+'ADR - Caçador'!H22+'ADR - Campos Novos'!H22+'ADR - Canoinhas'!H22+'ADR - Chapecó'!H22+'ADR - Concórdia'!H22+'ADR - Criciúma'!H22+'ADR - Curitibanos'!H22+'ADR - Dionísio Cerqueira'!H22+'ADR - Ibirama'!H22+'ADR - Itajaí'!H22+'ADR - Itapiranga'!H22+'ADR - Ituporanga'!H22+'ADR - Jaraguá do Sul'!H22+'ADR - Joaçaba'!H22+'ADR - Joinville'!H22+'ADR - Lages'!H22+'ADR - Laguna'!H22+'ADR - Mafra'!H22+'ADR - Maravilha'!H22+'ADR - Palmitos'!H22+'ADR - Quilombo'!H22+'ADR - Rio do Sul'!H22+'ADR - São Joaquim'!H22+'ADR - São Lourenço do Oeste'!H22+'ADR - São Miguel do Oeste'!H22+'ADR - Seara'!H22+'ADR - Taió'!H22+'ADR - Timbó'!H22+'ADR - Tubarão'!H22+'ADR - Videira'!H22+'ADR - Xanxerê'!H22+SEA!H22+'Fundo Mat. Pub. Imp. Oficiais'!H22+'Fundo Plano Saúde'!H22+'Fundo de Melhoria do Corpo Bomb'!H22+SAR!H22+GVG!H22+SCC!H22+SAN!H22+SAI!H22+SECOM!H22+SDC!H22+'FUNDO ESTADUAL DE REC. HÍDRICOS'!H22+SDS!H22+SED!H22+SEF!H22+SIE!H22+SJC!H22+SPJ!H22+SES!H22+'SSP - Fundo Melhoria Pol.Civil'!H22+'SSP Fundo Melhoria Pol.Militar'!H22+'SSP - Fundo Melhoria Seg. Pub.'!H22+SST!H22+SOL!H22+'FUNDO ESP. ESTUDOS JURÍDICOS'!H22+PGE!H22+ARESC!H22+APSFS!H22+COHAB!H22+CIDASC!H22+DEINFRA!H22+DETER!H22+ENA!H22+EPAGRI!H22+FAPESC!H22+FCC!H22+FESPORTE!H22+FCEE!H22+FATMA!H22+IPREV!H22+IMETRO!H22+JUCESC!H22+SANTUR!H22+DPE!H22+UDESC!H22)</f>
        <v>29</v>
      </c>
      <c r="I26" s="72">
        <f>SUM('ADR - Araranguá'!I22+'ADR - Blumenau'!I22+'ADR - Braço do Norte'!I22+'ADR - Brusque'!I22+'ADR - Caçador'!I22+'ADR - Campos Novos'!I22+'ADR - Canoinhas'!I22+'ADR - Chapecó'!I22+'ADR - Concórdia'!I22+'ADR - Criciúma'!I22+'ADR - Curitibanos'!I22+'ADR - Dionísio Cerqueira'!I22+'ADR - Ibirama'!I22+'ADR - Itajaí'!I22+'ADR - Itapiranga'!I22+'ADR - Ituporanga'!I22+'ADR - Jaraguá do Sul'!I22+'ADR - Joaçaba'!I22+'ADR - Joinville'!I22+'ADR - Lages'!I22+'ADR - Laguna'!I22+'ADR - Mafra'!I22+'ADR - Maravilha'!I22+'ADR - Palmitos'!I22+'ADR - Quilombo'!I22+'ADR - Rio do Sul'!I22+'ADR - São Joaquim'!I22+'ADR - São Lourenço do Oeste'!I22+'ADR - São Miguel do Oeste'!I22+'ADR - Seara'!I22+'ADR - Taió'!I22+'ADR - Timbó'!I22+'ADR - Tubarão'!I22+'ADR - Videira'!I22+'ADR - Xanxerê'!I22+SEA!I22+'Fundo Mat. Pub. Imp. Oficiais'!I22+'Fundo Plano Saúde'!I22+'Fundo de Melhoria do Corpo Bomb'!I22+SAR!I22+GVG!I22+SCC!I22+SAN!I22+SAI!I22+SECOM!I22+SDC!I22+'FUNDO ESTADUAL DE REC. HÍDRICOS'!I22+SDS!I22+SED!I22+SEF!I22+SIE!I22+SJC!I22+SPJ!I22+SES!I22+'SSP - Fundo Melhoria Pol.Civil'!I22+'SSP Fundo Melhoria Pol.Militar'!I22+'SSP - Fundo Melhoria Seg. Pub.'!I22+SST!I22+SOL!I22+'FUNDO ESP. ESTUDOS JURÍDICOS'!I22+PGE!I22+ARESC!I22+APSFS!I22+COHAB!I22+CIDASC!I22+DEINFRA!I22+DETER!I22+ENA!I22+EPAGRI!I22+FAPESC!I22+FCC!I22+FESPORTE!I22+FCEE!I22+FATMA!I22+IPREV!I22+IMETRO!I22+JUCESC!I22+SANTUR!I22+DPE!I22+UDESC!I22)</f>
        <v>29</v>
      </c>
      <c r="J26" s="72">
        <f>SUM('ADR - Araranguá'!J22+'ADR - Blumenau'!J22+'ADR - Braço do Norte'!J22+'ADR - Brusque'!J22+'ADR - Caçador'!J22+'ADR - Campos Novos'!J22+'ADR - Canoinhas'!J22+'ADR - Chapecó'!J22+'ADR - Concórdia'!J22+'ADR - Criciúma'!J22+'ADR - Curitibanos'!J22+'ADR - Dionísio Cerqueira'!J22+'ADR - Ibirama'!J22+'ADR - Itajaí'!J22+'ADR - Itapiranga'!J22+'ADR - Ituporanga'!J22+'ADR - Jaraguá do Sul'!J22+'ADR - Joaçaba'!J22+'ADR - Joinville'!J22+'ADR - Lages'!J22+'ADR - Laguna'!J22+'ADR - Mafra'!J22+'ADR - Maravilha'!J22+'ADR - Palmitos'!J22+'ADR - Quilombo'!J22+'ADR - Rio do Sul'!J22+'ADR - São Joaquim'!J22+'ADR - São Lourenço do Oeste'!J22+'ADR - São Miguel do Oeste'!J22+'ADR - Seara'!J22+'ADR - Taió'!J22+'ADR - Timbó'!J22+'ADR - Tubarão'!J22+'ADR - Videira'!J22+'ADR - Xanxerê'!J22+SEA!J22+'Fundo Mat. Pub. Imp. Oficiais'!J22+'Fundo Plano Saúde'!J22+'Fundo de Melhoria do Corpo Bomb'!J22+SAR!J22+GVG!J22+SCC!J22+SAN!J22+SAI!J22+SECOM!J22+SDC!J22+'FUNDO ESTADUAL DE REC. HÍDRICOS'!J22+SDS!J22+SED!J22+SEF!J22+SIE!J22+SJC!J22+SPJ!J22+SES!J22+'SSP - Fundo Melhoria Pol.Civil'!J22+'SSP Fundo Melhoria Pol.Militar'!J22+'SSP - Fundo Melhoria Seg. Pub.'!J22+SST!J22+SOL!J22+'FUNDO ESP. ESTUDOS JURÍDICOS'!J22+PGE!J22+ARESC!J22+APSFS!J22+COHAB!J22+CIDASC!J22+DEINFRA!J22+DETER!J22+ENA!J22+EPAGRI!J22+FAPESC!J22+FCC!J22+FESPORTE!J22+FCEE!J22+FATMA!J22+IPREV!J22+IMETRO!J22+JUCESC!J22+SANTUR!J22+DPE!J22+UDESC!J22)</f>
        <v>25</v>
      </c>
      <c r="K26" s="72">
        <f>SUM('ADR - Araranguá'!K22+'ADR - Blumenau'!K22+'ADR - Braço do Norte'!K22+'ADR - Brusque'!K22+'ADR - Caçador'!K22+'ADR - Campos Novos'!K22+'ADR - Canoinhas'!K22+'ADR - Chapecó'!K22+'ADR - Concórdia'!K22+'ADR - Criciúma'!K22+'ADR - Curitibanos'!K22+'ADR - Dionísio Cerqueira'!K22+'ADR - Ibirama'!K22+'ADR - Itajaí'!K22+'ADR - Itapiranga'!K22+'ADR - Ituporanga'!K22+'ADR - Jaraguá do Sul'!K22+'ADR - Joaçaba'!K22+'ADR - Joinville'!K22+'ADR - Lages'!K22+'ADR - Laguna'!K22+'ADR - Mafra'!K22+'ADR - Maravilha'!K22+'ADR - Palmitos'!K22+'ADR - Quilombo'!K22+'ADR - Rio do Sul'!K22+'ADR - São Joaquim'!K22+'ADR - São Lourenço do Oeste'!K22+'ADR - São Miguel do Oeste'!K22+'ADR - Seara'!K22+'ADR - Taió'!K22+'ADR - Timbó'!K22+'ADR - Tubarão'!K22+'ADR - Videira'!K22+'ADR - Xanxerê'!K22+SEA!K22+'Fundo Mat. Pub. Imp. Oficiais'!K22+'Fundo Plano Saúde'!K22+'Fundo de Melhoria do Corpo Bomb'!K22+SAR!K22+GVG!K22+SCC!K22+SAN!K22+SAI!K22+SECOM!K22+SDC!K22+'FUNDO ESTADUAL DE REC. HÍDRICOS'!K22+SDS!K22+SED!K22+SEF!K22+SIE!K22+SJC!K22+SPJ!K22+SES!K22+'SSP - Fundo Melhoria Pol.Civil'!K22+'SSP Fundo Melhoria Pol.Militar'!K22+'SSP - Fundo Melhoria Seg. Pub.'!K22+SST!K22+SOL!K22+'FUNDO ESP. ESTUDOS JURÍDICOS'!K22+PGE!K22+ARESC!K22+APSFS!K22+COHAB!K22+CIDASC!K22+DEINFRA!K22+DETER!K22+ENA!K22+EPAGRI!K22+FAPESC!K22+FCC!K22+FESPORTE!K22+FCEE!K22+FATMA!K22+IPREV!K22+IMETRO!K22+JUCESC!K22+SANTUR!K22+DPE!K22+UDESC!K22)</f>
        <v>25</v>
      </c>
      <c r="L26" s="72">
        <f>SUM('ADR - Araranguá'!L22+'ADR - Blumenau'!L22+'ADR - Braço do Norte'!L22+'ADR - Brusque'!L22+'ADR - Caçador'!L22+'ADR - Campos Novos'!L22+'ADR - Canoinhas'!L22+'ADR - Chapecó'!L22+'ADR - Concórdia'!L22+'ADR - Criciúma'!L22+'ADR - Curitibanos'!L22+'ADR - Dionísio Cerqueira'!L22+'ADR - Ibirama'!L22+'ADR - Itajaí'!L22+'ADR - Itapiranga'!L22+'ADR - Ituporanga'!L22+'ADR - Jaraguá do Sul'!L22+'ADR - Joaçaba'!L22+'ADR - Joinville'!L22+'ADR - Lages'!L22+'ADR - Laguna'!L22+'ADR - Mafra'!L22+'ADR - Maravilha'!L22+'ADR - Palmitos'!L22+'ADR - Quilombo'!L22+'ADR - Rio do Sul'!L22+'ADR - São Joaquim'!L22+'ADR - São Lourenço do Oeste'!L22+'ADR - São Miguel do Oeste'!L22+'ADR - Seara'!L22+'ADR - Taió'!L22+'ADR - Timbó'!L22+'ADR - Tubarão'!L22+'ADR - Videira'!L22+'ADR - Xanxerê'!L22+SEA!L22+'Fundo Mat. Pub. Imp. Oficiais'!L22+'Fundo Plano Saúde'!L22+'Fundo de Melhoria do Corpo Bomb'!L22+SAR!L22+GVG!L22+SCC!L22+SAN!L22+SAI!L22+SECOM!L22+SDC!L22+'FUNDO ESTADUAL DE REC. HÍDRICOS'!L22+SDS!L22+SED!L22+SEF!L22+SIE!L22+SJC!L22+SPJ!L22+SES!L22+'SSP - Fundo Melhoria Pol.Civil'!L22+'SSP Fundo Melhoria Pol.Militar'!L22+'SSP - Fundo Melhoria Seg. Pub.'!L22+SST!L22+SOL!L22+'FUNDO ESP. ESTUDOS JURÍDICOS'!L22+PGE!L22+ARESC!L22+APSFS!L22+COHAB!L22+CIDASC!L22+DEINFRA!L22+DETER!L22+ENA!L22+EPAGRI!L22+FAPESC!L22+FCC!L22+FESPORTE!L22+FCEE!L22+FATMA!L22+IPREV!L22+IMETRO!L22+JUCESC!L22+SANTUR!L22+DPE!L22+UDESC!L22)</f>
        <v>19</v>
      </c>
      <c r="M26" s="88">
        <f>SUM('ADR - Araranguá'!M22+'ADR - Blumenau'!M22+'ADR - Braço do Norte'!M22+'ADR - Brusque'!M22+'ADR - Caçador'!M22+'ADR - Campos Novos'!M22+'ADR - Canoinhas'!M22+'ADR - Chapecó'!M22+'ADR - Concórdia'!M22+'ADR - Criciúma'!M22+'ADR - Curitibanos'!M22+'ADR - Dionísio Cerqueira'!M22+'ADR - Ibirama'!M22+'ADR - Itajaí'!M22+'ADR - Itapiranga'!M22+'ADR - Ituporanga'!M22+'ADR - Jaraguá do Sul'!M22+'ADR - Joaçaba'!M22+'ADR - Joinville'!M22+'ADR - Lages'!M22+'ADR - Laguna'!M22+'ADR - Mafra'!M22+'ADR - Maravilha'!M22+'ADR - Palmitos'!M22+'ADR - Quilombo'!M22+'ADR - Rio do Sul'!M22+'ADR - São Joaquim'!M22+'ADR - São Lourenço do Oeste'!M22+'ADR - São Miguel do Oeste'!M22+'ADR - Seara'!M22+'ADR - Taió'!M22+'ADR - Timbó'!M22+'ADR - Tubarão'!M22+'ADR - Videira'!M22+'ADR - Xanxerê'!M22+SEA!M22+'Fundo Mat. Pub. Imp. Oficiais'!M22+'Fundo Plano Saúde'!M22+'Fundo de Melhoria do Corpo Bomb'!M22+SAR!M22+GVG!M22+SCC!M22+SAN!M22+SAI!M22+SECOM!M22+SDC!M22+'FUNDO ESTADUAL DE REC. HÍDRICOS'!M22+SDS!M22+SED!M22+SEF!M22+SIE!M22+SJC!M22+SPJ!M22+SES!M22+'SSP - Fundo Melhoria Pol.Civil'!M22+'SSP Fundo Melhoria Pol.Militar'!M22+'SSP - Fundo Melhoria Seg. Pub.'!M22+SST!M22+SOL!M22+'FUNDO ESP. ESTUDOS JURÍDICOS'!M22+PGE!M22+ARESC!M22+APSFS!M22+COHAB!M22+CIDASC!M22+DEINFRA!M22+DETER!M22+ENA!M22+EPAGRI!M22+FAPESC!M22+FCC!M22+FESPORTE!M22+FCEE!M22+FATMA!M22+IPREV!M22+IMETRO!M22+JUCESC!M22+SANTUR!M22+DPE!M22+UDESC!M22)</f>
        <v>19</v>
      </c>
      <c r="N26" s="208"/>
      <c r="O26" s="208"/>
      <c r="P26" s="209"/>
    </row>
    <row r="27" spans="1:16" x14ac:dyDescent="0.2">
      <c r="A27" s="130" t="s">
        <v>133</v>
      </c>
      <c r="B27" s="186">
        <f>SUM('ADR - Araranguá'!B23+'ADR - Blumenau'!B23+'ADR - Braço do Norte'!B23+'ADR - Brusque'!B23+'ADR - Caçador'!B23+'ADR - Campos Novos'!B23+'ADR - Canoinhas'!B23+'ADR - Chapecó'!B23+'ADR - Concórdia'!B23+'ADR - Criciúma'!B23+'ADR - Curitibanos'!B23+'ADR - Dionísio Cerqueira'!B23+'ADR - Ibirama'!B23+'ADR - Itajaí'!B23+'ADR - Itapiranga'!B23+'ADR - Ituporanga'!B23+'ADR - Jaraguá do Sul'!B23+'ADR - Joaçaba'!B23+'ADR - Joinville'!B23+'ADR - Lages'!B23+'ADR - Laguna'!B23+'ADR - Mafra'!B23+'ADR - Maravilha'!B23+'ADR - Palmitos'!B23+'ADR - Quilombo'!B23+'ADR - Rio do Sul'!B23+'ADR - São Joaquim'!B23+'ADR - São Lourenço do Oeste'!B23+'ADR - São Miguel do Oeste'!B23+'ADR - Seara'!B23+'ADR - Taió'!B23+'ADR - Timbó'!B23+'ADR - Tubarão'!B23+'ADR - Videira'!B23+'ADR - Xanxerê'!B23+SEA!B23+'Fundo Mat. Pub. Imp. Oficiais'!B23+'Fundo Plano Saúde'!B23+'Fundo de Melhoria do Corpo Bomb'!B23+SAR!B23+GVG!B23+SCC!B23+SAN!B23+SAI!B23+SECOM!B23+SDC!B23+'FUNDO ESTADUAL DE REC. HÍDRICOS'!B23+SDS!B23+SED!B23+SEF!B23+SIE!B23+SJC!B23+SPJ!B23+SES!B23+'SSP - Fundo Melhoria Pol.Civil'!B23+'SSP Fundo Melhoria Pol.Militar'!B23+'SSP - Fundo Melhoria Seg. Pub.'!B23+SST!B23+SOL!B23+'FUNDO ESP. ESTUDOS JURÍDICOS'!B23+PGE!B23+ARESC!B23+APSFS!B23+COHAB!B23+CIDASC!B23+DEINFRA!B23+DETER!B23+ENA!B23+EPAGRI!B23+FAPESC!B23+FCC!B23+FESPORTE!B23+FCEE!B23+FATMA!B23+IPREV!B23+IMETRO!B23+JUCESC!B23+SANTUR!B23+DPE!B23+UDESC!B23)</f>
        <v>1277</v>
      </c>
      <c r="C27" s="72">
        <f>SUM('ADR - Araranguá'!C23+'ADR - Blumenau'!C23+'ADR - Braço do Norte'!C23+'ADR - Brusque'!C23+'ADR - Caçador'!C23+'ADR - Campos Novos'!C23+'ADR - Canoinhas'!C23+'ADR - Chapecó'!C23+'ADR - Concórdia'!C23+'ADR - Criciúma'!C23+'ADR - Curitibanos'!C23+'ADR - Dionísio Cerqueira'!C23+'ADR - Ibirama'!C23+'ADR - Itajaí'!C23+'ADR - Itapiranga'!C23+'ADR - Ituporanga'!C23+'ADR - Jaraguá do Sul'!C23+'ADR - Joaçaba'!C23+'ADR - Joinville'!C23+'ADR - Lages'!C23+'ADR - Laguna'!C23+'ADR - Mafra'!C23+'ADR - Maravilha'!C23+'ADR - Palmitos'!C23+'ADR - Quilombo'!C23+'ADR - Rio do Sul'!C23+'ADR - São Joaquim'!C23+'ADR - São Lourenço do Oeste'!C23+'ADR - São Miguel do Oeste'!C23+'ADR - Seara'!C23+'ADR - Taió'!C23+'ADR - Timbó'!C23+'ADR - Tubarão'!C23+'ADR - Videira'!C23+'ADR - Xanxerê'!C23+SEA!C23+'Fundo Mat. Pub. Imp. Oficiais'!C23+'Fundo Plano Saúde'!C23+'Fundo de Melhoria do Corpo Bomb'!C23+SAR!C23+GVG!C23+SCC!C23+SAN!C23+SAI!C23+SECOM!C23+SDC!C23+'FUNDO ESTADUAL DE REC. HÍDRICOS'!C23+SDS!C23+SED!C23+SEF!C23+SIE!C23+SJC!C23+SPJ!C23+SES!C23+'SSP - Fundo Melhoria Pol.Civil'!C23+'SSP Fundo Melhoria Pol.Militar'!C23+'SSP - Fundo Melhoria Seg. Pub.'!C23+SST!C23+SOL!C23+'FUNDO ESP. ESTUDOS JURÍDICOS'!C23+PGE!C23+ARESC!C23+APSFS!C23+COHAB!C23+CIDASC!C23+DEINFRA!C23+DETER!C23+ENA!C23+EPAGRI!C23+FAPESC!C23+FCC!C23+FESPORTE!C23+FCEE!C23+FATMA!C23+IPREV!C23+IMETRO!C23+JUCESC!C23+SANTUR!C23+DPE!C23+UDESC!C23)</f>
        <v>1277</v>
      </c>
      <c r="D27" s="72">
        <f>SUM('ADR - Araranguá'!D23+'ADR - Blumenau'!D23+'ADR - Braço do Norte'!D23+'ADR - Brusque'!D23+'ADR - Caçador'!D23+'ADR - Campos Novos'!D23+'ADR - Canoinhas'!D23+'ADR - Chapecó'!D23+'ADR - Concórdia'!D23+'ADR - Criciúma'!D23+'ADR - Curitibanos'!D23+'ADR - Dionísio Cerqueira'!D23+'ADR - Ibirama'!D23+'ADR - Itajaí'!D23+'ADR - Itapiranga'!D23+'ADR - Ituporanga'!D23+'ADR - Jaraguá do Sul'!D23+'ADR - Joaçaba'!D23+'ADR - Joinville'!D23+'ADR - Lages'!D23+'ADR - Laguna'!D23+'ADR - Mafra'!D23+'ADR - Maravilha'!D23+'ADR - Palmitos'!D23+'ADR - Quilombo'!D23+'ADR - Rio do Sul'!D23+'ADR - São Joaquim'!D23+'ADR - São Lourenço do Oeste'!D23+'ADR - São Miguel do Oeste'!D23+'ADR - Seara'!D23+'ADR - Taió'!D23+'ADR - Timbó'!D23+'ADR - Tubarão'!D23+'ADR - Videira'!D23+'ADR - Xanxerê'!D23+SEA!D23+'Fundo Mat. Pub. Imp. Oficiais'!D23+'Fundo Plano Saúde'!D23+'Fundo de Melhoria do Corpo Bomb'!D23+SAR!D23+GVG!D23+SCC!D23+SAN!D23+SAI!D23+SECOM!D23+SDC!D23+'FUNDO ESTADUAL DE REC. HÍDRICOS'!D23+SDS!D23+SED!D23+SEF!D23+SIE!D23+SJC!D23+SPJ!D23+SES!D23+'SSP - Fundo Melhoria Pol.Civil'!D23+'SSP Fundo Melhoria Pol.Militar'!D23+'SSP - Fundo Melhoria Seg. Pub.'!D23+SST!D23+SOL!D23+'FUNDO ESP. ESTUDOS JURÍDICOS'!D23+PGE!D23+ARESC!D23+APSFS!D23+COHAB!D23+CIDASC!D23+DEINFRA!D23+DETER!D23+ENA!D23+EPAGRI!D23+FAPESC!D23+FCC!D23+FESPORTE!D23+FCEE!D23+FATMA!D23+IPREV!D23+IMETRO!D23+JUCESC!D23+SANTUR!D23+DPE!D23+UDESC!D23)</f>
        <v>1281</v>
      </c>
      <c r="E27" s="72">
        <f>SUM('ADR - Araranguá'!E23+'ADR - Blumenau'!E23+'ADR - Braço do Norte'!E23+'ADR - Brusque'!E23+'ADR - Caçador'!E23+'ADR - Campos Novos'!E23+'ADR - Canoinhas'!E23+'ADR - Chapecó'!E23+'ADR - Concórdia'!E23+'ADR - Criciúma'!E23+'ADR - Curitibanos'!E23+'ADR - Dionísio Cerqueira'!E23+'ADR - Ibirama'!E23+'ADR - Itajaí'!E23+'ADR - Itapiranga'!E23+'ADR - Ituporanga'!E23+'ADR - Jaraguá do Sul'!E23+'ADR - Joaçaba'!E23+'ADR - Joinville'!E23+'ADR - Lages'!E23+'ADR - Laguna'!E23+'ADR - Mafra'!E23+'ADR - Maravilha'!E23+'ADR - Palmitos'!E23+'ADR - Quilombo'!E23+'ADR - Rio do Sul'!E23+'ADR - São Joaquim'!E23+'ADR - São Lourenço do Oeste'!E23+'ADR - São Miguel do Oeste'!E23+'ADR - Seara'!E23+'ADR - Taió'!E23+'ADR - Timbó'!E23+'ADR - Tubarão'!E23+'ADR - Videira'!E23+'ADR - Xanxerê'!E23+SEA!E23+'Fundo Mat. Pub. Imp. Oficiais'!E23+'Fundo Plano Saúde'!E23+'Fundo de Melhoria do Corpo Bomb'!E23+SAR!E23+GVG!E23+SCC!E23+SAN!E23+SAI!E23+SECOM!E23+SDC!E23+'FUNDO ESTADUAL DE REC. HÍDRICOS'!E23+SDS!E23+SED!E23+SEF!E23+SIE!E23+SJC!E23+SPJ!E23+SES!E23+'SSP - Fundo Melhoria Pol.Civil'!E23+'SSP Fundo Melhoria Pol.Militar'!E23+'SSP - Fundo Melhoria Seg. Pub.'!E23+SST!E23+SOL!E23+'FUNDO ESP. ESTUDOS JURÍDICOS'!E23+PGE!E23+ARESC!E23+APSFS!E23+COHAB!E23+CIDASC!E23+DEINFRA!E23+DETER!E23+ENA!E23+EPAGRI!E23+FAPESC!E23+FCC!E23+FESPORTE!E23+FCEE!E23+FATMA!E23+IPREV!E23+IMETRO!E23+JUCESC!E23+SANTUR!E23+DPE!E23+UDESC!E23)</f>
        <v>1312</v>
      </c>
      <c r="F27" s="72">
        <f>SUM('ADR - Araranguá'!F23+'ADR - Blumenau'!F23+'ADR - Braço do Norte'!F23+'ADR - Brusque'!F23+'ADR - Caçador'!F23+'ADR - Campos Novos'!F23+'ADR - Canoinhas'!F23+'ADR - Chapecó'!F23+'ADR - Concórdia'!F23+'ADR - Criciúma'!F23+'ADR - Curitibanos'!F23+'ADR - Dionísio Cerqueira'!F23+'ADR - Ibirama'!F23+'ADR - Itajaí'!F23+'ADR - Itapiranga'!F23+'ADR - Ituporanga'!F23+'ADR - Jaraguá do Sul'!F23+'ADR - Joaçaba'!F23+'ADR - Joinville'!F23+'ADR - Lages'!F23+'ADR - Laguna'!F23+'ADR - Mafra'!F23+'ADR - Maravilha'!F23+'ADR - Palmitos'!F23+'ADR - Quilombo'!F23+'ADR - Rio do Sul'!F23+'ADR - São Joaquim'!F23+'ADR - São Lourenço do Oeste'!F23+'ADR - São Miguel do Oeste'!F23+'ADR - Seara'!F23+'ADR - Taió'!F23+'ADR - Timbó'!F23+'ADR - Tubarão'!F23+'ADR - Videira'!F23+'ADR - Xanxerê'!F23+SEA!F23+'Fundo Mat. Pub. Imp. Oficiais'!F23+'Fundo Plano Saúde'!F23+'Fundo de Melhoria do Corpo Bomb'!F23+SAR!F23+GVG!F23+SCC!F23+SAN!F23+SAI!F23+SECOM!F23+SDC!F23+'FUNDO ESTADUAL DE REC. HÍDRICOS'!F23+SDS!F23+SED!F23+SEF!F23+SIE!F23+SJC!F23+SPJ!F23+SES!F23+'SSP - Fundo Melhoria Pol.Civil'!F23+'SSP Fundo Melhoria Pol.Militar'!F23+'SSP - Fundo Melhoria Seg. Pub.'!F23+SST!F23+SOL!F23+'FUNDO ESP. ESTUDOS JURÍDICOS'!F23+PGE!F23+ARESC!F23+APSFS!F23+COHAB!F23+CIDASC!F23+DEINFRA!F23+DETER!F23+ENA!F23+EPAGRI!F23+FAPESC!F23+FCC!F23+FESPORTE!F23+FCEE!F23+FATMA!F23+IPREV!F23+IMETRO!F23+JUCESC!F23+SANTUR!F23+DPE!F23+UDESC!F23)</f>
        <v>1312</v>
      </c>
      <c r="G27" s="72">
        <f>SUM('ADR - Araranguá'!G23+'ADR - Blumenau'!G23+'ADR - Braço do Norte'!G23+'ADR - Brusque'!G23+'ADR - Caçador'!G23+'ADR - Campos Novos'!G23+'ADR - Canoinhas'!G23+'ADR - Chapecó'!G23+'ADR - Concórdia'!G23+'ADR - Criciúma'!G23+'ADR - Curitibanos'!G23+'ADR - Dionísio Cerqueira'!G23+'ADR - Ibirama'!G23+'ADR - Itajaí'!G23+'ADR - Itapiranga'!G23+'ADR - Ituporanga'!G23+'ADR - Jaraguá do Sul'!G23+'ADR - Joaçaba'!G23+'ADR - Joinville'!G23+'ADR - Lages'!G23+'ADR - Laguna'!G23+'ADR - Mafra'!G23+'ADR - Maravilha'!G23+'ADR - Palmitos'!G23+'ADR - Quilombo'!G23+'ADR - Rio do Sul'!G23+'ADR - São Joaquim'!G23+'ADR - São Lourenço do Oeste'!G23+'ADR - São Miguel do Oeste'!G23+'ADR - Seara'!G23+'ADR - Taió'!G23+'ADR - Timbó'!G23+'ADR - Tubarão'!G23+'ADR - Videira'!G23+'ADR - Xanxerê'!G23+SEA!G23+'Fundo Mat. Pub. Imp. Oficiais'!G23+'Fundo Plano Saúde'!G23+'Fundo de Melhoria do Corpo Bomb'!G23+SAR!G23+GVG!G23+SCC!G23+SAN!G23+SAI!G23+SECOM!G23+SDC!G23+'FUNDO ESTADUAL DE REC. HÍDRICOS'!G23+SDS!G23+SED!G23+SEF!G23+SIE!G23+SJC!G23+SPJ!G23+SES!G23+'SSP - Fundo Melhoria Pol.Civil'!G23+'SSP Fundo Melhoria Pol.Militar'!G23+'SSP - Fundo Melhoria Seg. Pub.'!G23+SST!G23+SOL!G23+'FUNDO ESP. ESTUDOS JURÍDICOS'!G23+PGE!G23+ARESC!G23+APSFS!G23+COHAB!G23+CIDASC!G23+DEINFRA!G23+DETER!G23+ENA!G23+EPAGRI!G23+FAPESC!G23+FCC!G23+FESPORTE!G23+FCEE!G23+FATMA!G23+IPREV!G23+IMETRO!G23+JUCESC!G23+SANTUR!G23+DPE!G23+UDESC!G23)</f>
        <v>1310</v>
      </c>
      <c r="H27" s="72">
        <f>SUM('ADR - Araranguá'!H23+'ADR - Blumenau'!H23+'ADR - Braço do Norte'!H23+'ADR - Brusque'!H23+'ADR - Caçador'!H23+'ADR - Campos Novos'!H23+'ADR - Canoinhas'!H23+'ADR - Chapecó'!H23+'ADR - Concórdia'!H23+'ADR - Criciúma'!H23+'ADR - Curitibanos'!H23+'ADR - Dionísio Cerqueira'!H23+'ADR - Ibirama'!H23+'ADR - Itajaí'!H23+'ADR - Itapiranga'!H23+'ADR - Ituporanga'!H23+'ADR - Jaraguá do Sul'!H23+'ADR - Joaçaba'!H23+'ADR - Joinville'!H23+'ADR - Lages'!H23+'ADR - Laguna'!H23+'ADR - Mafra'!H23+'ADR - Maravilha'!H23+'ADR - Palmitos'!H23+'ADR - Quilombo'!H23+'ADR - Rio do Sul'!H23+'ADR - São Joaquim'!H23+'ADR - São Lourenço do Oeste'!H23+'ADR - São Miguel do Oeste'!H23+'ADR - Seara'!H23+'ADR - Taió'!H23+'ADR - Timbó'!H23+'ADR - Tubarão'!H23+'ADR - Videira'!H23+'ADR - Xanxerê'!H23+SEA!H23+'Fundo Mat. Pub. Imp. Oficiais'!H23+'Fundo Plano Saúde'!H23+'Fundo de Melhoria do Corpo Bomb'!H23+SAR!H23+GVG!H23+SCC!H23+SAN!H23+SAI!H23+SECOM!H23+SDC!H23+'FUNDO ESTADUAL DE REC. HÍDRICOS'!H23+SDS!H23+SED!H23+SEF!H23+SIE!H23+SJC!H23+SPJ!H23+SES!H23+'SSP - Fundo Melhoria Pol.Civil'!H23+'SSP Fundo Melhoria Pol.Militar'!H23+'SSP - Fundo Melhoria Seg. Pub.'!H23+SST!H23+SOL!H23+'FUNDO ESP. ESTUDOS JURÍDICOS'!H23+PGE!H23+ARESC!H23+APSFS!H23+COHAB!H23+CIDASC!H23+DEINFRA!H23+DETER!H23+ENA!H23+EPAGRI!H23+FAPESC!H23+FCC!H23+FESPORTE!H23+FCEE!H23+FATMA!H23+IPREV!H23+IMETRO!H23+JUCESC!H23+SANTUR!H23+DPE!H23+UDESC!H23)</f>
        <v>1299</v>
      </c>
      <c r="I27" s="72">
        <f>SUM('ADR - Araranguá'!I23+'ADR - Blumenau'!I23+'ADR - Braço do Norte'!I23+'ADR - Brusque'!I23+'ADR - Caçador'!I23+'ADR - Campos Novos'!I23+'ADR - Canoinhas'!I23+'ADR - Chapecó'!I23+'ADR - Concórdia'!I23+'ADR - Criciúma'!I23+'ADR - Curitibanos'!I23+'ADR - Dionísio Cerqueira'!I23+'ADR - Ibirama'!I23+'ADR - Itajaí'!I23+'ADR - Itapiranga'!I23+'ADR - Ituporanga'!I23+'ADR - Jaraguá do Sul'!I23+'ADR - Joaçaba'!I23+'ADR - Joinville'!I23+'ADR - Lages'!I23+'ADR - Laguna'!I23+'ADR - Mafra'!I23+'ADR - Maravilha'!I23+'ADR - Palmitos'!I23+'ADR - Quilombo'!I23+'ADR - Rio do Sul'!I23+'ADR - São Joaquim'!I23+'ADR - São Lourenço do Oeste'!I23+'ADR - São Miguel do Oeste'!I23+'ADR - Seara'!I23+'ADR - Taió'!I23+'ADR - Timbó'!I23+'ADR - Tubarão'!I23+'ADR - Videira'!I23+'ADR - Xanxerê'!I23+SEA!I23+'Fundo Mat. Pub. Imp. Oficiais'!I23+'Fundo Plano Saúde'!I23+'Fundo de Melhoria do Corpo Bomb'!I23+SAR!I23+GVG!I23+SCC!I23+SAN!I23+SAI!I23+SECOM!I23+SDC!I23+'FUNDO ESTADUAL DE REC. HÍDRICOS'!I23+SDS!I23+SED!I23+SEF!I23+SIE!I23+SJC!I23+SPJ!I23+SES!I23+'SSP - Fundo Melhoria Pol.Civil'!I23+'SSP Fundo Melhoria Pol.Militar'!I23+'SSP - Fundo Melhoria Seg. Pub.'!I23+SST!I23+SOL!I23+'FUNDO ESP. ESTUDOS JURÍDICOS'!I23+PGE!I23+ARESC!I23+APSFS!I23+COHAB!I23+CIDASC!I23+DEINFRA!I23+DETER!I23+ENA!I23+EPAGRI!I23+FAPESC!I23+FCC!I23+FESPORTE!I23+FCEE!I23+FATMA!I23+IPREV!I23+IMETRO!I23+JUCESC!I23+SANTUR!I23+DPE!I23+UDESC!I23)</f>
        <v>1296</v>
      </c>
      <c r="J27" s="72">
        <f>SUM('ADR - Araranguá'!J23+'ADR - Blumenau'!J23+'ADR - Braço do Norte'!J23+'ADR - Brusque'!J23+'ADR - Caçador'!J23+'ADR - Campos Novos'!J23+'ADR - Canoinhas'!J23+'ADR - Chapecó'!J23+'ADR - Concórdia'!J23+'ADR - Criciúma'!J23+'ADR - Curitibanos'!J23+'ADR - Dionísio Cerqueira'!J23+'ADR - Ibirama'!J23+'ADR - Itajaí'!J23+'ADR - Itapiranga'!J23+'ADR - Ituporanga'!J23+'ADR - Jaraguá do Sul'!J23+'ADR - Joaçaba'!J23+'ADR - Joinville'!J23+'ADR - Lages'!J23+'ADR - Laguna'!J23+'ADR - Mafra'!J23+'ADR - Maravilha'!J23+'ADR - Palmitos'!J23+'ADR - Quilombo'!J23+'ADR - Rio do Sul'!J23+'ADR - São Joaquim'!J23+'ADR - São Lourenço do Oeste'!J23+'ADR - São Miguel do Oeste'!J23+'ADR - Seara'!J23+'ADR - Taió'!J23+'ADR - Timbó'!J23+'ADR - Tubarão'!J23+'ADR - Videira'!J23+'ADR - Xanxerê'!J23+SEA!J23+'Fundo Mat. Pub. Imp. Oficiais'!J23+'Fundo Plano Saúde'!J23+'Fundo de Melhoria do Corpo Bomb'!J23+SAR!J23+GVG!J23+SCC!J23+SAN!J23+SAI!J23+SECOM!J23+SDC!J23+'FUNDO ESTADUAL DE REC. HÍDRICOS'!J23+SDS!J23+SED!J23+SEF!J23+SIE!J23+SJC!J23+SPJ!J23+SES!J23+'SSP - Fundo Melhoria Pol.Civil'!J23+'SSP Fundo Melhoria Pol.Militar'!J23+'SSP - Fundo Melhoria Seg. Pub.'!J23+SST!J23+SOL!J23+'FUNDO ESP. ESTUDOS JURÍDICOS'!J23+PGE!J23+ARESC!J23+APSFS!J23+COHAB!J23+CIDASC!J23+DEINFRA!J23+DETER!J23+ENA!J23+EPAGRI!J23+FAPESC!J23+FCC!J23+FESPORTE!J23+FCEE!J23+FATMA!J23+IPREV!J23+IMETRO!J23+JUCESC!J23+SANTUR!J23+DPE!J23+UDESC!J23)</f>
        <v>1327</v>
      </c>
      <c r="K27" s="72">
        <f>SUM('ADR - Araranguá'!K23+'ADR - Blumenau'!K23+'ADR - Braço do Norte'!K23+'ADR - Brusque'!K23+'ADR - Caçador'!K23+'ADR - Campos Novos'!K23+'ADR - Canoinhas'!K23+'ADR - Chapecó'!K23+'ADR - Concórdia'!K23+'ADR - Criciúma'!K23+'ADR - Curitibanos'!K23+'ADR - Dionísio Cerqueira'!K23+'ADR - Ibirama'!K23+'ADR - Itajaí'!K23+'ADR - Itapiranga'!K23+'ADR - Ituporanga'!K23+'ADR - Jaraguá do Sul'!K23+'ADR - Joaçaba'!K23+'ADR - Joinville'!K23+'ADR - Lages'!K23+'ADR - Laguna'!K23+'ADR - Mafra'!K23+'ADR - Maravilha'!K23+'ADR - Palmitos'!K23+'ADR - Quilombo'!K23+'ADR - Rio do Sul'!K23+'ADR - São Joaquim'!K23+'ADR - São Lourenço do Oeste'!K23+'ADR - São Miguel do Oeste'!K23+'ADR - Seara'!K23+'ADR - Taió'!K23+'ADR - Timbó'!K23+'ADR - Tubarão'!K23+'ADR - Videira'!K23+'ADR - Xanxerê'!K23+SEA!K23+'Fundo Mat. Pub. Imp. Oficiais'!K23+'Fundo Plano Saúde'!K23+'Fundo de Melhoria do Corpo Bomb'!K23+SAR!K23+GVG!K23+SCC!K23+SAN!K23+SAI!K23+SECOM!K23+SDC!K23+'FUNDO ESTADUAL DE REC. HÍDRICOS'!K23+SDS!K23+SED!K23+SEF!K23+SIE!K23+SJC!K23+SPJ!K23+SES!K23+'SSP - Fundo Melhoria Pol.Civil'!K23+'SSP Fundo Melhoria Pol.Militar'!K23+'SSP - Fundo Melhoria Seg. Pub.'!K23+SST!K23+SOL!K23+'FUNDO ESP. ESTUDOS JURÍDICOS'!K23+PGE!K23+ARESC!K23+APSFS!K23+COHAB!K23+CIDASC!K23+DEINFRA!K23+DETER!K23+ENA!K23+EPAGRI!K23+FAPESC!K23+FCC!K23+FESPORTE!K23+FCEE!K23+FATMA!K23+IPREV!K23+IMETRO!K23+JUCESC!K23+SANTUR!K23+DPE!K23+UDESC!K23)</f>
        <v>1332</v>
      </c>
      <c r="L27" s="72">
        <f>SUM('ADR - Araranguá'!L23+'ADR - Blumenau'!L23+'ADR - Braço do Norte'!L23+'ADR - Brusque'!L23+'ADR - Caçador'!L23+'ADR - Campos Novos'!L23+'ADR - Canoinhas'!L23+'ADR - Chapecó'!L23+'ADR - Concórdia'!L23+'ADR - Criciúma'!L23+'ADR - Curitibanos'!L23+'ADR - Dionísio Cerqueira'!L23+'ADR - Ibirama'!L23+'ADR - Itajaí'!L23+'ADR - Itapiranga'!L23+'ADR - Ituporanga'!L23+'ADR - Jaraguá do Sul'!L23+'ADR - Joaçaba'!L23+'ADR - Joinville'!L23+'ADR - Lages'!L23+'ADR - Laguna'!L23+'ADR - Mafra'!L23+'ADR - Maravilha'!L23+'ADR - Palmitos'!L23+'ADR - Quilombo'!L23+'ADR - Rio do Sul'!L23+'ADR - São Joaquim'!L23+'ADR - São Lourenço do Oeste'!L23+'ADR - São Miguel do Oeste'!L23+'ADR - Seara'!L23+'ADR - Taió'!L23+'ADR - Timbó'!L23+'ADR - Tubarão'!L23+'ADR - Videira'!L23+'ADR - Xanxerê'!L23+SEA!L23+'Fundo Mat. Pub. Imp. Oficiais'!L23+'Fundo Plano Saúde'!L23+'Fundo de Melhoria do Corpo Bomb'!L23+SAR!L23+GVG!L23+SCC!L23+SAN!L23+SAI!L23+SECOM!L23+SDC!L23+'FUNDO ESTADUAL DE REC. HÍDRICOS'!L23+SDS!L23+SED!L23+SEF!L23+SIE!L23+SJC!L23+SPJ!L23+SES!L23+'SSP - Fundo Melhoria Pol.Civil'!L23+'SSP Fundo Melhoria Pol.Militar'!L23+'SSP - Fundo Melhoria Seg. Pub.'!L23+SST!L23+SOL!L23+'FUNDO ESP. ESTUDOS JURÍDICOS'!L23+PGE!L23+ARESC!L23+APSFS!L23+COHAB!L23+CIDASC!L23+DEINFRA!L23+DETER!L23+ENA!L23+EPAGRI!L23+FAPESC!L23+FCC!L23+FESPORTE!L23+FCEE!L23+FATMA!L23+IPREV!L23+IMETRO!L23+JUCESC!L23+SANTUR!L23+DPE!L23+UDESC!L23)</f>
        <v>1283</v>
      </c>
      <c r="M27" s="88">
        <f>SUM('ADR - Araranguá'!M23+'ADR - Blumenau'!M23+'ADR - Braço do Norte'!M23+'ADR - Brusque'!M23+'ADR - Caçador'!M23+'ADR - Campos Novos'!M23+'ADR - Canoinhas'!M23+'ADR - Chapecó'!M23+'ADR - Concórdia'!M23+'ADR - Criciúma'!M23+'ADR - Curitibanos'!M23+'ADR - Dionísio Cerqueira'!M23+'ADR - Ibirama'!M23+'ADR - Itajaí'!M23+'ADR - Itapiranga'!M23+'ADR - Ituporanga'!M23+'ADR - Jaraguá do Sul'!M23+'ADR - Joaçaba'!M23+'ADR - Joinville'!M23+'ADR - Lages'!M23+'ADR - Laguna'!M23+'ADR - Mafra'!M23+'ADR - Maravilha'!M23+'ADR - Palmitos'!M23+'ADR - Quilombo'!M23+'ADR - Rio do Sul'!M23+'ADR - São Joaquim'!M23+'ADR - São Lourenço do Oeste'!M23+'ADR - São Miguel do Oeste'!M23+'ADR - Seara'!M23+'ADR - Taió'!M23+'ADR - Timbó'!M23+'ADR - Tubarão'!M23+'ADR - Videira'!M23+'ADR - Xanxerê'!M23+SEA!M23+'Fundo Mat. Pub. Imp. Oficiais'!M23+'Fundo Plano Saúde'!M23+'Fundo de Melhoria do Corpo Bomb'!M23+SAR!M23+GVG!M23+SCC!M23+SAN!M23+SAI!M23+SECOM!M23+SDC!M23+'FUNDO ESTADUAL DE REC. HÍDRICOS'!M23+SDS!M23+SED!M23+SEF!M23+SIE!M23+SJC!M23+SPJ!M23+SES!M23+'SSP - Fundo Melhoria Pol.Civil'!M23+'SSP Fundo Melhoria Pol.Militar'!M23+'SSP - Fundo Melhoria Seg. Pub.'!M23+SST!M23+SOL!M23+'FUNDO ESP. ESTUDOS JURÍDICOS'!M23+PGE!M23+ARESC!M23+APSFS!M23+COHAB!M23+CIDASC!M23+DEINFRA!M23+DETER!M23+ENA!M23+EPAGRI!M23+FAPESC!M23+FCC!M23+FESPORTE!M23+FCEE!M23+FATMA!M23+IPREV!M23+IMETRO!M23+JUCESC!M23+SANTUR!M23+DPE!M23+UDESC!M23)</f>
        <v>1283</v>
      </c>
      <c r="N27" s="208"/>
      <c r="O27" s="208"/>
      <c r="P27" s="209"/>
    </row>
    <row r="28" spans="1:16" x14ac:dyDescent="0.2">
      <c r="A28" s="173" t="s">
        <v>156</v>
      </c>
      <c r="B28" s="186">
        <f>SUM('ADR - Araranguá'!B24+'ADR - Blumenau'!B24+'ADR - Braço do Norte'!B24+'ADR - Brusque'!B24+'ADR - Caçador'!B24+'ADR - Campos Novos'!B24+'ADR - Canoinhas'!B24+'ADR - Chapecó'!B24+'ADR - Concórdia'!B24+'ADR - Criciúma'!B24+'ADR - Curitibanos'!B24+'ADR - Dionísio Cerqueira'!B24+'ADR - Ibirama'!B24+'ADR - Itajaí'!B24+'ADR - Itapiranga'!B24+'ADR - Ituporanga'!B24+'ADR - Jaraguá do Sul'!B24+'ADR - Joaçaba'!B24+'ADR - Joinville'!B24+'ADR - Lages'!B24+'ADR - Laguna'!B24+'ADR - Mafra'!B24+'ADR - Maravilha'!B24+'ADR - Palmitos'!B24+'ADR - Quilombo'!B24+'ADR - Rio do Sul'!B24+'ADR - São Joaquim'!B24+'ADR - São Lourenço do Oeste'!B24+'ADR - São Miguel do Oeste'!B24+'ADR - Seara'!B24+'ADR - Taió'!B24+'ADR - Timbó'!B24+'ADR - Tubarão'!B24+'ADR - Videira'!B24+'ADR - Xanxerê'!B24+SEA!B24+'Fundo Mat. Pub. Imp. Oficiais'!B24+'Fundo Plano Saúde'!B24+'Fundo de Melhoria do Corpo Bomb'!B24+SAR!B24+GVG!B24+SCC!B24+SAN!B24+SAI!B24+SECOM!B24+SDC!B24+'FUNDO ESTADUAL DE REC. HÍDRICOS'!B24+SDS!B24+SED!B24+SEF!B24+SIE!B24+SJC!B24+SPJ!B24+SES!B24+'SSP - Fundo Melhoria Pol.Civil'!B24+'SSP Fundo Melhoria Pol.Militar'!B24+'SSP - Fundo Melhoria Seg. Pub.'!B24+SST!B24+SOL!B24+'FUNDO ESP. ESTUDOS JURÍDICOS'!B24+PGE!B24+ARESC!B24+APSFS!B24+COHAB!B24+CIDASC!B24+DEINFRA!B24+DETER!B24+ENA!B24+EPAGRI!B24+FAPESC!B24+FCC!B24+FESPORTE!B24+FCEE!B24+FATMA!B24+IPREV!B24+IMETRO!B24+JUCESC!B24+SANTUR!B24+DPE!B24+UDESC!B24)</f>
        <v>30</v>
      </c>
      <c r="C28" s="72">
        <f>SUM('ADR - Araranguá'!C24+'ADR - Blumenau'!C24+'ADR - Braço do Norte'!C24+'ADR - Brusque'!C24+'ADR - Caçador'!C24+'ADR - Campos Novos'!C24+'ADR - Canoinhas'!C24+'ADR - Chapecó'!C24+'ADR - Concórdia'!C24+'ADR - Criciúma'!C24+'ADR - Curitibanos'!C24+'ADR - Dionísio Cerqueira'!C24+'ADR - Ibirama'!C24+'ADR - Itajaí'!C24+'ADR - Itapiranga'!C24+'ADR - Ituporanga'!C24+'ADR - Jaraguá do Sul'!C24+'ADR - Joaçaba'!C24+'ADR - Joinville'!C24+'ADR - Lages'!C24+'ADR - Laguna'!C24+'ADR - Mafra'!C24+'ADR - Maravilha'!C24+'ADR - Palmitos'!C24+'ADR - Quilombo'!C24+'ADR - Rio do Sul'!C24+'ADR - São Joaquim'!C24+'ADR - São Lourenço do Oeste'!C24+'ADR - São Miguel do Oeste'!C24+'ADR - Seara'!C24+'ADR - Taió'!C24+'ADR - Timbó'!C24+'ADR - Tubarão'!C24+'ADR - Videira'!C24+'ADR - Xanxerê'!C24+SEA!C24+'Fundo Mat. Pub. Imp. Oficiais'!C24+'Fundo Plano Saúde'!C24+'Fundo de Melhoria do Corpo Bomb'!C24+SAR!C24+GVG!C24+SCC!C24+SAN!C24+SAI!C24+SECOM!C24+SDC!C24+'FUNDO ESTADUAL DE REC. HÍDRICOS'!C24+SDS!C24+SED!C24+SEF!C24+SIE!C24+SJC!C24+SPJ!C24+SES!C24+'SSP - Fundo Melhoria Pol.Civil'!C24+'SSP Fundo Melhoria Pol.Militar'!C24+'SSP - Fundo Melhoria Seg. Pub.'!C24+SST!C24+SOL!C24+'FUNDO ESP. ESTUDOS JURÍDICOS'!C24+PGE!C24+ARESC!C24+APSFS!C24+COHAB!C24+CIDASC!C24+DEINFRA!C24+DETER!C24+ENA!C24+EPAGRI!C24+FAPESC!C24+FCC!C24+FESPORTE!C24+FCEE!C24+FATMA!C24+IPREV!C24+IMETRO!C24+JUCESC!C24+SANTUR!C24+DPE!C24+UDESC!C24)</f>
        <v>30</v>
      </c>
      <c r="D28" s="72">
        <f>SUM('ADR - Araranguá'!D24+'ADR - Blumenau'!D24+'ADR - Braço do Norte'!D24+'ADR - Brusque'!D24+'ADR - Caçador'!D24+'ADR - Campos Novos'!D24+'ADR - Canoinhas'!D24+'ADR - Chapecó'!D24+'ADR - Concórdia'!D24+'ADR - Criciúma'!D24+'ADR - Curitibanos'!D24+'ADR - Dionísio Cerqueira'!D24+'ADR - Ibirama'!D24+'ADR - Itajaí'!D24+'ADR - Itapiranga'!D24+'ADR - Ituporanga'!D24+'ADR - Jaraguá do Sul'!D24+'ADR - Joaçaba'!D24+'ADR - Joinville'!D24+'ADR - Lages'!D24+'ADR - Laguna'!D24+'ADR - Mafra'!D24+'ADR - Maravilha'!D24+'ADR - Palmitos'!D24+'ADR - Quilombo'!D24+'ADR - Rio do Sul'!D24+'ADR - São Joaquim'!D24+'ADR - São Lourenço do Oeste'!D24+'ADR - São Miguel do Oeste'!D24+'ADR - Seara'!D24+'ADR - Taió'!D24+'ADR - Timbó'!D24+'ADR - Tubarão'!D24+'ADR - Videira'!D24+'ADR - Xanxerê'!D24+SEA!D24+'Fundo Mat. Pub. Imp. Oficiais'!D24+'Fundo Plano Saúde'!D24+'Fundo de Melhoria do Corpo Bomb'!D24+SAR!D24+GVG!D24+SCC!D24+SAN!D24+SAI!D24+SECOM!D24+SDC!D24+'FUNDO ESTADUAL DE REC. HÍDRICOS'!D24+SDS!D24+SED!D24+SEF!D24+SIE!D24+SJC!D24+SPJ!D24+SES!D24+'SSP - Fundo Melhoria Pol.Civil'!D24+'SSP Fundo Melhoria Pol.Militar'!D24+'SSP - Fundo Melhoria Seg. Pub.'!D24+SST!D24+SOL!D24+'FUNDO ESP. ESTUDOS JURÍDICOS'!D24+PGE!D24+ARESC!D24+APSFS!D24+COHAB!D24+CIDASC!D24+DEINFRA!D24+DETER!D24+ENA!D24+EPAGRI!D24+FAPESC!D24+FCC!D24+FESPORTE!D24+FCEE!D24+FATMA!D24+IPREV!D24+IMETRO!D24+JUCESC!D24+SANTUR!D24+DPE!D24+UDESC!D24)</f>
        <v>30</v>
      </c>
      <c r="E28" s="72">
        <f>SUM('ADR - Araranguá'!E24+'ADR - Blumenau'!E24+'ADR - Braço do Norte'!E24+'ADR - Brusque'!E24+'ADR - Caçador'!E24+'ADR - Campos Novos'!E24+'ADR - Canoinhas'!E24+'ADR - Chapecó'!E24+'ADR - Concórdia'!E24+'ADR - Criciúma'!E24+'ADR - Curitibanos'!E24+'ADR - Dionísio Cerqueira'!E24+'ADR - Ibirama'!E24+'ADR - Itajaí'!E24+'ADR - Itapiranga'!E24+'ADR - Ituporanga'!E24+'ADR - Jaraguá do Sul'!E24+'ADR - Joaçaba'!E24+'ADR - Joinville'!E24+'ADR - Lages'!E24+'ADR - Laguna'!E24+'ADR - Mafra'!E24+'ADR - Maravilha'!E24+'ADR - Palmitos'!E24+'ADR - Quilombo'!E24+'ADR - Rio do Sul'!E24+'ADR - São Joaquim'!E24+'ADR - São Lourenço do Oeste'!E24+'ADR - São Miguel do Oeste'!E24+'ADR - Seara'!E24+'ADR - Taió'!E24+'ADR - Timbó'!E24+'ADR - Tubarão'!E24+'ADR - Videira'!E24+'ADR - Xanxerê'!E24+SEA!E24+'Fundo Mat. Pub. Imp. Oficiais'!E24+'Fundo Plano Saúde'!E24+'Fundo de Melhoria do Corpo Bomb'!E24+SAR!E24+GVG!E24+SCC!E24+SAN!E24+SAI!E24+SECOM!E24+SDC!E24+'FUNDO ESTADUAL DE REC. HÍDRICOS'!E24+SDS!E24+SED!E24+SEF!E24+SIE!E24+SJC!E24+SPJ!E24+SES!E24+'SSP - Fundo Melhoria Pol.Civil'!E24+'SSP Fundo Melhoria Pol.Militar'!E24+'SSP - Fundo Melhoria Seg. Pub.'!E24+SST!E24+SOL!E24+'FUNDO ESP. ESTUDOS JURÍDICOS'!E24+PGE!E24+ARESC!E24+APSFS!E24+COHAB!E24+CIDASC!E24+DEINFRA!E24+DETER!E24+ENA!E24+EPAGRI!E24+FAPESC!E24+FCC!E24+FESPORTE!E24+FCEE!E24+FATMA!E24+IPREV!E24+IMETRO!E24+JUCESC!E24+SANTUR!E24+DPE!E24+UDESC!E24)</f>
        <v>30</v>
      </c>
      <c r="F28" s="72">
        <f>SUM('ADR - Araranguá'!F24+'ADR - Blumenau'!F24+'ADR - Braço do Norte'!F24+'ADR - Brusque'!F24+'ADR - Caçador'!F24+'ADR - Campos Novos'!F24+'ADR - Canoinhas'!F24+'ADR - Chapecó'!F24+'ADR - Concórdia'!F24+'ADR - Criciúma'!F24+'ADR - Curitibanos'!F24+'ADR - Dionísio Cerqueira'!F24+'ADR - Ibirama'!F24+'ADR - Itajaí'!F24+'ADR - Itapiranga'!F24+'ADR - Ituporanga'!F24+'ADR - Jaraguá do Sul'!F24+'ADR - Joaçaba'!F24+'ADR - Joinville'!F24+'ADR - Lages'!F24+'ADR - Laguna'!F24+'ADR - Mafra'!F24+'ADR - Maravilha'!F24+'ADR - Palmitos'!F24+'ADR - Quilombo'!F24+'ADR - Rio do Sul'!F24+'ADR - São Joaquim'!F24+'ADR - São Lourenço do Oeste'!F24+'ADR - São Miguel do Oeste'!F24+'ADR - Seara'!F24+'ADR - Taió'!F24+'ADR - Timbó'!F24+'ADR - Tubarão'!F24+'ADR - Videira'!F24+'ADR - Xanxerê'!F24+SEA!F24+'Fundo Mat. Pub. Imp. Oficiais'!F24+'Fundo Plano Saúde'!F24+'Fundo de Melhoria do Corpo Bomb'!F24+SAR!F24+GVG!F24+SCC!F24+SAN!F24+SAI!F24+SECOM!F24+SDC!F24+'FUNDO ESTADUAL DE REC. HÍDRICOS'!F24+SDS!F24+SED!F24+SEF!F24+SIE!F24+SJC!F24+SPJ!F24+SES!F24+'SSP - Fundo Melhoria Pol.Civil'!F24+'SSP Fundo Melhoria Pol.Militar'!F24+'SSP - Fundo Melhoria Seg. Pub.'!F24+SST!F24+SOL!F24+'FUNDO ESP. ESTUDOS JURÍDICOS'!F24+PGE!F24+ARESC!F24+APSFS!F24+COHAB!F24+CIDASC!F24+DEINFRA!F24+DETER!F24+ENA!F24+EPAGRI!F24+FAPESC!F24+FCC!F24+FESPORTE!F24+FCEE!F24+FATMA!F24+IPREV!F24+IMETRO!F24+JUCESC!F24+SANTUR!F24+DPE!F24+UDESC!F24)</f>
        <v>30</v>
      </c>
      <c r="G28" s="72">
        <f>SUM('ADR - Araranguá'!G24+'ADR - Blumenau'!G24+'ADR - Braço do Norte'!G24+'ADR - Brusque'!G24+'ADR - Caçador'!G24+'ADR - Campos Novos'!G24+'ADR - Canoinhas'!G24+'ADR - Chapecó'!G24+'ADR - Concórdia'!G24+'ADR - Criciúma'!G24+'ADR - Curitibanos'!G24+'ADR - Dionísio Cerqueira'!G24+'ADR - Ibirama'!G24+'ADR - Itajaí'!G24+'ADR - Itapiranga'!G24+'ADR - Ituporanga'!G24+'ADR - Jaraguá do Sul'!G24+'ADR - Joaçaba'!G24+'ADR - Joinville'!G24+'ADR - Lages'!G24+'ADR - Laguna'!G24+'ADR - Mafra'!G24+'ADR - Maravilha'!G24+'ADR - Palmitos'!G24+'ADR - Quilombo'!G24+'ADR - Rio do Sul'!G24+'ADR - São Joaquim'!G24+'ADR - São Lourenço do Oeste'!G24+'ADR - São Miguel do Oeste'!G24+'ADR - Seara'!G24+'ADR - Taió'!G24+'ADR - Timbó'!G24+'ADR - Tubarão'!G24+'ADR - Videira'!G24+'ADR - Xanxerê'!G24+SEA!G24+'Fundo Mat. Pub. Imp. Oficiais'!G24+'Fundo Plano Saúde'!G24+'Fundo de Melhoria do Corpo Bomb'!G24+SAR!G24+GVG!G24+SCC!G24+SAN!G24+SAI!G24+SECOM!G24+SDC!G24+'FUNDO ESTADUAL DE REC. HÍDRICOS'!G24+SDS!G24+SED!G24+SEF!G24+SIE!G24+SJC!G24+SPJ!G24+SES!G24+'SSP - Fundo Melhoria Pol.Civil'!G24+'SSP Fundo Melhoria Pol.Militar'!G24+'SSP - Fundo Melhoria Seg. Pub.'!G24+SST!G24+SOL!G24+'FUNDO ESP. ESTUDOS JURÍDICOS'!G24+PGE!G24+ARESC!G24+APSFS!G24+COHAB!G24+CIDASC!G24+DEINFRA!G24+DETER!G24+ENA!G24+EPAGRI!G24+FAPESC!G24+FCC!G24+FESPORTE!G24+FCEE!G24+FATMA!G24+IPREV!G24+IMETRO!G24+JUCESC!G24+SANTUR!G24+DPE!G24+UDESC!G24)</f>
        <v>30</v>
      </c>
      <c r="H28" s="72">
        <f>SUM('ADR - Araranguá'!H24+'ADR - Blumenau'!H24+'ADR - Braço do Norte'!H24+'ADR - Brusque'!H24+'ADR - Caçador'!H24+'ADR - Campos Novos'!H24+'ADR - Canoinhas'!H24+'ADR - Chapecó'!H24+'ADR - Concórdia'!H24+'ADR - Criciúma'!H24+'ADR - Curitibanos'!H24+'ADR - Dionísio Cerqueira'!H24+'ADR - Ibirama'!H24+'ADR - Itajaí'!H24+'ADR - Itapiranga'!H24+'ADR - Ituporanga'!H24+'ADR - Jaraguá do Sul'!H24+'ADR - Joaçaba'!H24+'ADR - Joinville'!H24+'ADR - Lages'!H24+'ADR - Laguna'!H24+'ADR - Mafra'!H24+'ADR - Maravilha'!H24+'ADR - Palmitos'!H24+'ADR - Quilombo'!H24+'ADR - Rio do Sul'!H24+'ADR - São Joaquim'!H24+'ADR - São Lourenço do Oeste'!H24+'ADR - São Miguel do Oeste'!H24+'ADR - Seara'!H24+'ADR - Taió'!H24+'ADR - Timbó'!H24+'ADR - Tubarão'!H24+'ADR - Videira'!H24+'ADR - Xanxerê'!H24+SEA!H24+'Fundo Mat. Pub. Imp. Oficiais'!H24+'Fundo Plano Saúde'!H24+'Fundo de Melhoria do Corpo Bomb'!H24+SAR!H24+GVG!H24+SCC!H24+SAN!H24+SAI!H24+SECOM!H24+SDC!H24+'FUNDO ESTADUAL DE REC. HÍDRICOS'!H24+SDS!H24+SED!H24+SEF!H24+SIE!H24+SJC!H24+SPJ!H24+SES!H24+'SSP - Fundo Melhoria Pol.Civil'!H24+'SSP Fundo Melhoria Pol.Militar'!H24+'SSP - Fundo Melhoria Seg. Pub.'!H24+SST!H24+SOL!H24+'FUNDO ESP. ESTUDOS JURÍDICOS'!H24+PGE!H24+ARESC!H24+APSFS!H24+COHAB!H24+CIDASC!H24+DEINFRA!H24+DETER!H24+ENA!H24+EPAGRI!H24+FAPESC!H24+FCC!H24+FESPORTE!H24+FCEE!H24+FATMA!H24+IPREV!H24+IMETRO!H24+JUCESC!H24+SANTUR!H24+DPE!H24+UDESC!H24)</f>
        <v>30</v>
      </c>
      <c r="I28" s="72">
        <f>SUM('ADR - Araranguá'!I24+'ADR - Blumenau'!I24+'ADR - Braço do Norte'!I24+'ADR - Brusque'!I24+'ADR - Caçador'!I24+'ADR - Campos Novos'!I24+'ADR - Canoinhas'!I24+'ADR - Chapecó'!I24+'ADR - Concórdia'!I24+'ADR - Criciúma'!I24+'ADR - Curitibanos'!I24+'ADR - Dionísio Cerqueira'!I24+'ADR - Ibirama'!I24+'ADR - Itajaí'!I24+'ADR - Itapiranga'!I24+'ADR - Ituporanga'!I24+'ADR - Jaraguá do Sul'!I24+'ADR - Joaçaba'!I24+'ADR - Joinville'!I24+'ADR - Lages'!I24+'ADR - Laguna'!I24+'ADR - Mafra'!I24+'ADR - Maravilha'!I24+'ADR - Palmitos'!I24+'ADR - Quilombo'!I24+'ADR - Rio do Sul'!I24+'ADR - São Joaquim'!I24+'ADR - São Lourenço do Oeste'!I24+'ADR - São Miguel do Oeste'!I24+'ADR - Seara'!I24+'ADR - Taió'!I24+'ADR - Timbó'!I24+'ADR - Tubarão'!I24+'ADR - Videira'!I24+'ADR - Xanxerê'!I24+SEA!I24+'Fundo Mat. Pub. Imp. Oficiais'!I24+'Fundo Plano Saúde'!I24+'Fundo de Melhoria do Corpo Bomb'!I24+SAR!I24+GVG!I24+SCC!I24+SAN!I24+SAI!I24+SECOM!I24+SDC!I24+'FUNDO ESTADUAL DE REC. HÍDRICOS'!I24+SDS!I24+SED!I24+SEF!I24+SIE!I24+SJC!I24+SPJ!I24+SES!I24+'SSP - Fundo Melhoria Pol.Civil'!I24+'SSP Fundo Melhoria Pol.Militar'!I24+'SSP - Fundo Melhoria Seg. Pub.'!I24+SST!I24+SOL!I24+'FUNDO ESP. ESTUDOS JURÍDICOS'!I24+PGE!I24+ARESC!I24+APSFS!I24+COHAB!I24+CIDASC!I24+DEINFRA!I24+DETER!I24+ENA!I24+EPAGRI!I24+FAPESC!I24+FCC!I24+FESPORTE!I24+FCEE!I24+FATMA!I24+IPREV!I24+IMETRO!I24+JUCESC!I24+SANTUR!I24+DPE!I24+UDESC!I24)</f>
        <v>30</v>
      </c>
      <c r="J28" s="72">
        <f>SUM('ADR - Araranguá'!J24+'ADR - Blumenau'!J24+'ADR - Braço do Norte'!J24+'ADR - Brusque'!J24+'ADR - Caçador'!J24+'ADR - Campos Novos'!J24+'ADR - Canoinhas'!J24+'ADR - Chapecó'!J24+'ADR - Concórdia'!J24+'ADR - Criciúma'!J24+'ADR - Curitibanos'!J24+'ADR - Dionísio Cerqueira'!J24+'ADR - Ibirama'!J24+'ADR - Itajaí'!J24+'ADR - Itapiranga'!J24+'ADR - Ituporanga'!J24+'ADR - Jaraguá do Sul'!J24+'ADR - Joaçaba'!J24+'ADR - Joinville'!J24+'ADR - Lages'!J24+'ADR - Laguna'!J24+'ADR - Mafra'!J24+'ADR - Maravilha'!J24+'ADR - Palmitos'!J24+'ADR - Quilombo'!J24+'ADR - Rio do Sul'!J24+'ADR - São Joaquim'!J24+'ADR - São Lourenço do Oeste'!J24+'ADR - São Miguel do Oeste'!J24+'ADR - Seara'!J24+'ADR - Taió'!J24+'ADR - Timbó'!J24+'ADR - Tubarão'!J24+'ADR - Videira'!J24+'ADR - Xanxerê'!J24+SEA!J24+'Fundo Mat. Pub. Imp. Oficiais'!J24+'Fundo Plano Saúde'!J24+'Fundo de Melhoria do Corpo Bomb'!J24+SAR!J24+GVG!J24+SCC!J24+SAN!J24+SAI!J24+SECOM!J24+SDC!J24+'FUNDO ESTADUAL DE REC. HÍDRICOS'!J24+SDS!J24+SED!J24+SEF!J24+SIE!J24+SJC!J24+SPJ!J24+SES!J24+'SSP - Fundo Melhoria Pol.Civil'!J24+'SSP Fundo Melhoria Pol.Militar'!J24+'SSP - Fundo Melhoria Seg. Pub.'!J24+SST!J24+SOL!J24+'FUNDO ESP. ESTUDOS JURÍDICOS'!J24+PGE!J24+ARESC!J24+APSFS!J24+COHAB!J24+CIDASC!J24+DEINFRA!J24+DETER!J24+ENA!J24+EPAGRI!J24+FAPESC!J24+FCC!J24+FESPORTE!J24+FCEE!J24+FATMA!J24+IPREV!J24+IMETRO!J24+JUCESC!J24+SANTUR!J24+DPE!J24+UDESC!J24)</f>
        <v>30</v>
      </c>
      <c r="K28" s="72">
        <f>SUM('ADR - Araranguá'!K24+'ADR - Blumenau'!K24+'ADR - Braço do Norte'!K24+'ADR - Brusque'!K24+'ADR - Caçador'!K24+'ADR - Campos Novos'!K24+'ADR - Canoinhas'!K24+'ADR - Chapecó'!K24+'ADR - Concórdia'!K24+'ADR - Criciúma'!K24+'ADR - Curitibanos'!K24+'ADR - Dionísio Cerqueira'!K24+'ADR - Ibirama'!K24+'ADR - Itajaí'!K24+'ADR - Itapiranga'!K24+'ADR - Ituporanga'!K24+'ADR - Jaraguá do Sul'!K24+'ADR - Joaçaba'!K24+'ADR - Joinville'!K24+'ADR - Lages'!K24+'ADR - Laguna'!K24+'ADR - Mafra'!K24+'ADR - Maravilha'!K24+'ADR - Palmitos'!K24+'ADR - Quilombo'!K24+'ADR - Rio do Sul'!K24+'ADR - São Joaquim'!K24+'ADR - São Lourenço do Oeste'!K24+'ADR - São Miguel do Oeste'!K24+'ADR - Seara'!K24+'ADR - Taió'!K24+'ADR - Timbó'!K24+'ADR - Tubarão'!K24+'ADR - Videira'!K24+'ADR - Xanxerê'!K24+SEA!K24+'Fundo Mat. Pub. Imp. Oficiais'!K24+'Fundo Plano Saúde'!K24+'Fundo de Melhoria do Corpo Bomb'!K24+SAR!K24+GVG!K24+SCC!K24+SAN!K24+SAI!K24+SECOM!K24+SDC!K24+'FUNDO ESTADUAL DE REC. HÍDRICOS'!K24+SDS!K24+SED!K24+SEF!K24+SIE!K24+SJC!K24+SPJ!K24+SES!K24+'SSP - Fundo Melhoria Pol.Civil'!K24+'SSP Fundo Melhoria Pol.Militar'!K24+'SSP - Fundo Melhoria Seg. Pub.'!K24+SST!K24+SOL!K24+'FUNDO ESP. ESTUDOS JURÍDICOS'!K24+PGE!K24+ARESC!K24+APSFS!K24+COHAB!K24+CIDASC!K24+DEINFRA!K24+DETER!K24+ENA!K24+EPAGRI!K24+FAPESC!K24+FCC!K24+FESPORTE!K24+FCEE!K24+FATMA!K24+IPREV!K24+IMETRO!K24+JUCESC!K24+SANTUR!K24+DPE!K24+UDESC!K24)</f>
        <v>30</v>
      </c>
      <c r="L28" s="72">
        <f>SUM('ADR - Araranguá'!L24+'ADR - Blumenau'!L24+'ADR - Braço do Norte'!L24+'ADR - Brusque'!L24+'ADR - Caçador'!L24+'ADR - Campos Novos'!L24+'ADR - Canoinhas'!L24+'ADR - Chapecó'!L24+'ADR - Concórdia'!L24+'ADR - Criciúma'!L24+'ADR - Curitibanos'!L24+'ADR - Dionísio Cerqueira'!L24+'ADR - Ibirama'!L24+'ADR - Itajaí'!L24+'ADR - Itapiranga'!L24+'ADR - Ituporanga'!L24+'ADR - Jaraguá do Sul'!L24+'ADR - Joaçaba'!L24+'ADR - Joinville'!L24+'ADR - Lages'!L24+'ADR - Laguna'!L24+'ADR - Mafra'!L24+'ADR - Maravilha'!L24+'ADR - Palmitos'!L24+'ADR - Quilombo'!L24+'ADR - Rio do Sul'!L24+'ADR - São Joaquim'!L24+'ADR - São Lourenço do Oeste'!L24+'ADR - São Miguel do Oeste'!L24+'ADR - Seara'!L24+'ADR - Taió'!L24+'ADR - Timbó'!L24+'ADR - Tubarão'!L24+'ADR - Videira'!L24+'ADR - Xanxerê'!L24+SEA!L24+'Fundo Mat. Pub. Imp. Oficiais'!L24+'Fundo Plano Saúde'!L24+'Fundo de Melhoria do Corpo Bomb'!L24+SAR!L24+GVG!L24+SCC!L24+SAN!L24+SAI!L24+SECOM!L24+SDC!L24+'FUNDO ESTADUAL DE REC. HÍDRICOS'!L24+SDS!L24+SED!L24+SEF!L24+SIE!L24+SJC!L24+SPJ!L24+SES!L24+'SSP - Fundo Melhoria Pol.Civil'!L24+'SSP Fundo Melhoria Pol.Militar'!L24+'SSP - Fundo Melhoria Seg. Pub.'!L24+SST!L24+SOL!L24+'FUNDO ESP. ESTUDOS JURÍDICOS'!L24+PGE!L24+ARESC!L24+APSFS!L24+COHAB!L24+CIDASC!L24+DEINFRA!L24+DETER!L24+ENA!L24+EPAGRI!L24+FAPESC!L24+FCC!L24+FESPORTE!L24+FCEE!L24+FATMA!L24+IPREV!L24+IMETRO!L24+JUCESC!L24+SANTUR!L24+DPE!L24+UDESC!L24)</f>
        <v>30</v>
      </c>
      <c r="M28" s="88">
        <f>SUM('ADR - Araranguá'!M24+'ADR - Blumenau'!M24+'ADR - Braço do Norte'!M24+'ADR - Brusque'!M24+'ADR - Caçador'!M24+'ADR - Campos Novos'!M24+'ADR - Canoinhas'!M24+'ADR - Chapecó'!M24+'ADR - Concórdia'!M24+'ADR - Criciúma'!M24+'ADR - Curitibanos'!M24+'ADR - Dionísio Cerqueira'!M24+'ADR - Ibirama'!M24+'ADR - Itajaí'!M24+'ADR - Itapiranga'!M24+'ADR - Ituporanga'!M24+'ADR - Jaraguá do Sul'!M24+'ADR - Joaçaba'!M24+'ADR - Joinville'!M24+'ADR - Lages'!M24+'ADR - Laguna'!M24+'ADR - Mafra'!M24+'ADR - Maravilha'!M24+'ADR - Palmitos'!M24+'ADR - Quilombo'!M24+'ADR - Rio do Sul'!M24+'ADR - São Joaquim'!M24+'ADR - São Lourenço do Oeste'!M24+'ADR - São Miguel do Oeste'!M24+'ADR - Seara'!M24+'ADR - Taió'!M24+'ADR - Timbó'!M24+'ADR - Tubarão'!M24+'ADR - Videira'!M24+'ADR - Xanxerê'!M24+SEA!M24+'Fundo Mat. Pub. Imp. Oficiais'!M24+'Fundo Plano Saúde'!M24+'Fundo de Melhoria do Corpo Bomb'!M24+SAR!M24+GVG!M24+SCC!M24+SAN!M24+SAI!M24+SECOM!M24+SDC!M24+'FUNDO ESTADUAL DE REC. HÍDRICOS'!M24+SDS!M24+SED!M24+SEF!M24+SIE!M24+SJC!M24+SPJ!M24+SES!M24+'SSP - Fundo Melhoria Pol.Civil'!M24+'SSP Fundo Melhoria Pol.Militar'!M24+'SSP - Fundo Melhoria Seg. Pub.'!M24+SST!M24+SOL!M24+'FUNDO ESP. ESTUDOS JURÍDICOS'!M24+PGE!M24+ARESC!M24+APSFS!M24+COHAB!M24+CIDASC!M24+DEINFRA!M24+DETER!M24+ENA!M24+EPAGRI!M24+FAPESC!M24+FCC!M24+FESPORTE!M24+FCEE!M24+FATMA!M24+IPREV!M24+IMETRO!M24+JUCESC!M24+SANTUR!M24+DPE!M24+UDESC!M24)</f>
        <v>30</v>
      </c>
      <c r="N28" s="208"/>
      <c r="O28" s="208"/>
      <c r="P28" s="209"/>
    </row>
    <row r="29" spans="1:16" x14ac:dyDescent="0.2">
      <c r="A29" s="176" t="s">
        <v>176</v>
      </c>
      <c r="B29" s="186">
        <f>SUM('ADR - Araranguá'!B25+'ADR - Blumenau'!B25+'ADR - Braço do Norte'!B25+'ADR - Brusque'!B25+'ADR - Caçador'!B25+'ADR - Campos Novos'!B25+'ADR - Canoinhas'!B25+'ADR - Chapecó'!B25+'ADR - Concórdia'!B25+'ADR - Criciúma'!B25+'ADR - Curitibanos'!B25+'ADR - Dionísio Cerqueira'!B25+'ADR - Ibirama'!B25+'ADR - Itajaí'!B25+'ADR - Itapiranga'!B25+'ADR - Ituporanga'!B25+'ADR - Jaraguá do Sul'!B25+'ADR - Joaçaba'!B25+'ADR - Joinville'!B25+'ADR - Lages'!B25+'ADR - Laguna'!B25+'ADR - Mafra'!B25+'ADR - Maravilha'!B25+'ADR - Palmitos'!B25+'ADR - Quilombo'!B25+'ADR - Rio do Sul'!B25+'ADR - São Joaquim'!B25+'ADR - São Lourenço do Oeste'!B25+'ADR - São Miguel do Oeste'!B25+'ADR - Seara'!B25+'ADR - Taió'!B25+'ADR - Timbó'!B25+'ADR - Tubarão'!B25+'ADR - Videira'!B25+'ADR - Xanxerê'!B25+SEA!B25+'Fundo Mat. Pub. Imp. Oficiais'!B25+'Fundo Plano Saúde'!B25+'Fundo de Melhoria do Corpo Bomb'!B25+SAR!B25+GVG!B25+SCC!B25+SAN!B25+SAI!B25+SECOM!B25+SDC!B25+'FUNDO ESTADUAL DE REC. HÍDRICOS'!B25+SDS!B25+SED!B25+SEF!B25+SIE!B25+SJC!B25+SPJ!B25+SES!B25+'SSP - Fundo Melhoria Pol.Civil'!B25+'SSP Fundo Melhoria Pol.Militar'!B25+'SSP - Fundo Melhoria Seg. Pub.'!B25+SST!B25+SOL!B25+'FUNDO ESP. ESTUDOS JURÍDICOS'!B25+PGE!B25+ARESC!B25+APSFS!B25+COHAB!B25+CIDASC!B25+DEINFRA!B25+DETER!B25+ENA!B25+EPAGRI!B25+FAPESC!B25+FCC!B25+FESPORTE!B25+FCEE!B25+FATMA!B25+IPREV!B25+IMETRO!B25+JUCESC!B25+SANTUR!B25+DPE!B25+UDESC!B25)</f>
        <v>1</v>
      </c>
      <c r="C29" s="72">
        <f>SUM('ADR - Araranguá'!C25+'ADR - Blumenau'!C25+'ADR - Braço do Norte'!C25+'ADR - Brusque'!C25+'ADR - Caçador'!C25+'ADR - Campos Novos'!C25+'ADR - Canoinhas'!C25+'ADR - Chapecó'!C25+'ADR - Concórdia'!C25+'ADR - Criciúma'!C25+'ADR - Curitibanos'!C25+'ADR - Dionísio Cerqueira'!C25+'ADR - Ibirama'!C25+'ADR - Itajaí'!C25+'ADR - Itapiranga'!C25+'ADR - Ituporanga'!C25+'ADR - Jaraguá do Sul'!C25+'ADR - Joaçaba'!C25+'ADR - Joinville'!C25+'ADR - Lages'!C25+'ADR - Laguna'!C25+'ADR - Mafra'!C25+'ADR - Maravilha'!C25+'ADR - Palmitos'!C25+'ADR - Quilombo'!C25+'ADR - Rio do Sul'!C25+'ADR - São Joaquim'!C25+'ADR - São Lourenço do Oeste'!C25+'ADR - São Miguel do Oeste'!C25+'ADR - Seara'!C25+'ADR - Taió'!C25+'ADR - Timbó'!C25+'ADR - Tubarão'!C25+'ADR - Videira'!C25+'ADR - Xanxerê'!C25+SEA!C25+'Fundo Mat. Pub. Imp. Oficiais'!C25+'Fundo Plano Saúde'!C25+'Fundo de Melhoria do Corpo Bomb'!C25+SAR!C25+GVG!C25+SCC!C25+SAN!C25+SAI!C25+SECOM!C25+SDC!C25+'FUNDO ESTADUAL DE REC. HÍDRICOS'!C25+SDS!C25+SED!C25+SEF!C25+SIE!C25+SJC!C25+SPJ!C25+SES!C25+'SSP - Fundo Melhoria Pol.Civil'!C25+'SSP Fundo Melhoria Pol.Militar'!C25+'SSP - Fundo Melhoria Seg. Pub.'!C25+SST!C25+SOL!C25+'FUNDO ESP. ESTUDOS JURÍDICOS'!C25+PGE!C25+ARESC!C25+APSFS!C25+COHAB!C25+CIDASC!C25+DEINFRA!C25+DETER!C25+ENA!C25+EPAGRI!C25+FAPESC!C25+FCC!C25+FESPORTE!C25+FCEE!C25+FATMA!C25+IPREV!C25+IMETRO!C25+JUCESC!C25+SANTUR!C25+DPE!C25+UDESC!C25)</f>
        <v>1</v>
      </c>
      <c r="D29" s="72">
        <f>SUM('ADR - Araranguá'!D25+'ADR - Blumenau'!D25+'ADR - Braço do Norte'!D25+'ADR - Brusque'!D25+'ADR - Caçador'!D25+'ADR - Campos Novos'!D25+'ADR - Canoinhas'!D25+'ADR - Chapecó'!D25+'ADR - Concórdia'!D25+'ADR - Criciúma'!D25+'ADR - Curitibanos'!D25+'ADR - Dionísio Cerqueira'!D25+'ADR - Ibirama'!D25+'ADR - Itajaí'!D25+'ADR - Itapiranga'!D25+'ADR - Ituporanga'!D25+'ADR - Jaraguá do Sul'!D25+'ADR - Joaçaba'!D25+'ADR - Joinville'!D25+'ADR - Lages'!D25+'ADR - Laguna'!D25+'ADR - Mafra'!D25+'ADR - Maravilha'!D25+'ADR - Palmitos'!D25+'ADR - Quilombo'!D25+'ADR - Rio do Sul'!D25+'ADR - São Joaquim'!D25+'ADR - São Lourenço do Oeste'!D25+'ADR - São Miguel do Oeste'!D25+'ADR - Seara'!D25+'ADR - Taió'!D25+'ADR - Timbó'!D25+'ADR - Tubarão'!D25+'ADR - Videira'!D25+'ADR - Xanxerê'!D25+SEA!D25+'Fundo Mat. Pub. Imp. Oficiais'!D25+'Fundo Plano Saúde'!D25+'Fundo de Melhoria do Corpo Bomb'!D25+SAR!D25+GVG!D25+SCC!D25+SAN!D25+SAI!D25+SECOM!D25+SDC!D25+'FUNDO ESTADUAL DE REC. HÍDRICOS'!D25+SDS!D25+SED!D25+SEF!D25+SIE!D25+SJC!D25+SPJ!D25+SES!D25+'SSP - Fundo Melhoria Pol.Civil'!D25+'SSP Fundo Melhoria Pol.Militar'!D25+'SSP - Fundo Melhoria Seg. Pub.'!D25+SST!D25+SOL!D25+'FUNDO ESP. ESTUDOS JURÍDICOS'!D25+PGE!D25+ARESC!D25+APSFS!D25+COHAB!D25+CIDASC!D25+DEINFRA!D25+DETER!D25+ENA!D25+EPAGRI!D25+FAPESC!D25+FCC!D25+FESPORTE!D25+FCEE!D25+FATMA!D25+IPREV!D25+IMETRO!D25+JUCESC!D25+SANTUR!D25+DPE!D25+UDESC!D25)</f>
        <v>1</v>
      </c>
      <c r="E29" s="72">
        <f>SUM('ADR - Araranguá'!E25+'ADR - Blumenau'!E25+'ADR - Braço do Norte'!E25+'ADR - Brusque'!E25+'ADR - Caçador'!E25+'ADR - Campos Novos'!E25+'ADR - Canoinhas'!E25+'ADR - Chapecó'!E25+'ADR - Concórdia'!E25+'ADR - Criciúma'!E25+'ADR - Curitibanos'!E25+'ADR - Dionísio Cerqueira'!E25+'ADR - Ibirama'!E25+'ADR - Itajaí'!E25+'ADR - Itapiranga'!E25+'ADR - Ituporanga'!E25+'ADR - Jaraguá do Sul'!E25+'ADR - Joaçaba'!E25+'ADR - Joinville'!E25+'ADR - Lages'!E25+'ADR - Laguna'!E25+'ADR - Mafra'!E25+'ADR - Maravilha'!E25+'ADR - Palmitos'!E25+'ADR - Quilombo'!E25+'ADR - Rio do Sul'!E25+'ADR - São Joaquim'!E25+'ADR - São Lourenço do Oeste'!E25+'ADR - São Miguel do Oeste'!E25+'ADR - Seara'!E25+'ADR - Taió'!E25+'ADR - Timbó'!E25+'ADR - Tubarão'!E25+'ADR - Videira'!E25+'ADR - Xanxerê'!E25+SEA!E25+'Fundo Mat. Pub. Imp. Oficiais'!E25+'Fundo Plano Saúde'!E25+'Fundo de Melhoria do Corpo Bomb'!E25+SAR!E25+GVG!E25+SCC!E25+SAN!E25+SAI!E25+SECOM!E25+SDC!E25+'FUNDO ESTADUAL DE REC. HÍDRICOS'!E25+SDS!E25+SED!E25+SEF!E25+SIE!E25+SJC!E25+SPJ!E25+SES!E25+'SSP - Fundo Melhoria Pol.Civil'!E25+'SSP Fundo Melhoria Pol.Militar'!E25+'SSP - Fundo Melhoria Seg. Pub.'!E25+SST!E25+SOL!E25+'FUNDO ESP. ESTUDOS JURÍDICOS'!E25+PGE!E25+ARESC!E25+APSFS!E25+COHAB!E25+CIDASC!E25+DEINFRA!E25+DETER!E25+ENA!E25+EPAGRI!E25+FAPESC!E25+FCC!E25+FESPORTE!E25+FCEE!E25+FATMA!E25+IPREV!E25+IMETRO!E25+JUCESC!E25+SANTUR!E25+DPE!E25+UDESC!E25)</f>
        <v>1</v>
      </c>
      <c r="F29" s="72">
        <f>SUM('ADR - Araranguá'!F25+'ADR - Blumenau'!F25+'ADR - Braço do Norte'!F25+'ADR - Brusque'!F25+'ADR - Caçador'!F25+'ADR - Campos Novos'!F25+'ADR - Canoinhas'!F25+'ADR - Chapecó'!F25+'ADR - Concórdia'!F25+'ADR - Criciúma'!F25+'ADR - Curitibanos'!F25+'ADR - Dionísio Cerqueira'!F25+'ADR - Ibirama'!F25+'ADR - Itajaí'!F25+'ADR - Itapiranga'!F25+'ADR - Ituporanga'!F25+'ADR - Jaraguá do Sul'!F25+'ADR - Joaçaba'!F25+'ADR - Joinville'!F25+'ADR - Lages'!F25+'ADR - Laguna'!F25+'ADR - Mafra'!F25+'ADR - Maravilha'!F25+'ADR - Palmitos'!F25+'ADR - Quilombo'!F25+'ADR - Rio do Sul'!F25+'ADR - São Joaquim'!F25+'ADR - São Lourenço do Oeste'!F25+'ADR - São Miguel do Oeste'!F25+'ADR - Seara'!F25+'ADR - Taió'!F25+'ADR - Timbó'!F25+'ADR - Tubarão'!F25+'ADR - Videira'!F25+'ADR - Xanxerê'!F25+SEA!F25+'Fundo Mat. Pub. Imp. Oficiais'!F25+'Fundo Plano Saúde'!F25+'Fundo de Melhoria do Corpo Bomb'!F25+SAR!F25+GVG!F25+SCC!F25+SAN!F25+SAI!F25+SECOM!F25+SDC!F25+'FUNDO ESTADUAL DE REC. HÍDRICOS'!F25+SDS!F25+SED!F25+SEF!F25+SIE!F25+SJC!F25+SPJ!F25+SES!F25+'SSP - Fundo Melhoria Pol.Civil'!F25+'SSP Fundo Melhoria Pol.Militar'!F25+'SSP - Fundo Melhoria Seg. Pub.'!F25+SST!F25+SOL!F25+'FUNDO ESP. ESTUDOS JURÍDICOS'!F25+PGE!F25+ARESC!F25+APSFS!F25+COHAB!F25+CIDASC!F25+DEINFRA!F25+DETER!F25+ENA!F25+EPAGRI!F25+FAPESC!F25+FCC!F25+FESPORTE!F25+FCEE!F25+FATMA!F25+IPREV!F25+IMETRO!F25+JUCESC!F25+SANTUR!F25+DPE!F25+UDESC!F25)</f>
        <v>1</v>
      </c>
      <c r="G29" s="72">
        <f>SUM('ADR - Araranguá'!G25+'ADR - Blumenau'!G25+'ADR - Braço do Norte'!G25+'ADR - Brusque'!G25+'ADR - Caçador'!G25+'ADR - Campos Novos'!G25+'ADR - Canoinhas'!G25+'ADR - Chapecó'!G25+'ADR - Concórdia'!G25+'ADR - Criciúma'!G25+'ADR - Curitibanos'!G25+'ADR - Dionísio Cerqueira'!G25+'ADR - Ibirama'!G25+'ADR - Itajaí'!G25+'ADR - Itapiranga'!G25+'ADR - Ituporanga'!G25+'ADR - Jaraguá do Sul'!G25+'ADR - Joaçaba'!G25+'ADR - Joinville'!G25+'ADR - Lages'!G25+'ADR - Laguna'!G25+'ADR - Mafra'!G25+'ADR - Maravilha'!G25+'ADR - Palmitos'!G25+'ADR - Quilombo'!G25+'ADR - Rio do Sul'!G25+'ADR - São Joaquim'!G25+'ADR - São Lourenço do Oeste'!G25+'ADR - São Miguel do Oeste'!G25+'ADR - Seara'!G25+'ADR - Taió'!G25+'ADR - Timbó'!G25+'ADR - Tubarão'!G25+'ADR - Videira'!G25+'ADR - Xanxerê'!G25+SEA!G25+'Fundo Mat. Pub. Imp. Oficiais'!G25+'Fundo Plano Saúde'!G25+'Fundo de Melhoria do Corpo Bomb'!G25+SAR!G25+GVG!G25+SCC!G25+SAN!G25+SAI!G25+SECOM!G25+SDC!G25+'FUNDO ESTADUAL DE REC. HÍDRICOS'!G25+SDS!G25+SED!G25+SEF!G25+SIE!G25+SJC!G25+SPJ!G25+SES!G25+'SSP - Fundo Melhoria Pol.Civil'!G25+'SSP Fundo Melhoria Pol.Militar'!G25+'SSP - Fundo Melhoria Seg. Pub.'!G25+SST!G25+SOL!G25+'FUNDO ESP. ESTUDOS JURÍDICOS'!G25+PGE!G25+ARESC!G25+APSFS!G25+COHAB!G25+CIDASC!G25+DEINFRA!G25+DETER!G25+ENA!G25+EPAGRI!G25+FAPESC!G25+FCC!G25+FESPORTE!G25+FCEE!G25+FATMA!G25+IPREV!G25+IMETRO!G25+JUCESC!G25+SANTUR!G25+DPE!G25+UDESC!G25)</f>
        <v>1</v>
      </c>
      <c r="H29" s="72">
        <f>SUM('ADR - Araranguá'!H25+'ADR - Blumenau'!H25+'ADR - Braço do Norte'!H25+'ADR - Brusque'!H25+'ADR - Caçador'!H25+'ADR - Campos Novos'!H25+'ADR - Canoinhas'!H25+'ADR - Chapecó'!H25+'ADR - Concórdia'!H25+'ADR - Criciúma'!H25+'ADR - Curitibanos'!H25+'ADR - Dionísio Cerqueira'!H25+'ADR - Ibirama'!H25+'ADR - Itajaí'!H25+'ADR - Itapiranga'!H25+'ADR - Ituporanga'!H25+'ADR - Jaraguá do Sul'!H25+'ADR - Joaçaba'!H25+'ADR - Joinville'!H25+'ADR - Lages'!H25+'ADR - Laguna'!H25+'ADR - Mafra'!H25+'ADR - Maravilha'!H25+'ADR - Palmitos'!H25+'ADR - Quilombo'!H25+'ADR - Rio do Sul'!H25+'ADR - São Joaquim'!H25+'ADR - São Lourenço do Oeste'!H25+'ADR - São Miguel do Oeste'!H25+'ADR - Seara'!H25+'ADR - Taió'!H25+'ADR - Timbó'!H25+'ADR - Tubarão'!H25+'ADR - Videira'!H25+'ADR - Xanxerê'!H25+SEA!H25+'Fundo Mat. Pub. Imp. Oficiais'!H25+'Fundo Plano Saúde'!H25+'Fundo de Melhoria do Corpo Bomb'!H25+SAR!H25+GVG!H25+SCC!H25+SAN!H25+SAI!H25+SECOM!H25+SDC!H25+'FUNDO ESTADUAL DE REC. HÍDRICOS'!H25+SDS!H25+SED!H25+SEF!H25+SIE!H25+SJC!H25+SPJ!H25+SES!H25+'SSP - Fundo Melhoria Pol.Civil'!H25+'SSP Fundo Melhoria Pol.Militar'!H25+'SSP - Fundo Melhoria Seg. Pub.'!H25+SST!H25+SOL!H25+'FUNDO ESP. ESTUDOS JURÍDICOS'!H25+PGE!H25+ARESC!H25+APSFS!H25+COHAB!H25+CIDASC!H25+DEINFRA!H25+DETER!H25+ENA!H25+EPAGRI!H25+FAPESC!H25+FCC!H25+FESPORTE!H25+FCEE!H25+FATMA!H25+IPREV!H25+IMETRO!H25+JUCESC!H25+SANTUR!H25+DPE!H25+UDESC!H25)</f>
        <v>1</v>
      </c>
      <c r="I29" s="72">
        <f>SUM('ADR - Araranguá'!I25+'ADR - Blumenau'!I25+'ADR - Braço do Norte'!I25+'ADR - Brusque'!I25+'ADR - Caçador'!I25+'ADR - Campos Novos'!I25+'ADR - Canoinhas'!I25+'ADR - Chapecó'!I25+'ADR - Concórdia'!I25+'ADR - Criciúma'!I25+'ADR - Curitibanos'!I25+'ADR - Dionísio Cerqueira'!I25+'ADR - Ibirama'!I25+'ADR - Itajaí'!I25+'ADR - Itapiranga'!I25+'ADR - Ituporanga'!I25+'ADR - Jaraguá do Sul'!I25+'ADR - Joaçaba'!I25+'ADR - Joinville'!I25+'ADR - Lages'!I25+'ADR - Laguna'!I25+'ADR - Mafra'!I25+'ADR - Maravilha'!I25+'ADR - Palmitos'!I25+'ADR - Quilombo'!I25+'ADR - Rio do Sul'!I25+'ADR - São Joaquim'!I25+'ADR - São Lourenço do Oeste'!I25+'ADR - São Miguel do Oeste'!I25+'ADR - Seara'!I25+'ADR - Taió'!I25+'ADR - Timbó'!I25+'ADR - Tubarão'!I25+'ADR - Videira'!I25+'ADR - Xanxerê'!I25+SEA!I25+'Fundo Mat. Pub. Imp. Oficiais'!I25+'Fundo Plano Saúde'!I25+'Fundo de Melhoria do Corpo Bomb'!I25+SAR!I25+GVG!I25+SCC!I25+SAN!I25+SAI!I25+SECOM!I25+SDC!I25+'FUNDO ESTADUAL DE REC. HÍDRICOS'!I25+SDS!I25+SED!I25+SEF!I25+SIE!I25+SJC!I25+SPJ!I25+SES!I25+'SSP - Fundo Melhoria Pol.Civil'!I25+'SSP Fundo Melhoria Pol.Militar'!I25+'SSP - Fundo Melhoria Seg. Pub.'!I25+SST!I25+SOL!I25+'FUNDO ESP. ESTUDOS JURÍDICOS'!I25+PGE!I25+ARESC!I25+APSFS!I25+COHAB!I25+CIDASC!I25+DEINFRA!I25+DETER!I25+ENA!I25+EPAGRI!I25+FAPESC!I25+FCC!I25+FESPORTE!I25+FCEE!I25+FATMA!I25+IPREV!I25+IMETRO!I25+JUCESC!I25+SANTUR!I25+DPE!I25+UDESC!I25)</f>
        <v>1</v>
      </c>
      <c r="J29" s="72">
        <f>SUM('ADR - Araranguá'!J25+'ADR - Blumenau'!J25+'ADR - Braço do Norte'!J25+'ADR - Brusque'!J25+'ADR - Caçador'!J25+'ADR - Campos Novos'!J25+'ADR - Canoinhas'!J25+'ADR - Chapecó'!J25+'ADR - Concórdia'!J25+'ADR - Criciúma'!J25+'ADR - Curitibanos'!J25+'ADR - Dionísio Cerqueira'!J25+'ADR - Ibirama'!J25+'ADR - Itajaí'!J25+'ADR - Itapiranga'!J25+'ADR - Ituporanga'!J25+'ADR - Jaraguá do Sul'!J25+'ADR - Joaçaba'!J25+'ADR - Joinville'!J25+'ADR - Lages'!J25+'ADR - Laguna'!J25+'ADR - Mafra'!J25+'ADR - Maravilha'!J25+'ADR - Palmitos'!J25+'ADR - Quilombo'!J25+'ADR - Rio do Sul'!J25+'ADR - São Joaquim'!J25+'ADR - São Lourenço do Oeste'!J25+'ADR - São Miguel do Oeste'!J25+'ADR - Seara'!J25+'ADR - Taió'!J25+'ADR - Timbó'!J25+'ADR - Tubarão'!J25+'ADR - Videira'!J25+'ADR - Xanxerê'!J25+SEA!J25+'Fundo Mat. Pub. Imp. Oficiais'!J25+'Fundo Plano Saúde'!J25+'Fundo de Melhoria do Corpo Bomb'!J25+SAR!J25+GVG!J25+SCC!J25+SAN!J25+SAI!J25+SECOM!J25+SDC!J25+'FUNDO ESTADUAL DE REC. HÍDRICOS'!J25+SDS!J25+SED!J25+SEF!J25+SIE!J25+SJC!J25+SPJ!J25+SES!J25+'SSP - Fundo Melhoria Pol.Civil'!J25+'SSP Fundo Melhoria Pol.Militar'!J25+'SSP - Fundo Melhoria Seg. Pub.'!J25+SST!J25+SOL!J25+'FUNDO ESP. ESTUDOS JURÍDICOS'!J25+PGE!J25+ARESC!J25+APSFS!J25+COHAB!J25+CIDASC!J25+DEINFRA!J25+DETER!J25+ENA!J25+EPAGRI!J25+FAPESC!J25+FCC!J25+FESPORTE!J25+FCEE!J25+FATMA!J25+IPREV!J25+IMETRO!J25+JUCESC!J25+SANTUR!J25+DPE!J25+UDESC!J25)</f>
        <v>1</v>
      </c>
      <c r="K29" s="72">
        <f>SUM('ADR - Araranguá'!K25+'ADR - Blumenau'!K25+'ADR - Braço do Norte'!K25+'ADR - Brusque'!K25+'ADR - Caçador'!K25+'ADR - Campos Novos'!K25+'ADR - Canoinhas'!K25+'ADR - Chapecó'!K25+'ADR - Concórdia'!K25+'ADR - Criciúma'!K25+'ADR - Curitibanos'!K25+'ADR - Dionísio Cerqueira'!K25+'ADR - Ibirama'!K25+'ADR - Itajaí'!K25+'ADR - Itapiranga'!K25+'ADR - Ituporanga'!K25+'ADR - Jaraguá do Sul'!K25+'ADR - Joaçaba'!K25+'ADR - Joinville'!K25+'ADR - Lages'!K25+'ADR - Laguna'!K25+'ADR - Mafra'!K25+'ADR - Maravilha'!K25+'ADR - Palmitos'!K25+'ADR - Quilombo'!K25+'ADR - Rio do Sul'!K25+'ADR - São Joaquim'!K25+'ADR - São Lourenço do Oeste'!K25+'ADR - São Miguel do Oeste'!K25+'ADR - Seara'!K25+'ADR - Taió'!K25+'ADR - Timbó'!K25+'ADR - Tubarão'!K25+'ADR - Videira'!K25+'ADR - Xanxerê'!K25+SEA!K25+'Fundo Mat. Pub. Imp. Oficiais'!K25+'Fundo Plano Saúde'!K25+'Fundo de Melhoria do Corpo Bomb'!K25+SAR!K25+GVG!K25+SCC!K25+SAN!K25+SAI!K25+SECOM!K25+SDC!K25+'FUNDO ESTADUAL DE REC. HÍDRICOS'!K25+SDS!K25+SED!K25+SEF!K25+SIE!K25+SJC!K25+SPJ!K25+SES!K25+'SSP - Fundo Melhoria Pol.Civil'!K25+'SSP Fundo Melhoria Pol.Militar'!K25+'SSP - Fundo Melhoria Seg. Pub.'!K25+SST!K25+SOL!K25+'FUNDO ESP. ESTUDOS JURÍDICOS'!K25+PGE!K25+ARESC!K25+APSFS!K25+COHAB!K25+CIDASC!K25+DEINFRA!K25+DETER!K25+ENA!K25+EPAGRI!K25+FAPESC!K25+FCC!K25+FESPORTE!K25+FCEE!K25+FATMA!K25+IPREV!K25+IMETRO!K25+JUCESC!K25+SANTUR!K25+DPE!K25+UDESC!K25)</f>
        <v>1</v>
      </c>
      <c r="L29" s="72">
        <f>SUM('ADR - Araranguá'!L25+'ADR - Blumenau'!L25+'ADR - Braço do Norte'!L25+'ADR - Brusque'!L25+'ADR - Caçador'!L25+'ADR - Campos Novos'!L25+'ADR - Canoinhas'!L25+'ADR - Chapecó'!L25+'ADR - Concórdia'!L25+'ADR - Criciúma'!L25+'ADR - Curitibanos'!L25+'ADR - Dionísio Cerqueira'!L25+'ADR - Ibirama'!L25+'ADR - Itajaí'!L25+'ADR - Itapiranga'!L25+'ADR - Ituporanga'!L25+'ADR - Jaraguá do Sul'!L25+'ADR - Joaçaba'!L25+'ADR - Joinville'!L25+'ADR - Lages'!L25+'ADR - Laguna'!L25+'ADR - Mafra'!L25+'ADR - Maravilha'!L25+'ADR - Palmitos'!L25+'ADR - Quilombo'!L25+'ADR - Rio do Sul'!L25+'ADR - São Joaquim'!L25+'ADR - São Lourenço do Oeste'!L25+'ADR - São Miguel do Oeste'!L25+'ADR - Seara'!L25+'ADR - Taió'!L25+'ADR - Timbó'!L25+'ADR - Tubarão'!L25+'ADR - Videira'!L25+'ADR - Xanxerê'!L25+SEA!L25+'Fundo Mat. Pub. Imp. Oficiais'!L25+'Fundo Plano Saúde'!L25+'Fundo de Melhoria do Corpo Bomb'!L25+SAR!L25+GVG!L25+SCC!L25+SAN!L25+SAI!L25+SECOM!L25+SDC!L25+'FUNDO ESTADUAL DE REC. HÍDRICOS'!L25+SDS!L25+SED!L25+SEF!L25+SIE!L25+SJC!L25+SPJ!L25+SES!L25+'SSP - Fundo Melhoria Pol.Civil'!L25+'SSP Fundo Melhoria Pol.Militar'!L25+'SSP - Fundo Melhoria Seg. Pub.'!L25+SST!L25+SOL!L25+'FUNDO ESP. ESTUDOS JURÍDICOS'!L25+PGE!L25+ARESC!L25+APSFS!L25+COHAB!L25+CIDASC!L25+DEINFRA!L25+DETER!L25+ENA!L25+EPAGRI!L25+FAPESC!L25+FCC!L25+FESPORTE!L25+FCEE!L25+FATMA!L25+IPREV!L25+IMETRO!L25+JUCESC!L25+SANTUR!L25+DPE!L25+UDESC!L25)</f>
        <v>1</v>
      </c>
      <c r="M29" s="88">
        <f>SUM('ADR - Araranguá'!M25+'ADR - Blumenau'!M25+'ADR - Braço do Norte'!M25+'ADR - Brusque'!M25+'ADR - Caçador'!M25+'ADR - Campos Novos'!M25+'ADR - Canoinhas'!M25+'ADR - Chapecó'!M25+'ADR - Concórdia'!M25+'ADR - Criciúma'!M25+'ADR - Curitibanos'!M25+'ADR - Dionísio Cerqueira'!M25+'ADR - Ibirama'!M25+'ADR - Itajaí'!M25+'ADR - Itapiranga'!M25+'ADR - Ituporanga'!M25+'ADR - Jaraguá do Sul'!M25+'ADR - Joaçaba'!M25+'ADR - Joinville'!M25+'ADR - Lages'!M25+'ADR - Laguna'!M25+'ADR - Mafra'!M25+'ADR - Maravilha'!M25+'ADR - Palmitos'!M25+'ADR - Quilombo'!M25+'ADR - Rio do Sul'!M25+'ADR - São Joaquim'!M25+'ADR - São Lourenço do Oeste'!M25+'ADR - São Miguel do Oeste'!M25+'ADR - Seara'!M25+'ADR - Taió'!M25+'ADR - Timbó'!M25+'ADR - Tubarão'!M25+'ADR - Videira'!M25+'ADR - Xanxerê'!M25+SEA!M25+'Fundo Mat. Pub. Imp. Oficiais'!M25+'Fundo Plano Saúde'!M25+'Fundo de Melhoria do Corpo Bomb'!M25+SAR!M25+GVG!M25+SCC!M25+SAN!M25+SAI!M25+SECOM!M25+SDC!M25+'FUNDO ESTADUAL DE REC. HÍDRICOS'!M25+SDS!M25+SED!M25+SEF!M25+SIE!M25+SJC!M25+SPJ!M25+SES!M25+'SSP - Fundo Melhoria Pol.Civil'!M25+'SSP Fundo Melhoria Pol.Militar'!M25+'SSP - Fundo Melhoria Seg. Pub.'!M25+SST!M25+SOL!M25+'FUNDO ESP. ESTUDOS JURÍDICOS'!M25+PGE!M25+ARESC!M25+APSFS!M25+COHAB!M25+CIDASC!M25+DEINFRA!M25+DETER!M25+ENA!M25+EPAGRI!M25+FAPESC!M25+FCC!M25+FESPORTE!M25+FCEE!M25+FATMA!M25+IPREV!M25+IMETRO!M25+JUCESC!M25+SANTUR!M25+DPE!M25+UDESC!M25)</f>
        <v>1</v>
      </c>
      <c r="N29" s="208"/>
      <c r="O29" s="208"/>
      <c r="P29" s="209"/>
    </row>
    <row r="30" spans="1:16" x14ac:dyDescent="0.2">
      <c r="A30" s="173" t="s">
        <v>171</v>
      </c>
      <c r="B30" s="186">
        <f>SUM('ADR - Araranguá'!B26+'ADR - Blumenau'!B26+'ADR - Braço do Norte'!B26+'ADR - Brusque'!B26+'ADR - Caçador'!B26+'ADR - Campos Novos'!B26+'ADR - Canoinhas'!B26+'ADR - Chapecó'!B26+'ADR - Concórdia'!B26+'ADR - Criciúma'!B26+'ADR - Curitibanos'!B26+'ADR - Dionísio Cerqueira'!B26+'ADR - Ibirama'!B26+'ADR - Itajaí'!B26+'ADR - Itapiranga'!B26+'ADR - Ituporanga'!B26+'ADR - Jaraguá do Sul'!B26+'ADR - Joaçaba'!B26+'ADR - Joinville'!B26+'ADR - Lages'!B26+'ADR - Laguna'!B26+'ADR - Mafra'!B26+'ADR - Maravilha'!B26+'ADR - Palmitos'!B26+'ADR - Quilombo'!B26+'ADR - Rio do Sul'!B26+'ADR - São Joaquim'!B26+'ADR - São Lourenço do Oeste'!B26+'ADR - São Miguel do Oeste'!B26+'ADR - Seara'!B26+'ADR - Taió'!B26+'ADR - Timbó'!B26+'ADR - Tubarão'!B26+'ADR - Videira'!B26+'ADR - Xanxerê'!B26+SEA!B26+'Fundo Mat. Pub. Imp. Oficiais'!B26+'Fundo Plano Saúde'!B26+'Fundo de Melhoria do Corpo Bomb'!B26+SAR!B26+GVG!B26+SCC!B26+SAN!B26+SAI!B26+SECOM!B26+SDC!B26+'FUNDO ESTADUAL DE REC. HÍDRICOS'!B26+SDS!B26+SED!B26+SEF!B26+SIE!B26+SJC!B26+SPJ!B26+SES!B26+'SSP - Fundo Melhoria Pol.Civil'!B26+'SSP Fundo Melhoria Pol.Militar'!B26+'SSP - Fundo Melhoria Seg. Pub.'!B26+SST!B26+SOL!B26+'FUNDO ESP. ESTUDOS JURÍDICOS'!B26+PGE!B26+ARESC!B26+APSFS!B26+COHAB!B26+CIDASC!B26+DEINFRA!B26+DETER!B26+ENA!B26+EPAGRI!B26+FAPESC!B26+FCC!B26+FESPORTE!B26+FCEE!B26+FATMA!B26+IPREV!B26+IMETRO!B26+JUCESC!B26+SANTUR!B26+DPE!B26+UDESC!B26)</f>
        <v>1</v>
      </c>
      <c r="C30" s="72">
        <f>SUM('ADR - Araranguá'!C26+'ADR - Blumenau'!C26+'ADR - Braço do Norte'!C26+'ADR - Brusque'!C26+'ADR - Caçador'!C26+'ADR - Campos Novos'!C26+'ADR - Canoinhas'!C26+'ADR - Chapecó'!C26+'ADR - Concórdia'!C26+'ADR - Criciúma'!C26+'ADR - Curitibanos'!C26+'ADR - Dionísio Cerqueira'!C26+'ADR - Ibirama'!C26+'ADR - Itajaí'!C26+'ADR - Itapiranga'!C26+'ADR - Ituporanga'!C26+'ADR - Jaraguá do Sul'!C26+'ADR - Joaçaba'!C26+'ADR - Joinville'!C26+'ADR - Lages'!C26+'ADR - Laguna'!C26+'ADR - Mafra'!C26+'ADR - Maravilha'!C26+'ADR - Palmitos'!C26+'ADR - Quilombo'!C26+'ADR - Rio do Sul'!C26+'ADR - São Joaquim'!C26+'ADR - São Lourenço do Oeste'!C26+'ADR - São Miguel do Oeste'!C26+'ADR - Seara'!C26+'ADR - Taió'!C26+'ADR - Timbó'!C26+'ADR - Tubarão'!C26+'ADR - Videira'!C26+'ADR - Xanxerê'!C26+SEA!C26+'Fundo Mat. Pub. Imp. Oficiais'!C26+'Fundo Plano Saúde'!C26+'Fundo de Melhoria do Corpo Bomb'!C26+SAR!C26+GVG!C26+SCC!C26+SAN!C26+SAI!C26+SECOM!C26+SDC!C26+'FUNDO ESTADUAL DE REC. HÍDRICOS'!C26+SDS!C26+SED!C26+SEF!C26+SIE!C26+SJC!C26+SPJ!C26+SES!C26+'SSP - Fundo Melhoria Pol.Civil'!C26+'SSP Fundo Melhoria Pol.Militar'!C26+'SSP - Fundo Melhoria Seg. Pub.'!C26+SST!C26+SOL!C26+'FUNDO ESP. ESTUDOS JURÍDICOS'!C26+PGE!C26+ARESC!C26+APSFS!C26+COHAB!C26+CIDASC!C26+DEINFRA!C26+DETER!C26+ENA!C26+EPAGRI!C26+FAPESC!C26+FCC!C26+FESPORTE!C26+FCEE!C26+FATMA!C26+IPREV!C26+IMETRO!C26+JUCESC!C26+SANTUR!C26+DPE!C26+UDESC!C26)</f>
        <v>1</v>
      </c>
      <c r="D30" s="72">
        <f>SUM('ADR - Araranguá'!D26+'ADR - Blumenau'!D26+'ADR - Braço do Norte'!D26+'ADR - Brusque'!D26+'ADR - Caçador'!D26+'ADR - Campos Novos'!D26+'ADR - Canoinhas'!D26+'ADR - Chapecó'!D26+'ADR - Concórdia'!D26+'ADR - Criciúma'!D26+'ADR - Curitibanos'!D26+'ADR - Dionísio Cerqueira'!D26+'ADR - Ibirama'!D26+'ADR - Itajaí'!D26+'ADR - Itapiranga'!D26+'ADR - Ituporanga'!D26+'ADR - Jaraguá do Sul'!D26+'ADR - Joaçaba'!D26+'ADR - Joinville'!D26+'ADR - Lages'!D26+'ADR - Laguna'!D26+'ADR - Mafra'!D26+'ADR - Maravilha'!D26+'ADR - Palmitos'!D26+'ADR - Quilombo'!D26+'ADR - Rio do Sul'!D26+'ADR - São Joaquim'!D26+'ADR - São Lourenço do Oeste'!D26+'ADR - São Miguel do Oeste'!D26+'ADR - Seara'!D26+'ADR - Taió'!D26+'ADR - Timbó'!D26+'ADR - Tubarão'!D26+'ADR - Videira'!D26+'ADR - Xanxerê'!D26+SEA!D26+'Fundo Mat. Pub. Imp. Oficiais'!D26+'Fundo Plano Saúde'!D26+'Fundo de Melhoria do Corpo Bomb'!D26+SAR!D26+GVG!D26+SCC!D26+SAN!D26+SAI!D26+SECOM!D26+SDC!D26+'FUNDO ESTADUAL DE REC. HÍDRICOS'!D26+SDS!D26+SED!D26+SEF!D26+SIE!D26+SJC!D26+SPJ!D26+SES!D26+'SSP - Fundo Melhoria Pol.Civil'!D26+'SSP Fundo Melhoria Pol.Militar'!D26+'SSP - Fundo Melhoria Seg. Pub.'!D26+SST!D26+SOL!D26+'FUNDO ESP. ESTUDOS JURÍDICOS'!D26+PGE!D26+ARESC!D26+APSFS!D26+COHAB!D26+CIDASC!D26+DEINFRA!D26+DETER!D26+ENA!D26+EPAGRI!D26+FAPESC!D26+FCC!D26+FESPORTE!D26+FCEE!D26+FATMA!D26+IPREV!D26+IMETRO!D26+JUCESC!D26+SANTUR!D26+DPE!D26+UDESC!D26)</f>
        <v>1</v>
      </c>
      <c r="E30" s="72">
        <f>SUM('ADR - Araranguá'!E26+'ADR - Blumenau'!E26+'ADR - Braço do Norte'!E26+'ADR - Brusque'!E26+'ADR - Caçador'!E26+'ADR - Campos Novos'!E26+'ADR - Canoinhas'!E26+'ADR - Chapecó'!E26+'ADR - Concórdia'!E26+'ADR - Criciúma'!E26+'ADR - Curitibanos'!E26+'ADR - Dionísio Cerqueira'!E26+'ADR - Ibirama'!E26+'ADR - Itajaí'!E26+'ADR - Itapiranga'!E26+'ADR - Ituporanga'!E26+'ADR - Jaraguá do Sul'!E26+'ADR - Joaçaba'!E26+'ADR - Joinville'!E26+'ADR - Lages'!E26+'ADR - Laguna'!E26+'ADR - Mafra'!E26+'ADR - Maravilha'!E26+'ADR - Palmitos'!E26+'ADR - Quilombo'!E26+'ADR - Rio do Sul'!E26+'ADR - São Joaquim'!E26+'ADR - São Lourenço do Oeste'!E26+'ADR - São Miguel do Oeste'!E26+'ADR - Seara'!E26+'ADR - Taió'!E26+'ADR - Timbó'!E26+'ADR - Tubarão'!E26+'ADR - Videira'!E26+'ADR - Xanxerê'!E26+SEA!E26+'Fundo Mat. Pub. Imp. Oficiais'!E26+'Fundo Plano Saúde'!E26+'Fundo de Melhoria do Corpo Bomb'!E26+SAR!E26+GVG!E26+SCC!E26+SAN!E26+SAI!E26+SECOM!E26+SDC!E26+'FUNDO ESTADUAL DE REC. HÍDRICOS'!E26+SDS!E26+SED!E26+SEF!E26+SIE!E26+SJC!E26+SPJ!E26+SES!E26+'SSP - Fundo Melhoria Pol.Civil'!E26+'SSP Fundo Melhoria Pol.Militar'!E26+'SSP - Fundo Melhoria Seg. Pub.'!E26+SST!E26+SOL!E26+'FUNDO ESP. ESTUDOS JURÍDICOS'!E26+PGE!E26+ARESC!E26+APSFS!E26+COHAB!E26+CIDASC!E26+DEINFRA!E26+DETER!E26+ENA!E26+EPAGRI!E26+FAPESC!E26+FCC!E26+FESPORTE!E26+FCEE!E26+FATMA!E26+IPREV!E26+IMETRO!E26+JUCESC!E26+SANTUR!E26+DPE!E26+UDESC!E26)</f>
        <v>1</v>
      </c>
      <c r="F30" s="72">
        <f>SUM('ADR - Araranguá'!F26+'ADR - Blumenau'!F26+'ADR - Braço do Norte'!F26+'ADR - Brusque'!F26+'ADR - Caçador'!F26+'ADR - Campos Novos'!F26+'ADR - Canoinhas'!F26+'ADR - Chapecó'!F26+'ADR - Concórdia'!F26+'ADR - Criciúma'!F26+'ADR - Curitibanos'!F26+'ADR - Dionísio Cerqueira'!F26+'ADR - Ibirama'!F26+'ADR - Itajaí'!F26+'ADR - Itapiranga'!F26+'ADR - Ituporanga'!F26+'ADR - Jaraguá do Sul'!F26+'ADR - Joaçaba'!F26+'ADR - Joinville'!F26+'ADR - Lages'!F26+'ADR - Laguna'!F26+'ADR - Mafra'!F26+'ADR - Maravilha'!F26+'ADR - Palmitos'!F26+'ADR - Quilombo'!F26+'ADR - Rio do Sul'!F26+'ADR - São Joaquim'!F26+'ADR - São Lourenço do Oeste'!F26+'ADR - São Miguel do Oeste'!F26+'ADR - Seara'!F26+'ADR - Taió'!F26+'ADR - Timbó'!F26+'ADR - Tubarão'!F26+'ADR - Videira'!F26+'ADR - Xanxerê'!F26+SEA!F26+'Fundo Mat. Pub. Imp. Oficiais'!F26+'Fundo Plano Saúde'!F26+'Fundo de Melhoria do Corpo Bomb'!F26+SAR!F26+GVG!F26+SCC!F26+SAN!F26+SAI!F26+SECOM!F26+SDC!F26+'FUNDO ESTADUAL DE REC. HÍDRICOS'!F26+SDS!F26+SED!F26+SEF!F26+SIE!F26+SJC!F26+SPJ!F26+SES!F26+'SSP - Fundo Melhoria Pol.Civil'!F26+'SSP Fundo Melhoria Pol.Militar'!F26+'SSP - Fundo Melhoria Seg. Pub.'!F26+SST!F26+SOL!F26+'FUNDO ESP. ESTUDOS JURÍDICOS'!F26+PGE!F26+ARESC!F26+APSFS!F26+COHAB!F26+CIDASC!F26+DEINFRA!F26+DETER!F26+ENA!F26+EPAGRI!F26+FAPESC!F26+FCC!F26+FESPORTE!F26+FCEE!F26+FATMA!F26+IPREV!F26+IMETRO!F26+JUCESC!F26+SANTUR!F26+DPE!F26+UDESC!F26)</f>
        <v>1</v>
      </c>
      <c r="G30" s="72">
        <f>SUM('ADR - Araranguá'!G26+'ADR - Blumenau'!G26+'ADR - Braço do Norte'!G26+'ADR - Brusque'!G26+'ADR - Caçador'!G26+'ADR - Campos Novos'!G26+'ADR - Canoinhas'!G26+'ADR - Chapecó'!G26+'ADR - Concórdia'!G26+'ADR - Criciúma'!G26+'ADR - Curitibanos'!G26+'ADR - Dionísio Cerqueira'!G26+'ADR - Ibirama'!G26+'ADR - Itajaí'!G26+'ADR - Itapiranga'!G26+'ADR - Ituporanga'!G26+'ADR - Jaraguá do Sul'!G26+'ADR - Joaçaba'!G26+'ADR - Joinville'!G26+'ADR - Lages'!G26+'ADR - Laguna'!G26+'ADR - Mafra'!G26+'ADR - Maravilha'!G26+'ADR - Palmitos'!G26+'ADR - Quilombo'!G26+'ADR - Rio do Sul'!G26+'ADR - São Joaquim'!G26+'ADR - São Lourenço do Oeste'!G26+'ADR - São Miguel do Oeste'!G26+'ADR - Seara'!G26+'ADR - Taió'!G26+'ADR - Timbó'!G26+'ADR - Tubarão'!G26+'ADR - Videira'!G26+'ADR - Xanxerê'!G26+SEA!G26+'Fundo Mat. Pub. Imp. Oficiais'!G26+'Fundo Plano Saúde'!G26+'Fundo de Melhoria do Corpo Bomb'!G26+SAR!G26+GVG!G26+SCC!G26+SAN!G26+SAI!G26+SECOM!G26+SDC!G26+'FUNDO ESTADUAL DE REC. HÍDRICOS'!G26+SDS!G26+SED!G26+SEF!G26+SIE!G26+SJC!G26+SPJ!G26+SES!G26+'SSP - Fundo Melhoria Pol.Civil'!G26+'SSP Fundo Melhoria Pol.Militar'!G26+'SSP - Fundo Melhoria Seg. Pub.'!G26+SST!G26+SOL!G26+'FUNDO ESP. ESTUDOS JURÍDICOS'!G26+PGE!G26+ARESC!G26+APSFS!G26+COHAB!G26+CIDASC!G26+DEINFRA!G26+DETER!G26+ENA!G26+EPAGRI!G26+FAPESC!G26+FCC!G26+FESPORTE!G26+FCEE!G26+FATMA!G26+IPREV!G26+IMETRO!G26+JUCESC!G26+SANTUR!G26+DPE!G26+UDESC!G26)</f>
        <v>1</v>
      </c>
      <c r="H30" s="72">
        <f>SUM('ADR - Araranguá'!H26+'ADR - Blumenau'!H26+'ADR - Braço do Norte'!H26+'ADR - Brusque'!H26+'ADR - Caçador'!H26+'ADR - Campos Novos'!H26+'ADR - Canoinhas'!H26+'ADR - Chapecó'!H26+'ADR - Concórdia'!H26+'ADR - Criciúma'!H26+'ADR - Curitibanos'!H26+'ADR - Dionísio Cerqueira'!H26+'ADR - Ibirama'!H26+'ADR - Itajaí'!H26+'ADR - Itapiranga'!H26+'ADR - Ituporanga'!H26+'ADR - Jaraguá do Sul'!H26+'ADR - Joaçaba'!H26+'ADR - Joinville'!H26+'ADR - Lages'!H26+'ADR - Laguna'!H26+'ADR - Mafra'!H26+'ADR - Maravilha'!H26+'ADR - Palmitos'!H26+'ADR - Quilombo'!H26+'ADR - Rio do Sul'!H26+'ADR - São Joaquim'!H26+'ADR - São Lourenço do Oeste'!H26+'ADR - São Miguel do Oeste'!H26+'ADR - Seara'!H26+'ADR - Taió'!H26+'ADR - Timbó'!H26+'ADR - Tubarão'!H26+'ADR - Videira'!H26+'ADR - Xanxerê'!H26+SEA!H26+'Fundo Mat. Pub. Imp. Oficiais'!H26+'Fundo Plano Saúde'!H26+'Fundo de Melhoria do Corpo Bomb'!H26+SAR!H26+GVG!H26+SCC!H26+SAN!H26+SAI!H26+SECOM!H26+SDC!H26+'FUNDO ESTADUAL DE REC. HÍDRICOS'!H26+SDS!H26+SED!H26+SEF!H26+SIE!H26+SJC!H26+SPJ!H26+SES!H26+'SSP - Fundo Melhoria Pol.Civil'!H26+'SSP Fundo Melhoria Pol.Militar'!H26+'SSP - Fundo Melhoria Seg. Pub.'!H26+SST!H26+SOL!H26+'FUNDO ESP. ESTUDOS JURÍDICOS'!H26+PGE!H26+ARESC!H26+APSFS!H26+COHAB!H26+CIDASC!H26+DEINFRA!H26+DETER!H26+ENA!H26+EPAGRI!H26+FAPESC!H26+FCC!H26+FESPORTE!H26+FCEE!H26+FATMA!H26+IPREV!H26+IMETRO!H26+JUCESC!H26+SANTUR!H26+DPE!H26+UDESC!H26)</f>
        <v>1</v>
      </c>
      <c r="I30" s="72">
        <f>SUM('ADR - Araranguá'!I26+'ADR - Blumenau'!I26+'ADR - Braço do Norte'!I26+'ADR - Brusque'!I26+'ADR - Caçador'!I26+'ADR - Campos Novos'!I26+'ADR - Canoinhas'!I26+'ADR - Chapecó'!I26+'ADR - Concórdia'!I26+'ADR - Criciúma'!I26+'ADR - Curitibanos'!I26+'ADR - Dionísio Cerqueira'!I26+'ADR - Ibirama'!I26+'ADR - Itajaí'!I26+'ADR - Itapiranga'!I26+'ADR - Ituporanga'!I26+'ADR - Jaraguá do Sul'!I26+'ADR - Joaçaba'!I26+'ADR - Joinville'!I26+'ADR - Lages'!I26+'ADR - Laguna'!I26+'ADR - Mafra'!I26+'ADR - Maravilha'!I26+'ADR - Palmitos'!I26+'ADR - Quilombo'!I26+'ADR - Rio do Sul'!I26+'ADR - São Joaquim'!I26+'ADR - São Lourenço do Oeste'!I26+'ADR - São Miguel do Oeste'!I26+'ADR - Seara'!I26+'ADR - Taió'!I26+'ADR - Timbó'!I26+'ADR - Tubarão'!I26+'ADR - Videira'!I26+'ADR - Xanxerê'!I26+SEA!I26+'Fundo Mat. Pub. Imp. Oficiais'!I26+'Fundo Plano Saúde'!I26+'Fundo de Melhoria do Corpo Bomb'!I26+SAR!I26+GVG!I26+SCC!I26+SAN!I26+SAI!I26+SECOM!I26+SDC!I26+'FUNDO ESTADUAL DE REC. HÍDRICOS'!I26+SDS!I26+SED!I26+SEF!I26+SIE!I26+SJC!I26+SPJ!I26+SES!I26+'SSP - Fundo Melhoria Pol.Civil'!I26+'SSP Fundo Melhoria Pol.Militar'!I26+'SSP - Fundo Melhoria Seg. Pub.'!I26+SST!I26+SOL!I26+'FUNDO ESP. ESTUDOS JURÍDICOS'!I26+PGE!I26+ARESC!I26+APSFS!I26+COHAB!I26+CIDASC!I26+DEINFRA!I26+DETER!I26+ENA!I26+EPAGRI!I26+FAPESC!I26+FCC!I26+FESPORTE!I26+FCEE!I26+FATMA!I26+IPREV!I26+IMETRO!I26+JUCESC!I26+SANTUR!I26+DPE!I26+UDESC!I26)</f>
        <v>1</v>
      </c>
      <c r="J30" s="72">
        <f>SUM('ADR - Araranguá'!J26+'ADR - Blumenau'!J26+'ADR - Braço do Norte'!J26+'ADR - Brusque'!J26+'ADR - Caçador'!J26+'ADR - Campos Novos'!J26+'ADR - Canoinhas'!J26+'ADR - Chapecó'!J26+'ADR - Concórdia'!J26+'ADR - Criciúma'!J26+'ADR - Curitibanos'!J26+'ADR - Dionísio Cerqueira'!J26+'ADR - Ibirama'!J26+'ADR - Itajaí'!J26+'ADR - Itapiranga'!J26+'ADR - Ituporanga'!J26+'ADR - Jaraguá do Sul'!J26+'ADR - Joaçaba'!J26+'ADR - Joinville'!J26+'ADR - Lages'!J26+'ADR - Laguna'!J26+'ADR - Mafra'!J26+'ADR - Maravilha'!J26+'ADR - Palmitos'!J26+'ADR - Quilombo'!J26+'ADR - Rio do Sul'!J26+'ADR - São Joaquim'!J26+'ADR - São Lourenço do Oeste'!J26+'ADR - São Miguel do Oeste'!J26+'ADR - Seara'!J26+'ADR - Taió'!J26+'ADR - Timbó'!J26+'ADR - Tubarão'!J26+'ADR - Videira'!J26+'ADR - Xanxerê'!J26+SEA!J26+'Fundo Mat. Pub. Imp. Oficiais'!J26+'Fundo Plano Saúde'!J26+'Fundo de Melhoria do Corpo Bomb'!J26+SAR!J26+GVG!J26+SCC!J26+SAN!J26+SAI!J26+SECOM!J26+SDC!J26+'FUNDO ESTADUAL DE REC. HÍDRICOS'!J26+SDS!J26+SED!J26+SEF!J26+SIE!J26+SJC!J26+SPJ!J26+SES!J26+'SSP - Fundo Melhoria Pol.Civil'!J26+'SSP Fundo Melhoria Pol.Militar'!J26+'SSP - Fundo Melhoria Seg. Pub.'!J26+SST!J26+SOL!J26+'FUNDO ESP. ESTUDOS JURÍDICOS'!J26+PGE!J26+ARESC!J26+APSFS!J26+COHAB!J26+CIDASC!J26+DEINFRA!J26+DETER!J26+ENA!J26+EPAGRI!J26+FAPESC!J26+FCC!J26+FESPORTE!J26+FCEE!J26+FATMA!J26+IPREV!J26+IMETRO!J26+JUCESC!J26+SANTUR!J26+DPE!J26+UDESC!J26)</f>
        <v>1</v>
      </c>
      <c r="K30" s="72">
        <f>SUM('ADR - Araranguá'!K26+'ADR - Blumenau'!K26+'ADR - Braço do Norte'!K26+'ADR - Brusque'!K26+'ADR - Caçador'!K26+'ADR - Campos Novos'!K26+'ADR - Canoinhas'!K26+'ADR - Chapecó'!K26+'ADR - Concórdia'!K26+'ADR - Criciúma'!K26+'ADR - Curitibanos'!K26+'ADR - Dionísio Cerqueira'!K26+'ADR - Ibirama'!K26+'ADR - Itajaí'!K26+'ADR - Itapiranga'!K26+'ADR - Ituporanga'!K26+'ADR - Jaraguá do Sul'!K26+'ADR - Joaçaba'!K26+'ADR - Joinville'!K26+'ADR - Lages'!K26+'ADR - Laguna'!K26+'ADR - Mafra'!K26+'ADR - Maravilha'!K26+'ADR - Palmitos'!K26+'ADR - Quilombo'!K26+'ADR - Rio do Sul'!K26+'ADR - São Joaquim'!K26+'ADR - São Lourenço do Oeste'!K26+'ADR - São Miguel do Oeste'!K26+'ADR - Seara'!K26+'ADR - Taió'!K26+'ADR - Timbó'!K26+'ADR - Tubarão'!K26+'ADR - Videira'!K26+'ADR - Xanxerê'!K26+SEA!K26+'Fundo Mat. Pub. Imp. Oficiais'!K26+'Fundo Plano Saúde'!K26+'Fundo de Melhoria do Corpo Bomb'!K26+SAR!K26+GVG!K26+SCC!K26+SAN!K26+SAI!K26+SECOM!K26+SDC!K26+'FUNDO ESTADUAL DE REC. HÍDRICOS'!K26+SDS!K26+SED!K26+SEF!K26+SIE!K26+SJC!K26+SPJ!K26+SES!K26+'SSP - Fundo Melhoria Pol.Civil'!K26+'SSP Fundo Melhoria Pol.Militar'!K26+'SSP - Fundo Melhoria Seg. Pub.'!K26+SST!K26+SOL!K26+'FUNDO ESP. ESTUDOS JURÍDICOS'!K26+PGE!K26+ARESC!K26+APSFS!K26+COHAB!K26+CIDASC!K26+DEINFRA!K26+DETER!K26+ENA!K26+EPAGRI!K26+FAPESC!K26+FCC!K26+FESPORTE!K26+FCEE!K26+FATMA!K26+IPREV!K26+IMETRO!K26+JUCESC!K26+SANTUR!K26+DPE!K26+UDESC!K26)</f>
        <v>1</v>
      </c>
      <c r="L30" s="72">
        <f>SUM('ADR - Araranguá'!L26+'ADR - Blumenau'!L26+'ADR - Braço do Norte'!L26+'ADR - Brusque'!L26+'ADR - Caçador'!L26+'ADR - Campos Novos'!L26+'ADR - Canoinhas'!L26+'ADR - Chapecó'!L26+'ADR - Concórdia'!L26+'ADR - Criciúma'!L26+'ADR - Curitibanos'!L26+'ADR - Dionísio Cerqueira'!L26+'ADR - Ibirama'!L26+'ADR - Itajaí'!L26+'ADR - Itapiranga'!L26+'ADR - Ituporanga'!L26+'ADR - Jaraguá do Sul'!L26+'ADR - Joaçaba'!L26+'ADR - Joinville'!L26+'ADR - Lages'!L26+'ADR - Laguna'!L26+'ADR - Mafra'!L26+'ADR - Maravilha'!L26+'ADR - Palmitos'!L26+'ADR - Quilombo'!L26+'ADR - Rio do Sul'!L26+'ADR - São Joaquim'!L26+'ADR - São Lourenço do Oeste'!L26+'ADR - São Miguel do Oeste'!L26+'ADR - Seara'!L26+'ADR - Taió'!L26+'ADR - Timbó'!L26+'ADR - Tubarão'!L26+'ADR - Videira'!L26+'ADR - Xanxerê'!L26+SEA!L26+'Fundo Mat. Pub. Imp. Oficiais'!L26+'Fundo Plano Saúde'!L26+'Fundo de Melhoria do Corpo Bomb'!L26+SAR!L26+GVG!L26+SCC!L26+SAN!L26+SAI!L26+SECOM!L26+SDC!L26+'FUNDO ESTADUAL DE REC. HÍDRICOS'!L26+SDS!L26+SED!L26+SEF!L26+SIE!L26+SJC!L26+SPJ!L26+SES!L26+'SSP - Fundo Melhoria Pol.Civil'!L26+'SSP Fundo Melhoria Pol.Militar'!L26+'SSP - Fundo Melhoria Seg. Pub.'!L26+SST!L26+SOL!L26+'FUNDO ESP. ESTUDOS JURÍDICOS'!L26+PGE!L26+ARESC!L26+APSFS!L26+COHAB!L26+CIDASC!L26+DEINFRA!L26+DETER!L26+ENA!L26+EPAGRI!L26+FAPESC!L26+FCC!L26+FESPORTE!L26+FCEE!L26+FATMA!L26+IPREV!L26+IMETRO!L26+JUCESC!L26+SANTUR!L26+DPE!L26+UDESC!L26)</f>
        <v>1</v>
      </c>
      <c r="M30" s="88">
        <f>SUM('ADR - Araranguá'!M26+'ADR - Blumenau'!M26+'ADR - Braço do Norte'!M26+'ADR - Brusque'!M26+'ADR - Caçador'!M26+'ADR - Campos Novos'!M26+'ADR - Canoinhas'!M26+'ADR - Chapecó'!M26+'ADR - Concórdia'!M26+'ADR - Criciúma'!M26+'ADR - Curitibanos'!M26+'ADR - Dionísio Cerqueira'!M26+'ADR - Ibirama'!M26+'ADR - Itajaí'!M26+'ADR - Itapiranga'!M26+'ADR - Ituporanga'!M26+'ADR - Jaraguá do Sul'!M26+'ADR - Joaçaba'!M26+'ADR - Joinville'!M26+'ADR - Lages'!M26+'ADR - Laguna'!M26+'ADR - Mafra'!M26+'ADR - Maravilha'!M26+'ADR - Palmitos'!M26+'ADR - Quilombo'!M26+'ADR - Rio do Sul'!M26+'ADR - São Joaquim'!M26+'ADR - São Lourenço do Oeste'!M26+'ADR - São Miguel do Oeste'!M26+'ADR - Seara'!M26+'ADR - Taió'!M26+'ADR - Timbó'!M26+'ADR - Tubarão'!M26+'ADR - Videira'!M26+'ADR - Xanxerê'!M26+SEA!M26+'Fundo Mat. Pub. Imp. Oficiais'!M26+'Fundo Plano Saúde'!M26+'Fundo de Melhoria do Corpo Bomb'!M26+SAR!M26+GVG!M26+SCC!M26+SAN!M26+SAI!M26+SECOM!M26+SDC!M26+'FUNDO ESTADUAL DE REC. HÍDRICOS'!M26+SDS!M26+SED!M26+SEF!M26+SIE!M26+SJC!M26+SPJ!M26+SES!M26+'SSP - Fundo Melhoria Pol.Civil'!M26+'SSP Fundo Melhoria Pol.Militar'!M26+'SSP - Fundo Melhoria Seg. Pub.'!M26+SST!M26+SOL!M26+'FUNDO ESP. ESTUDOS JURÍDICOS'!M26+PGE!M26+ARESC!M26+APSFS!M26+COHAB!M26+CIDASC!M26+DEINFRA!M26+DETER!M26+ENA!M26+EPAGRI!M26+FAPESC!M26+FCC!M26+FESPORTE!M26+FCEE!M26+FATMA!M26+IPREV!M26+IMETRO!M26+JUCESC!M26+SANTUR!M26+DPE!M26+UDESC!M26)</f>
        <v>1</v>
      </c>
      <c r="N30" s="208"/>
      <c r="O30" s="208"/>
      <c r="P30" s="209"/>
    </row>
    <row r="31" spans="1:16" x14ac:dyDescent="0.2">
      <c r="A31" s="175" t="s">
        <v>267</v>
      </c>
      <c r="B31" s="186">
        <f>SUM('ADR - Araranguá'!B27+'ADR - Blumenau'!B27+'ADR - Braço do Norte'!B27+'ADR - Brusque'!B27+'ADR - Caçador'!B27+'ADR - Campos Novos'!B27+'ADR - Canoinhas'!B27+'ADR - Chapecó'!B27+'ADR - Concórdia'!B27+'ADR - Criciúma'!B27+'ADR - Curitibanos'!B27+'ADR - Dionísio Cerqueira'!B27+'ADR - Ibirama'!B27+'ADR - Itajaí'!B27+'ADR - Itapiranga'!B27+'ADR - Ituporanga'!B27+'ADR - Jaraguá do Sul'!B27+'ADR - Joaçaba'!B27+'ADR - Joinville'!B27+'ADR - Lages'!B27+'ADR - Laguna'!B27+'ADR - Mafra'!B27+'ADR - Maravilha'!B27+'ADR - Palmitos'!B27+'ADR - Quilombo'!B27+'ADR - Rio do Sul'!B27+'ADR - São Joaquim'!B27+'ADR - São Lourenço do Oeste'!B27+'ADR - São Miguel do Oeste'!B27+'ADR - Seara'!B27+'ADR - Taió'!B27+'ADR - Timbó'!B27+'ADR - Tubarão'!B27+'ADR - Videira'!B27+'ADR - Xanxerê'!B27+SEA!B27+'Fundo Mat. Pub. Imp. Oficiais'!B27+'Fundo Plano Saúde'!B27+'Fundo de Melhoria do Corpo Bomb'!B27+SAR!B27+GVG!B27+SCC!B27+SAN!B27+SAI!B27+SECOM!B27+SDC!B27+'FUNDO ESTADUAL DE REC. HÍDRICOS'!B27+SDS!B27+SED!B27+SEF!B27+SIE!B27+SJC!B27+SPJ!B27+SES!B27+'SSP - Fundo Melhoria Pol.Civil'!B27+'SSP Fundo Melhoria Pol.Militar'!B27+'SSP - Fundo Melhoria Seg. Pub.'!B27+SST!B27+SOL!B27+'FUNDO ESP. ESTUDOS JURÍDICOS'!B27+PGE!B27+ARESC!B27+APSFS!B27+COHAB!B27+CIDASC!B27+DEINFRA!B27+DETER!B27+ENA!B27+EPAGRI!B27+FAPESC!B27+FCC!B27+FESPORTE!B27+FCEE!B27+FATMA!B27+IPREV!B27+IMETRO!B27+JUCESC!B27+SANTUR!B27+DPE!B27+UDESC!B27)</f>
        <v>10</v>
      </c>
      <c r="C31" s="72">
        <f>SUM('ADR - Araranguá'!C27+'ADR - Blumenau'!C27+'ADR - Braço do Norte'!C27+'ADR - Brusque'!C27+'ADR - Caçador'!C27+'ADR - Campos Novos'!C27+'ADR - Canoinhas'!C27+'ADR - Chapecó'!C27+'ADR - Concórdia'!C27+'ADR - Criciúma'!C27+'ADR - Curitibanos'!C27+'ADR - Dionísio Cerqueira'!C27+'ADR - Ibirama'!C27+'ADR - Itajaí'!C27+'ADR - Itapiranga'!C27+'ADR - Ituporanga'!C27+'ADR - Jaraguá do Sul'!C27+'ADR - Joaçaba'!C27+'ADR - Joinville'!C27+'ADR - Lages'!C27+'ADR - Laguna'!C27+'ADR - Mafra'!C27+'ADR - Maravilha'!C27+'ADR - Palmitos'!C27+'ADR - Quilombo'!C27+'ADR - Rio do Sul'!C27+'ADR - São Joaquim'!C27+'ADR - São Lourenço do Oeste'!C27+'ADR - São Miguel do Oeste'!C27+'ADR - Seara'!C27+'ADR - Taió'!C27+'ADR - Timbó'!C27+'ADR - Tubarão'!C27+'ADR - Videira'!C27+'ADR - Xanxerê'!C27+SEA!C27+'Fundo Mat. Pub. Imp. Oficiais'!C27+'Fundo Plano Saúde'!C27+'Fundo de Melhoria do Corpo Bomb'!C27+SAR!C27+GVG!C27+SCC!C27+SAN!C27+SAI!C27+SECOM!C27+SDC!C27+'FUNDO ESTADUAL DE REC. HÍDRICOS'!C27+SDS!C27+SED!C27+SEF!C27+SIE!C27+SJC!C27+SPJ!C27+SES!C27+'SSP - Fundo Melhoria Pol.Civil'!C27+'SSP Fundo Melhoria Pol.Militar'!C27+'SSP - Fundo Melhoria Seg. Pub.'!C27+SST!C27+SOL!C27+'FUNDO ESP. ESTUDOS JURÍDICOS'!C27+PGE!C27+ARESC!C27+APSFS!C27+COHAB!C27+CIDASC!C27+DEINFRA!C27+DETER!C27+ENA!C27+EPAGRI!C27+FAPESC!C27+FCC!C27+FESPORTE!C27+FCEE!C27+FATMA!C27+IPREV!C27+IMETRO!C27+JUCESC!C27+SANTUR!C27+DPE!C27+UDESC!C27)</f>
        <v>10</v>
      </c>
      <c r="D31" s="72">
        <f>SUM('ADR - Araranguá'!D27+'ADR - Blumenau'!D27+'ADR - Braço do Norte'!D27+'ADR - Brusque'!D27+'ADR - Caçador'!D27+'ADR - Campos Novos'!D27+'ADR - Canoinhas'!D27+'ADR - Chapecó'!D27+'ADR - Concórdia'!D27+'ADR - Criciúma'!D27+'ADR - Curitibanos'!D27+'ADR - Dionísio Cerqueira'!D27+'ADR - Ibirama'!D27+'ADR - Itajaí'!D27+'ADR - Itapiranga'!D27+'ADR - Ituporanga'!D27+'ADR - Jaraguá do Sul'!D27+'ADR - Joaçaba'!D27+'ADR - Joinville'!D27+'ADR - Lages'!D27+'ADR - Laguna'!D27+'ADR - Mafra'!D27+'ADR - Maravilha'!D27+'ADR - Palmitos'!D27+'ADR - Quilombo'!D27+'ADR - Rio do Sul'!D27+'ADR - São Joaquim'!D27+'ADR - São Lourenço do Oeste'!D27+'ADR - São Miguel do Oeste'!D27+'ADR - Seara'!D27+'ADR - Taió'!D27+'ADR - Timbó'!D27+'ADR - Tubarão'!D27+'ADR - Videira'!D27+'ADR - Xanxerê'!D27+SEA!D27+'Fundo Mat. Pub. Imp. Oficiais'!D27+'Fundo Plano Saúde'!D27+'Fundo de Melhoria do Corpo Bomb'!D27+SAR!D27+GVG!D27+SCC!D27+SAN!D27+SAI!D27+SECOM!D27+SDC!D27+'FUNDO ESTADUAL DE REC. HÍDRICOS'!D27+SDS!D27+SED!D27+SEF!D27+SIE!D27+SJC!D27+SPJ!D27+SES!D27+'SSP - Fundo Melhoria Pol.Civil'!D27+'SSP Fundo Melhoria Pol.Militar'!D27+'SSP - Fundo Melhoria Seg. Pub.'!D27+SST!D27+SOL!D27+'FUNDO ESP. ESTUDOS JURÍDICOS'!D27+PGE!D27+ARESC!D27+APSFS!D27+COHAB!D27+CIDASC!D27+DEINFRA!D27+DETER!D27+ENA!D27+EPAGRI!D27+FAPESC!D27+FCC!D27+FESPORTE!D27+FCEE!D27+FATMA!D27+IPREV!D27+IMETRO!D27+JUCESC!D27+SANTUR!D27+DPE!D27+UDESC!D27)</f>
        <v>10</v>
      </c>
      <c r="E31" s="72">
        <f>SUM('ADR - Araranguá'!E27+'ADR - Blumenau'!E27+'ADR - Braço do Norte'!E27+'ADR - Brusque'!E27+'ADR - Caçador'!E27+'ADR - Campos Novos'!E27+'ADR - Canoinhas'!E27+'ADR - Chapecó'!E27+'ADR - Concórdia'!E27+'ADR - Criciúma'!E27+'ADR - Curitibanos'!E27+'ADR - Dionísio Cerqueira'!E27+'ADR - Ibirama'!E27+'ADR - Itajaí'!E27+'ADR - Itapiranga'!E27+'ADR - Ituporanga'!E27+'ADR - Jaraguá do Sul'!E27+'ADR - Joaçaba'!E27+'ADR - Joinville'!E27+'ADR - Lages'!E27+'ADR - Laguna'!E27+'ADR - Mafra'!E27+'ADR - Maravilha'!E27+'ADR - Palmitos'!E27+'ADR - Quilombo'!E27+'ADR - Rio do Sul'!E27+'ADR - São Joaquim'!E27+'ADR - São Lourenço do Oeste'!E27+'ADR - São Miguel do Oeste'!E27+'ADR - Seara'!E27+'ADR - Taió'!E27+'ADR - Timbó'!E27+'ADR - Tubarão'!E27+'ADR - Videira'!E27+'ADR - Xanxerê'!E27+SEA!E27+'Fundo Mat. Pub. Imp. Oficiais'!E27+'Fundo Plano Saúde'!E27+'Fundo de Melhoria do Corpo Bomb'!E27+SAR!E27+GVG!E27+SCC!E27+SAN!E27+SAI!E27+SECOM!E27+SDC!E27+'FUNDO ESTADUAL DE REC. HÍDRICOS'!E27+SDS!E27+SED!E27+SEF!E27+SIE!E27+SJC!E27+SPJ!E27+SES!E27+'SSP - Fundo Melhoria Pol.Civil'!E27+'SSP Fundo Melhoria Pol.Militar'!E27+'SSP - Fundo Melhoria Seg. Pub.'!E27+SST!E27+SOL!E27+'FUNDO ESP. ESTUDOS JURÍDICOS'!E27+PGE!E27+ARESC!E27+APSFS!E27+COHAB!E27+CIDASC!E27+DEINFRA!E27+DETER!E27+ENA!E27+EPAGRI!E27+FAPESC!E27+FCC!E27+FESPORTE!E27+FCEE!E27+FATMA!E27+IPREV!E27+IMETRO!E27+JUCESC!E27+SANTUR!E27+DPE!E27+UDESC!E27)</f>
        <v>10</v>
      </c>
      <c r="F31" s="72">
        <f>SUM('ADR - Araranguá'!F27+'ADR - Blumenau'!F27+'ADR - Braço do Norte'!F27+'ADR - Brusque'!F27+'ADR - Caçador'!F27+'ADR - Campos Novos'!F27+'ADR - Canoinhas'!F27+'ADR - Chapecó'!F27+'ADR - Concórdia'!F27+'ADR - Criciúma'!F27+'ADR - Curitibanos'!F27+'ADR - Dionísio Cerqueira'!F27+'ADR - Ibirama'!F27+'ADR - Itajaí'!F27+'ADR - Itapiranga'!F27+'ADR - Ituporanga'!F27+'ADR - Jaraguá do Sul'!F27+'ADR - Joaçaba'!F27+'ADR - Joinville'!F27+'ADR - Lages'!F27+'ADR - Laguna'!F27+'ADR - Mafra'!F27+'ADR - Maravilha'!F27+'ADR - Palmitos'!F27+'ADR - Quilombo'!F27+'ADR - Rio do Sul'!F27+'ADR - São Joaquim'!F27+'ADR - São Lourenço do Oeste'!F27+'ADR - São Miguel do Oeste'!F27+'ADR - Seara'!F27+'ADR - Taió'!F27+'ADR - Timbó'!F27+'ADR - Tubarão'!F27+'ADR - Videira'!F27+'ADR - Xanxerê'!F27+SEA!F27+'Fundo Mat. Pub. Imp. Oficiais'!F27+'Fundo Plano Saúde'!F27+'Fundo de Melhoria do Corpo Bomb'!F27+SAR!F27+GVG!F27+SCC!F27+SAN!F27+SAI!F27+SECOM!F27+SDC!F27+'FUNDO ESTADUAL DE REC. HÍDRICOS'!F27+SDS!F27+SED!F27+SEF!F27+SIE!F27+SJC!F27+SPJ!F27+SES!F27+'SSP - Fundo Melhoria Pol.Civil'!F27+'SSP Fundo Melhoria Pol.Militar'!F27+'SSP - Fundo Melhoria Seg. Pub.'!F27+SST!F27+SOL!F27+'FUNDO ESP. ESTUDOS JURÍDICOS'!F27+PGE!F27+ARESC!F27+APSFS!F27+COHAB!F27+CIDASC!F27+DEINFRA!F27+DETER!F27+ENA!F27+EPAGRI!F27+FAPESC!F27+FCC!F27+FESPORTE!F27+FCEE!F27+FATMA!F27+IPREV!F27+IMETRO!F27+JUCESC!F27+SANTUR!F27+DPE!F27+UDESC!F27)</f>
        <v>10</v>
      </c>
      <c r="G31" s="72">
        <f>SUM('ADR - Araranguá'!G27+'ADR - Blumenau'!G27+'ADR - Braço do Norte'!G27+'ADR - Brusque'!G27+'ADR - Caçador'!G27+'ADR - Campos Novos'!G27+'ADR - Canoinhas'!G27+'ADR - Chapecó'!G27+'ADR - Concórdia'!G27+'ADR - Criciúma'!G27+'ADR - Curitibanos'!G27+'ADR - Dionísio Cerqueira'!G27+'ADR - Ibirama'!G27+'ADR - Itajaí'!G27+'ADR - Itapiranga'!G27+'ADR - Ituporanga'!G27+'ADR - Jaraguá do Sul'!G27+'ADR - Joaçaba'!G27+'ADR - Joinville'!G27+'ADR - Lages'!G27+'ADR - Laguna'!G27+'ADR - Mafra'!G27+'ADR - Maravilha'!G27+'ADR - Palmitos'!G27+'ADR - Quilombo'!G27+'ADR - Rio do Sul'!G27+'ADR - São Joaquim'!G27+'ADR - São Lourenço do Oeste'!G27+'ADR - São Miguel do Oeste'!G27+'ADR - Seara'!G27+'ADR - Taió'!G27+'ADR - Timbó'!G27+'ADR - Tubarão'!G27+'ADR - Videira'!G27+'ADR - Xanxerê'!G27+SEA!G27+'Fundo Mat. Pub. Imp. Oficiais'!G27+'Fundo Plano Saúde'!G27+'Fundo de Melhoria do Corpo Bomb'!G27+SAR!G27+GVG!G27+SCC!G27+SAN!G27+SAI!G27+SECOM!G27+SDC!G27+'FUNDO ESTADUAL DE REC. HÍDRICOS'!G27+SDS!G27+SED!G27+SEF!G27+SIE!G27+SJC!G27+SPJ!G27+SES!G27+'SSP - Fundo Melhoria Pol.Civil'!G27+'SSP Fundo Melhoria Pol.Militar'!G27+'SSP - Fundo Melhoria Seg. Pub.'!G27+SST!G27+SOL!G27+'FUNDO ESP. ESTUDOS JURÍDICOS'!G27+PGE!G27+ARESC!G27+APSFS!G27+COHAB!G27+CIDASC!G27+DEINFRA!G27+DETER!G27+ENA!G27+EPAGRI!G27+FAPESC!G27+FCC!G27+FESPORTE!G27+FCEE!G27+FATMA!G27+IPREV!G27+IMETRO!G27+JUCESC!G27+SANTUR!G27+DPE!G27+UDESC!G27)</f>
        <v>10</v>
      </c>
      <c r="H31" s="72">
        <f>SUM('ADR - Araranguá'!H27+'ADR - Blumenau'!H27+'ADR - Braço do Norte'!H27+'ADR - Brusque'!H27+'ADR - Caçador'!H27+'ADR - Campos Novos'!H27+'ADR - Canoinhas'!H27+'ADR - Chapecó'!H27+'ADR - Concórdia'!H27+'ADR - Criciúma'!H27+'ADR - Curitibanos'!H27+'ADR - Dionísio Cerqueira'!H27+'ADR - Ibirama'!H27+'ADR - Itajaí'!H27+'ADR - Itapiranga'!H27+'ADR - Ituporanga'!H27+'ADR - Jaraguá do Sul'!H27+'ADR - Joaçaba'!H27+'ADR - Joinville'!H27+'ADR - Lages'!H27+'ADR - Laguna'!H27+'ADR - Mafra'!H27+'ADR - Maravilha'!H27+'ADR - Palmitos'!H27+'ADR - Quilombo'!H27+'ADR - Rio do Sul'!H27+'ADR - São Joaquim'!H27+'ADR - São Lourenço do Oeste'!H27+'ADR - São Miguel do Oeste'!H27+'ADR - Seara'!H27+'ADR - Taió'!H27+'ADR - Timbó'!H27+'ADR - Tubarão'!H27+'ADR - Videira'!H27+'ADR - Xanxerê'!H27+SEA!H27+'Fundo Mat. Pub. Imp. Oficiais'!H27+'Fundo Plano Saúde'!H27+'Fundo de Melhoria do Corpo Bomb'!H27+SAR!H27+GVG!H27+SCC!H27+SAN!H27+SAI!H27+SECOM!H27+SDC!H27+'FUNDO ESTADUAL DE REC. HÍDRICOS'!H27+SDS!H27+SED!H27+SEF!H27+SIE!H27+SJC!H27+SPJ!H27+SES!H27+'SSP - Fundo Melhoria Pol.Civil'!H27+'SSP Fundo Melhoria Pol.Militar'!H27+'SSP - Fundo Melhoria Seg. Pub.'!H27+SST!H27+SOL!H27+'FUNDO ESP. ESTUDOS JURÍDICOS'!H27+PGE!H27+ARESC!H27+APSFS!H27+COHAB!H27+CIDASC!H27+DEINFRA!H27+DETER!H27+ENA!H27+EPAGRI!H27+FAPESC!H27+FCC!H27+FESPORTE!H27+FCEE!H27+FATMA!H27+IPREV!H27+IMETRO!H27+JUCESC!H27+SANTUR!H27+DPE!H27+UDESC!H27)</f>
        <v>10</v>
      </c>
      <c r="I31" s="72">
        <f>SUM('ADR - Araranguá'!I27+'ADR - Blumenau'!I27+'ADR - Braço do Norte'!I27+'ADR - Brusque'!I27+'ADR - Caçador'!I27+'ADR - Campos Novos'!I27+'ADR - Canoinhas'!I27+'ADR - Chapecó'!I27+'ADR - Concórdia'!I27+'ADR - Criciúma'!I27+'ADR - Curitibanos'!I27+'ADR - Dionísio Cerqueira'!I27+'ADR - Ibirama'!I27+'ADR - Itajaí'!I27+'ADR - Itapiranga'!I27+'ADR - Ituporanga'!I27+'ADR - Jaraguá do Sul'!I27+'ADR - Joaçaba'!I27+'ADR - Joinville'!I27+'ADR - Lages'!I27+'ADR - Laguna'!I27+'ADR - Mafra'!I27+'ADR - Maravilha'!I27+'ADR - Palmitos'!I27+'ADR - Quilombo'!I27+'ADR - Rio do Sul'!I27+'ADR - São Joaquim'!I27+'ADR - São Lourenço do Oeste'!I27+'ADR - São Miguel do Oeste'!I27+'ADR - Seara'!I27+'ADR - Taió'!I27+'ADR - Timbó'!I27+'ADR - Tubarão'!I27+'ADR - Videira'!I27+'ADR - Xanxerê'!I27+SEA!I27+'Fundo Mat. Pub. Imp. Oficiais'!I27+'Fundo Plano Saúde'!I27+'Fundo de Melhoria do Corpo Bomb'!I27+SAR!I27+GVG!I27+SCC!I27+SAN!I27+SAI!I27+SECOM!I27+SDC!I27+'FUNDO ESTADUAL DE REC. HÍDRICOS'!I27+SDS!I27+SED!I27+SEF!I27+SIE!I27+SJC!I27+SPJ!I27+SES!I27+'SSP - Fundo Melhoria Pol.Civil'!I27+'SSP Fundo Melhoria Pol.Militar'!I27+'SSP - Fundo Melhoria Seg. Pub.'!I27+SST!I27+SOL!I27+'FUNDO ESP. ESTUDOS JURÍDICOS'!I27+PGE!I27+ARESC!I27+APSFS!I27+COHAB!I27+CIDASC!I27+DEINFRA!I27+DETER!I27+ENA!I27+EPAGRI!I27+FAPESC!I27+FCC!I27+FESPORTE!I27+FCEE!I27+FATMA!I27+IPREV!I27+IMETRO!I27+JUCESC!I27+SANTUR!I27+DPE!I27+UDESC!I27)</f>
        <v>10</v>
      </c>
      <c r="J31" s="72">
        <f>SUM('ADR - Araranguá'!J27+'ADR - Blumenau'!J27+'ADR - Braço do Norte'!J27+'ADR - Brusque'!J27+'ADR - Caçador'!J27+'ADR - Campos Novos'!J27+'ADR - Canoinhas'!J27+'ADR - Chapecó'!J27+'ADR - Concórdia'!J27+'ADR - Criciúma'!J27+'ADR - Curitibanos'!J27+'ADR - Dionísio Cerqueira'!J27+'ADR - Ibirama'!J27+'ADR - Itajaí'!J27+'ADR - Itapiranga'!J27+'ADR - Ituporanga'!J27+'ADR - Jaraguá do Sul'!J27+'ADR - Joaçaba'!J27+'ADR - Joinville'!J27+'ADR - Lages'!J27+'ADR - Laguna'!J27+'ADR - Mafra'!J27+'ADR - Maravilha'!J27+'ADR - Palmitos'!J27+'ADR - Quilombo'!J27+'ADR - Rio do Sul'!J27+'ADR - São Joaquim'!J27+'ADR - São Lourenço do Oeste'!J27+'ADR - São Miguel do Oeste'!J27+'ADR - Seara'!J27+'ADR - Taió'!J27+'ADR - Timbó'!J27+'ADR - Tubarão'!J27+'ADR - Videira'!J27+'ADR - Xanxerê'!J27+SEA!J27+'Fundo Mat. Pub. Imp. Oficiais'!J27+'Fundo Plano Saúde'!J27+'Fundo de Melhoria do Corpo Bomb'!J27+SAR!J27+GVG!J27+SCC!J27+SAN!J27+SAI!J27+SECOM!J27+SDC!J27+'FUNDO ESTADUAL DE REC. HÍDRICOS'!J27+SDS!J27+SED!J27+SEF!J27+SIE!J27+SJC!J27+SPJ!J27+SES!J27+'SSP - Fundo Melhoria Pol.Civil'!J27+'SSP Fundo Melhoria Pol.Militar'!J27+'SSP - Fundo Melhoria Seg. Pub.'!J27+SST!J27+SOL!J27+'FUNDO ESP. ESTUDOS JURÍDICOS'!J27+PGE!J27+ARESC!J27+APSFS!J27+COHAB!J27+CIDASC!J27+DEINFRA!J27+DETER!J27+ENA!J27+EPAGRI!J27+FAPESC!J27+FCC!J27+FESPORTE!J27+FCEE!J27+FATMA!J27+IPREV!J27+IMETRO!J27+JUCESC!J27+SANTUR!J27+DPE!J27+UDESC!J27)</f>
        <v>10</v>
      </c>
      <c r="K31" s="72">
        <f>SUM('ADR - Araranguá'!K27+'ADR - Blumenau'!K27+'ADR - Braço do Norte'!K27+'ADR - Brusque'!K27+'ADR - Caçador'!K27+'ADR - Campos Novos'!K27+'ADR - Canoinhas'!K27+'ADR - Chapecó'!K27+'ADR - Concórdia'!K27+'ADR - Criciúma'!K27+'ADR - Curitibanos'!K27+'ADR - Dionísio Cerqueira'!K27+'ADR - Ibirama'!K27+'ADR - Itajaí'!K27+'ADR - Itapiranga'!K27+'ADR - Ituporanga'!K27+'ADR - Jaraguá do Sul'!K27+'ADR - Joaçaba'!K27+'ADR - Joinville'!K27+'ADR - Lages'!K27+'ADR - Laguna'!K27+'ADR - Mafra'!K27+'ADR - Maravilha'!K27+'ADR - Palmitos'!K27+'ADR - Quilombo'!K27+'ADR - Rio do Sul'!K27+'ADR - São Joaquim'!K27+'ADR - São Lourenço do Oeste'!K27+'ADR - São Miguel do Oeste'!K27+'ADR - Seara'!K27+'ADR - Taió'!K27+'ADR - Timbó'!K27+'ADR - Tubarão'!K27+'ADR - Videira'!K27+'ADR - Xanxerê'!K27+SEA!K27+'Fundo Mat. Pub. Imp. Oficiais'!K27+'Fundo Plano Saúde'!K27+'Fundo de Melhoria do Corpo Bomb'!K27+SAR!K27+GVG!K27+SCC!K27+SAN!K27+SAI!K27+SECOM!K27+SDC!K27+'FUNDO ESTADUAL DE REC. HÍDRICOS'!K27+SDS!K27+SED!K27+SEF!K27+SIE!K27+SJC!K27+SPJ!K27+SES!K27+'SSP - Fundo Melhoria Pol.Civil'!K27+'SSP Fundo Melhoria Pol.Militar'!K27+'SSP - Fundo Melhoria Seg. Pub.'!K27+SST!K27+SOL!K27+'FUNDO ESP. ESTUDOS JURÍDICOS'!K27+PGE!K27+ARESC!K27+APSFS!K27+COHAB!K27+CIDASC!K27+DEINFRA!K27+DETER!K27+ENA!K27+EPAGRI!K27+FAPESC!K27+FCC!K27+FESPORTE!K27+FCEE!K27+FATMA!K27+IPREV!K27+IMETRO!K27+JUCESC!K27+SANTUR!K27+DPE!K27+UDESC!K27)</f>
        <v>10</v>
      </c>
      <c r="L31" s="72">
        <f>SUM('ADR - Araranguá'!L27+'ADR - Blumenau'!L27+'ADR - Braço do Norte'!L27+'ADR - Brusque'!L27+'ADR - Caçador'!L27+'ADR - Campos Novos'!L27+'ADR - Canoinhas'!L27+'ADR - Chapecó'!L27+'ADR - Concórdia'!L27+'ADR - Criciúma'!L27+'ADR - Curitibanos'!L27+'ADR - Dionísio Cerqueira'!L27+'ADR - Ibirama'!L27+'ADR - Itajaí'!L27+'ADR - Itapiranga'!L27+'ADR - Ituporanga'!L27+'ADR - Jaraguá do Sul'!L27+'ADR - Joaçaba'!L27+'ADR - Joinville'!L27+'ADR - Lages'!L27+'ADR - Laguna'!L27+'ADR - Mafra'!L27+'ADR - Maravilha'!L27+'ADR - Palmitos'!L27+'ADR - Quilombo'!L27+'ADR - Rio do Sul'!L27+'ADR - São Joaquim'!L27+'ADR - São Lourenço do Oeste'!L27+'ADR - São Miguel do Oeste'!L27+'ADR - Seara'!L27+'ADR - Taió'!L27+'ADR - Timbó'!L27+'ADR - Tubarão'!L27+'ADR - Videira'!L27+'ADR - Xanxerê'!L27+SEA!L27+'Fundo Mat. Pub. Imp. Oficiais'!L27+'Fundo Plano Saúde'!L27+'Fundo de Melhoria do Corpo Bomb'!L27+SAR!L27+GVG!L27+SCC!L27+SAN!L27+SAI!L27+SECOM!L27+SDC!L27+'FUNDO ESTADUAL DE REC. HÍDRICOS'!L27+SDS!L27+SED!L27+SEF!L27+SIE!L27+SJC!L27+SPJ!L27+SES!L27+'SSP - Fundo Melhoria Pol.Civil'!L27+'SSP Fundo Melhoria Pol.Militar'!L27+'SSP - Fundo Melhoria Seg. Pub.'!L27+SST!L27+SOL!L27+'FUNDO ESP. ESTUDOS JURÍDICOS'!L27+PGE!L27+ARESC!L27+APSFS!L27+COHAB!L27+CIDASC!L27+DEINFRA!L27+DETER!L27+ENA!L27+EPAGRI!L27+FAPESC!L27+FCC!L27+FESPORTE!L27+FCEE!L27+FATMA!L27+IPREV!L27+IMETRO!L27+JUCESC!L27+SANTUR!L27+DPE!L27+UDESC!L27)</f>
        <v>10</v>
      </c>
      <c r="M31" s="88">
        <f>SUM('ADR - Araranguá'!M27+'ADR - Blumenau'!M27+'ADR - Braço do Norte'!M27+'ADR - Brusque'!M27+'ADR - Caçador'!M27+'ADR - Campos Novos'!M27+'ADR - Canoinhas'!M27+'ADR - Chapecó'!M27+'ADR - Concórdia'!M27+'ADR - Criciúma'!M27+'ADR - Curitibanos'!M27+'ADR - Dionísio Cerqueira'!M27+'ADR - Ibirama'!M27+'ADR - Itajaí'!M27+'ADR - Itapiranga'!M27+'ADR - Ituporanga'!M27+'ADR - Jaraguá do Sul'!M27+'ADR - Joaçaba'!M27+'ADR - Joinville'!M27+'ADR - Lages'!M27+'ADR - Laguna'!M27+'ADR - Mafra'!M27+'ADR - Maravilha'!M27+'ADR - Palmitos'!M27+'ADR - Quilombo'!M27+'ADR - Rio do Sul'!M27+'ADR - São Joaquim'!M27+'ADR - São Lourenço do Oeste'!M27+'ADR - São Miguel do Oeste'!M27+'ADR - Seara'!M27+'ADR - Taió'!M27+'ADR - Timbó'!M27+'ADR - Tubarão'!M27+'ADR - Videira'!M27+'ADR - Xanxerê'!M27+SEA!M27+'Fundo Mat. Pub. Imp. Oficiais'!M27+'Fundo Plano Saúde'!M27+'Fundo de Melhoria do Corpo Bomb'!M27+SAR!M27+GVG!M27+SCC!M27+SAN!M27+SAI!M27+SECOM!M27+SDC!M27+'FUNDO ESTADUAL DE REC. HÍDRICOS'!M27+SDS!M27+SED!M27+SEF!M27+SIE!M27+SJC!M27+SPJ!M27+SES!M27+'SSP - Fundo Melhoria Pol.Civil'!M27+'SSP Fundo Melhoria Pol.Militar'!M27+'SSP - Fundo Melhoria Seg. Pub.'!M27+SST!M27+SOL!M27+'FUNDO ESP. ESTUDOS JURÍDICOS'!M27+PGE!M27+ARESC!M27+APSFS!M27+COHAB!M27+CIDASC!M27+DEINFRA!M27+DETER!M27+ENA!M27+EPAGRI!M27+FAPESC!M27+FCC!M27+FESPORTE!M27+FCEE!M27+FATMA!M27+IPREV!M27+IMETRO!M27+JUCESC!M27+SANTUR!M27+DPE!M27+UDESC!M27)</f>
        <v>10</v>
      </c>
      <c r="N31" s="208"/>
      <c r="O31" s="208"/>
      <c r="P31" s="209"/>
    </row>
    <row r="32" spans="1:16" x14ac:dyDescent="0.2">
      <c r="A32" s="173" t="s">
        <v>247</v>
      </c>
      <c r="B32" s="186">
        <f>SUM('ADR - Araranguá'!B28+'ADR - Blumenau'!B28+'ADR - Braço do Norte'!B28+'ADR - Brusque'!B28+'ADR - Caçador'!B28+'ADR - Campos Novos'!B28+'ADR - Canoinhas'!B28+'ADR - Chapecó'!B28+'ADR - Concórdia'!B28+'ADR - Criciúma'!B28+'ADR - Curitibanos'!B28+'ADR - Dionísio Cerqueira'!B28+'ADR - Ibirama'!B28+'ADR - Itajaí'!B28+'ADR - Itapiranga'!B28+'ADR - Ituporanga'!B28+'ADR - Jaraguá do Sul'!B28+'ADR - Joaçaba'!B28+'ADR - Joinville'!B28+'ADR - Lages'!B28+'ADR - Laguna'!B28+'ADR - Mafra'!B28+'ADR - Maravilha'!B28+'ADR - Palmitos'!B28+'ADR - Quilombo'!B28+'ADR - Rio do Sul'!B28+'ADR - São Joaquim'!B28+'ADR - São Lourenço do Oeste'!B28+'ADR - São Miguel do Oeste'!B28+'ADR - Seara'!B28+'ADR - Taió'!B28+'ADR - Timbó'!B28+'ADR - Tubarão'!B28+'ADR - Videira'!B28+'ADR - Xanxerê'!B28+SEA!B28+'Fundo Mat. Pub. Imp. Oficiais'!B28+'Fundo Plano Saúde'!B28+'Fundo de Melhoria do Corpo Bomb'!B28+SAR!B28+GVG!B28+SCC!B28+SAN!B28+SAI!B28+SECOM!B28+SDC!B28+'FUNDO ESTADUAL DE REC. HÍDRICOS'!B28+SDS!B28+SED!B28+SEF!B28+SIE!B28+SJC!B28+SPJ!B28+SES!B28+'SSP - Fundo Melhoria Pol.Civil'!B28+'SSP Fundo Melhoria Pol.Militar'!B28+'SSP - Fundo Melhoria Seg. Pub.'!B28+SST!B28+SOL!B28+'FUNDO ESP. ESTUDOS JURÍDICOS'!B28+PGE!B28+ARESC!B28+APSFS!B28+COHAB!B28+CIDASC!B28+DEINFRA!B28+DETER!B28+ENA!B28+EPAGRI!B28+FAPESC!B28+FCC!B28+FESPORTE!B28+FCEE!B28+FATMA!B28+IPREV!B28+IMETRO!B28+JUCESC!B28+SANTUR!B28+DPE!B28+UDESC!B28)</f>
        <v>0</v>
      </c>
      <c r="C32" s="72">
        <f>SUM('ADR - Araranguá'!C28+'ADR - Blumenau'!C28+'ADR - Braço do Norte'!C28+'ADR - Brusque'!C28+'ADR - Caçador'!C28+'ADR - Campos Novos'!C28+'ADR - Canoinhas'!C28+'ADR - Chapecó'!C28+'ADR - Concórdia'!C28+'ADR - Criciúma'!C28+'ADR - Curitibanos'!C28+'ADR - Dionísio Cerqueira'!C28+'ADR - Ibirama'!C28+'ADR - Itajaí'!C28+'ADR - Itapiranga'!C28+'ADR - Ituporanga'!C28+'ADR - Jaraguá do Sul'!C28+'ADR - Joaçaba'!C28+'ADR - Joinville'!C28+'ADR - Lages'!C28+'ADR - Laguna'!C28+'ADR - Mafra'!C28+'ADR - Maravilha'!C28+'ADR - Palmitos'!C28+'ADR - Quilombo'!C28+'ADR - Rio do Sul'!C28+'ADR - São Joaquim'!C28+'ADR - São Lourenço do Oeste'!C28+'ADR - São Miguel do Oeste'!C28+'ADR - Seara'!C28+'ADR - Taió'!C28+'ADR - Timbó'!C28+'ADR - Tubarão'!C28+'ADR - Videira'!C28+'ADR - Xanxerê'!C28+SEA!C28+'Fundo Mat. Pub. Imp. Oficiais'!C28+'Fundo Plano Saúde'!C28+'Fundo de Melhoria do Corpo Bomb'!C28+SAR!C28+GVG!C28+SCC!C28+SAN!C28+SAI!C28+SECOM!C28+SDC!C28+'FUNDO ESTADUAL DE REC. HÍDRICOS'!C28+SDS!C28+SED!C28+SEF!C28+SIE!C28+SJC!C28+SPJ!C28+SES!C28+'SSP - Fundo Melhoria Pol.Civil'!C28+'SSP Fundo Melhoria Pol.Militar'!C28+'SSP - Fundo Melhoria Seg. Pub.'!C28+SST!C28+SOL!C28+'FUNDO ESP. ESTUDOS JURÍDICOS'!C28+PGE!C28+ARESC!C28+APSFS!C28+COHAB!C28+CIDASC!C28+DEINFRA!C28+DETER!C28+ENA!C28+EPAGRI!C28+FAPESC!C28+FCC!C28+FESPORTE!C28+FCEE!C28+FATMA!C28+IPREV!C28+IMETRO!C28+JUCESC!C28+SANTUR!C28+DPE!C28+UDESC!C28)</f>
        <v>0</v>
      </c>
      <c r="D32" s="72">
        <f>SUM('ADR - Araranguá'!D28+'ADR - Blumenau'!D28+'ADR - Braço do Norte'!D28+'ADR - Brusque'!D28+'ADR - Caçador'!D28+'ADR - Campos Novos'!D28+'ADR - Canoinhas'!D28+'ADR - Chapecó'!D28+'ADR - Concórdia'!D28+'ADR - Criciúma'!D28+'ADR - Curitibanos'!D28+'ADR - Dionísio Cerqueira'!D28+'ADR - Ibirama'!D28+'ADR - Itajaí'!D28+'ADR - Itapiranga'!D28+'ADR - Ituporanga'!D28+'ADR - Jaraguá do Sul'!D28+'ADR - Joaçaba'!D28+'ADR - Joinville'!D28+'ADR - Lages'!D28+'ADR - Laguna'!D28+'ADR - Mafra'!D28+'ADR - Maravilha'!D28+'ADR - Palmitos'!D28+'ADR - Quilombo'!D28+'ADR - Rio do Sul'!D28+'ADR - São Joaquim'!D28+'ADR - São Lourenço do Oeste'!D28+'ADR - São Miguel do Oeste'!D28+'ADR - Seara'!D28+'ADR - Taió'!D28+'ADR - Timbó'!D28+'ADR - Tubarão'!D28+'ADR - Videira'!D28+'ADR - Xanxerê'!D28+SEA!D28+'Fundo Mat. Pub. Imp. Oficiais'!D28+'Fundo Plano Saúde'!D28+'Fundo de Melhoria do Corpo Bomb'!D28+SAR!D28+GVG!D28+SCC!D28+SAN!D28+SAI!D28+SECOM!D28+SDC!D28+'FUNDO ESTADUAL DE REC. HÍDRICOS'!D28+SDS!D28+SED!D28+SEF!D28+SIE!D28+SJC!D28+SPJ!D28+SES!D28+'SSP - Fundo Melhoria Pol.Civil'!D28+'SSP Fundo Melhoria Pol.Militar'!D28+'SSP - Fundo Melhoria Seg. Pub.'!D28+SST!D28+SOL!D28+'FUNDO ESP. ESTUDOS JURÍDICOS'!D28+PGE!D28+ARESC!D28+APSFS!D28+COHAB!D28+CIDASC!D28+DEINFRA!D28+DETER!D28+ENA!D28+EPAGRI!D28+FAPESC!D28+FCC!D28+FESPORTE!D28+FCEE!D28+FATMA!D28+IPREV!D28+IMETRO!D28+JUCESC!D28+SANTUR!D28+DPE!D28+UDESC!D28)</f>
        <v>0</v>
      </c>
      <c r="E32" s="72">
        <f>SUM('ADR - Araranguá'!E28+'ADR - Blumenau'!E28+'ADR - Braço do Norte'!E28+'ADR - Brusque'!E28+'ADR - Caçador'!E28+'ADR - Campos Novos'!E28+'ADR - Canoinhas'!E28+'ADR - Chapecó'!E28+'ADR - Concórdia'!E28+'ADR - Criciúma'!E28+'ADR - Curitibanos'!E28+'ADR - Dionísio Cerqueira'!E28+'ADR - Ibirama'!E28+'ADR - Itajaí'!E28+'ADR - Itapiranga'!E28+'ADR - Ituporanga'!E28+'ADR - Jaraguá do Sul'!E28+'ADR - Joaçaba'!E28+'ADR - Joinville'!E28+'ADR - Lages'!E28+'ADR - Laguna'!E28+'ADR - Mafra'!E28+'ADR - Maravilha'!E28+'ADR - Palmitos'!E28+'ADR - Quilombo'!E28+'ADR - Rio do Sul'!E28+'ADR - São Joaquim'!E28+'ADR - São Lourenço do Oeste'!E28+'ADR - São Miguel do Oeste'!E28+'ADR - Seara'!E28+'ADR - Taió'!E28+'ADR - Timbó'!E28+'ADR - Tubarão'!E28+'ADR - Videira'!E28+'ADR - Xanxerê'!E28+SEA!E28+'Fundo Mat. Pub. Imp. Oficiais'!E28+'Fundo Plano Saúde'!E28+'Fundo de Melhoria do Corpo Bomb'!E28+SAR!E28+GVG!E28+SCC!E28+SAN!E28+SAI!E28+SECOM!E28+SDC!E28+'FUNDO ESTADUAL DE REC. HÍDRICOS'!E28+SDS!E28+SED!E28+SEF!E28+SIE!E28+SJC!E28+SPJ!E28+SES!E28+'SSP - Fundo Melhoria Pol.Civil'!E28+'SSP Fundo Melhoria Pol.Militar'!E28+'SSP - Fundo Melhoria Seg. Pub.'!E28+SST!E28+SOL!E28+'FUNDO ESP. ESTUDOS JURÍDICOS'!E28+PGE!E28+ARESC!E28+APSFS!E28+COHAB!E28+CIDASC!E28+DEINFRA!E28+DETER!E28+ENA!E28+EPAGRI!E28+FAPESC!E28+FCC!E28+FESPORTE!E28+FCEE!E28+FATMA!E28+IPREV!E28+IMETRO!E28+JUCESC!E28+SANTUR!E28+DPE!E28+UDESC!E28)</f>
        <v>0</v>
      </c>
      <c r="F32" s="72">
        <f>SUM('ADR - Araranguá'!F28+'ADR - Blumenau'!F28+'ADR - Braço do Norte'!F28+'ADR - Brusque'!F28+'ADR - Caçador'!F28+'ADR - Campos Novos'!F28+'ADR - Canoinhas'!F28+'ADR - Chapecó'!F28+'ADR - Concórdia'!F28+'ADR - Criciúma'!F28+'ADR - Curitibanos'!F28+'ADR - Dionísio Cerqueira'!F28+'ADR - Ibirama'!F28+'ADR - Itajaí'!F28+'ADR - Itapiranga'!F28+'ADR - Ituporanga'!F28+'ADR - Jaraguá do Sul'!F28+'ADR - Joaçaba'!F28+'ADR - Joinville'!F28+'ADR - Lages'!F28+'ADR - Laguna'!F28+'ADR - Mafra'!F28+'ADR - Maravilha'!F28+'ADR - Palmitos'!F28+'ADR - Quilombo'!F28+'ADR - Rio do Sul'!F28+'ADR - São Joaquim'!F28+'ADR - São Lourenço do Oeste'!F28+'ADR - São Miguel do Oeste'!F28+'ADR - Seara'!F28+'ADR - Taió'!F28+'ADR - Timbó'!F28+'ADR - Tubarão'!F28+'ADR - Videira'!F28+'ADR - Xanxerê'!F28+SEA!F28+'Fundo Mat. Pub. Imp. Oficiais'!F28+'Fundo Plano Saúde'!F28+'Fundo de Melhoria do Corpo Bomb'!F28+SAR!F28+GVG!F28+SCC!F28+SAN!F28+SAI!F28+SECOM!F28+SDC!F28+'FUNDO ESTADUAL DE REC. HÍDRICOS'!F28+SDS!F28+SED!F28+SEF!F28+SIE!F28+SJC!F28+SPJ!F28+SES!F28+'SSP - Fundo Melhoria Pol.Civil'!F28+'SSP Fundo Melhoria Pol.Militar'!F28+'SSP - Fundo Melhoria Seg. Pub.'!F28+SST!F28+SOL!F28+'FUNDO ESP. ESTUDOS JURÍDICOS'!F28+PGE!F28+ARESC!F28+APSFS!F28+COHAB!F28+CIDASC!F28+DEINFRA!F28+DETER!F28+ENA!F28+EPAGRI!F28+FAPESC!F28+FCC!F28+FESPORTE!F28+FCEE!F28+FATMA!F28+IPREV!F28+IMETRO!F28+JUCESC!F28+SANTUR!F28+DPE!F28+UDESC!F28)</f>
        <v>0</v>
      </c>
      <c r="G32" s="72">
        <f>SUM('ADR - Araranguá'!G28+'ADR - Blumenau'!G28+'ADR - Braço do Norte'!G28+'ADR - Brusque'!G28+'ADR - Caçador'!G28+'ADR - Campos Novos'!G28+'ADR - Canoinhas'!G28+'ADR - Chapecó'!G28+'ADR - Concórdia'!G28+'ADR - Criciúma'!G28+'ADR - Curitibanos'!G28+'ADR - Dionísio Cerqueira'!G28+'ADR - Ibirama'!G28+'ADR - Itajaí'!G28+'ADR - Itapiranga'!G28+'ADR - Ituporanga'!G28+'ADR - Jaraguá do Sul'!G28+'ADR - Joaçaba'!G28+'ADR - Joinville'!G28+'ADR - Lages'!G28+'ADR - Laguna'!G28+'ADR - Mafra'!G28+'ADR - Maravilha'!G28+'ADR - Palmitos'!G28+'ADR - Quilombo'!G28+'ADR - Rio do Sul'!G28+'ADR - São Joaquim'!G28+'ADR - São Lourenço do Oeste'!G28+'ADR - São Miguel do Oeste'!G28+'ADR - Seara'!G28+'ADR - Taió'!G28+'ADR - Timbó'!G28+'ADR - Tubarão'!G28+'ADR - Videira'!G28+'ADR - Xanxerê'!G28+SEA!G28+'Fundo Mat. Pub. Imp. Oficiais'!G28+'Fundo Plano Saúde'!G28+'Fundo de Melhoria do Corpo Bomb'!G28+SAR!G28+GVG!G28+SCC!G28+SAN!G28+SAI!G28+SECOM!G28+SDC!G28+'FUNDO ESTADUAL DE REC. HÍDRICOS'!G28+SDS!G28+SED!G28+SEF!G28+SIE!G28+SJC!G28+SPJ!G28+SES!G28+'SSP - Fundo Melhoria Pol.Civil'!G28+'SSP Fundo Melhoria Pol.Militar'!G28+'SSP - Fundo Melhoria Seg. Pub.'!G28+SST!G28+SOL!G28+'FUNDO ESP. ESTUDOS JURÍDICOS'!G28+PGE!G28+ARESC!G28+APSFS!G28+COHAB!G28+CIDASC!G28+DEINFRA!G28+DETER!G28+ENA!G28+EPAGRI!G28+FAPESC!G28+FCC!G28+FESPORTE!G28+FCEE!G28+FATMA!G28+IPREV!G28+IMETRO!G28+JUCESC!G28+SANTUR!G28+DPE!G28+UDESC!G28)</f>
        <v>0</v>
      </c>
      <c r="H32" s="72">
        <f>SUM('ADR - Araranguá'!H28+'ADR - Blumenau'!H28+'ADR - Braço do Norte'!H28+'ADR - Brusque'!H28+'ADR - Caçador'!H28+'ADR - Campos Novos'!H28+'ADR - Canoinhas'!H28+'ADR - Chapecó'!H28+'ADR - Concórdia'!H28+'ADR - Criciúma'!H28+'ADR - Curitibanos'!H28+'ADR - Dionísio Cerqueira'!H28+'ADR - Ibirama'!H28+'ADR - Itajaí'!H28+'ADR - Itapiranga'!H28+'ADR - Ituporanga'!H28+'ADR - Jaraguá do Sul'!H28+'ADR - Joaçaba'!H28+'ADR - Joinville'!H28+'ADR - Lages'!H28+'ADR - Laguna'!H28+'ADR - Mafra'!H28+'ADR - Maravilha'!H28+'ADR - Palmitos'!H28+'ADR - Quilombo'!H28+'ADR - Rio do Sul'!H28+'ADR - São Joaquim'!H28+'ADR - São Lourenço do Oeste'!H28+'ADR - São Miguel do Oeste'!H28+'ADR - Seara'!H28+'ADR - Taió'!H28+'ADR - Timbó'!H28+'ADR - Tubarão'!H28+'ADR - Videira'!H28+'ADR - Xanxerê'!H28+SEA!H28+'Fundo Mat. Pub. Imp. Oficiais'!H28+'Fundo Plano Saúde'!H28+'Fundo de Melhoria do Corpo Bomb'!H28+SAR!H28+GVG!H28+SCC!H28+SAN!H28+SAI!H28+SECOM!H28+SDC!H28+'FUNDO ESTADUAL DE REC. HÍDRICOS'!H28+SDS!H28+SED!H28+SEF!H28+SIE!H28+SJC!H28+SPJ!H28+SES!H28+'SSP - Fundo Melhoria Pol.Civil'!H28+'SSP Fundo Melhoria Pol.Militar'!H28+'SSP - Fundo Melhoria Seg. Pub.'!H28+SST!H28+SOL!H28+'FUNDO ESP. ESTUDOS JURÍDICOS'!H28+PGE!H28+ARESC!H28+APSFS!H28+COHAB!H28+CIDASC!H28+DEINFRA!H28+DETER!H28+ENA!H28+EPAGRI!H28+FAPESC!H28+FCC!H28+FESPORTE!H28+FCEE!H28+FATMA!H28+IPREV!H28+IMETRO!H28+JUCESC!H28+SANTUR!H28+DPE!H28+UDESC!H28)</f>
        <v>0</v>
      </c>
      <c r="I32" s="72">
        <f>SUM('ADR - Araranguá'!I28+'ADR - Blumenau'!I28+'ADR - Braço do Norte'!I28+'ADR - Brusque'!I28+'ADR - Caçador'!I28+'ADR - Campos Novos'!I28+'ADR - Canoinhas'!I28+'ADR - Chapecó'!I28+'ADR - Concórdia'!I28+'ADR - Criciúma'!I28+'ADR - Curitibanos'!I28+'ADR - Dionísio Cerqueira'!I28+'ADR - Ibirama'!I28+'ADR - Itajaí'!I28+'ADR - Itapiranga'!I28+'ADR - Ituporanga'!I28+'ADR - Jaraguá do Sul'!I28+'ADR - Joaçaba'!I28+'ADR - Joinville'!I28+'ADR - Lages'!I28+'ADR - Laguna'!I28+'ADR - Mafra'!I28+'ADR - Maravilha'!I28+'ADR - Palmitos'!I28+'ADR - Quilombo'!I28+'ADR - Rio do Sul'!I28+'ADR - São Joaquim'!I28+'ADR - São Lourenço do Oeste'!I28+'ADR - São Miguel do Oeste'!I28+'ADR - Seara'!I28+'ADR - Taió'!I28+'ADR - Timbó'!I28+'ADR - Tubarão'!I28+'ADR - Videira'!I28+'ADR - Xanxerê'!I28+SEA!I28+'Fundo Mat. Pub. Imp. Oficiais'!I28+'Fundo Plano Saúde'!I28+'Fundo de Melhoria do Corpo Bomb'!I28+SAR!I28+GVG!I28+SCC!I28+SAN!I28+SAI!I28+SECOM!I28+SDC!I28+'FUNDO ESTADUAL DE REC. HÍDRICOS'!I28+SDS!I28+SED!I28+SEF!I28+SIE!I28+SJC!I28+SPJ!I28+SES!I28+'SSP - Fundo Melhoria Pol.Civil'!I28+'SSP Fundo Melhoria Pol.Militar'!I28+'SSP - Fundo Melhoria Seg. Pub.'!I28+SST!I28+SOL!I28+'FUNDO ESP. ESTUDOS JURÍDICOS'!I28+PGE!I28+ARESC!I28+APSFS!I28+COHAB!I28+CIDASC!I28+DEINFRA!I28+DETER!I28+ENA!I28+EPAGRI!I28+FAPESC!I28+FCC!I28+FESPORTE!I28+FCEE!I28+FATMA!I28+IPREV!I28+IMETRO!I28+JUCESC!I28+SANTUR!I28+DPE!I28+UDESC!I28)</f>
        <v>0</v>
      </c>
      <c r="J32" s="72">
        <f>SUM('ADR - Araranguá'!J28+'ADR - Blumenau'!J28+'ADR - Braço do Norte'!J28+'ADR - Brusque'!J28+'ADR - Caçador'!J28+'ADR - Campos Novos'!J28+'ADR - Canoinhas'!J28+'ADR - Chapecó'!J28+'ADR - Concórdia'!J28+'ADR - Criciúma'!J28+'ADR - Curitibanos'!J28+'ADR - Dionísio Cerqueira'!J28+'ADR - Ibirama'!J28+'ADR - Itajaí'!J28+'ADR - Itapiranga'!J28+'ADR - Ituporanga'!J28+'ADR - Jaraguá do Sul'!J28+'ADR - Joaçaba'!J28+'ADR - Joinville'!J28+'ADR - Lages'!J28+'ADR - Laguna'!J28+'ADR - Mafra'!J28+'ADR - Maravilha'!J28+'ADR - Palmitos'!J28+'ADR - Quilombo'!J28+'ADR - Rio do Sul'!J28+'ADR - São Joaquim'!J28+'ADR - São Lourenço do Oeste'!J28+'ADR - São Miguel do Oeste'!J28+'ADR - Seara'!J28+'ADR - Taió'!J28+'ADR - Timbó'!J28+'ADR - Tubarão'!J28+'ADR - Videira'!J28+'ADR - Xanxerê'!J28+SEA!J28+'Fundo Mat. Pub. Imp. Oficiais'!J28+'Fundo Plano Saúde'!J28+'Fundo de Melhoria do Corpo Bomb'!J28+SAR!J28+GVG!J28+SCC!J28+SAN!J28+SAI!J28+SECOM!J28+SDC!J28+'FUNDO ESTADUAL DE REC. HÍDRICOS'!J28+SDS!J28+SED!J28+SEF!J28+SIE!J28+SJC!J28+SPJ!J28+SES!J28+'SSP - Fundo Melhoria Pol.Civil'!J28+'SSP Fundo Melhoria Pol.Militar'!J28+'SSP - Fundo Melhoria Seg. Pub.'!J28+SST!J28+SOL!J28+'FUNDO ESP. ESTUDOS JURÍDICOS'!J28+PGE!J28+ARESC!J28+APSFS!J28+COHAB!J28+CIDASC!J28+DEINFRA!J28+DETER!J28+ENA!J28+EPAGRI!J28+FAPESC!J28+FCC!J28+FESPORTE!J28+FCEE!J28+FATMA!J28+IPREV!J28+IMETRO!J28+JUCESC!J28+SANTUR!J28+DPE!J28+UDESC!J28)</f>
        <v>0</v>
      </c>
      <c r="K32" s="72">
        <f>SUM('ADR - Araranguá'!K28+'ADR - Blumenau'!K28+'ADR - Braço do Norte'!K28+'ADR - Brusque'!K28+'ADR - Caçador'!K28+'ADR - Campos Novos'!K28+'ADR - Canoinhas'!K28+'ADR - Chapecó'!K28+'ADR - Concórdia'!K28+'ADR - Criciúma'!K28+'ADR - Curitibanos'!K28+'ADR - Dionísio Cerqueira'!K28+'ADR - Ibirama'!K28+'ADR - Itajaí'!K28+'ADR - Itapiranga'!K28+'ADR - Ituporanga'!K28+'ADR - Jaraguá do Sul'!K28+'ADR - Joaçaba'!K28+'ADR - Joinville'!K28+'ADR - Lages'!K28+'ADR - Laguna'!K28+'ADR - Mafra'!K28+'ADR - Maravilha'!K28+'ADR - Palmitos'!K28+'ADR - Quilombo'!K28+'ADR - Rio do Sul'!K28+'ADR - São Joaquim'!K28+'ADR - São Lourenço do Oeste'!K28+'ADR - São Miguel do Oeste'!K28+'ADR - Seara'!K28+'ADR - Taió'!K28+'ADR - Timbó'!K28+'ADR - Tubarão'!K28+'ADR - Videira'!K28+'ADR - Xanxerê'!K28+SEA!K28+'Fundo Mat. Pub. Imp. Oficiais'!K28+'Fundo Plano Saúde'!K28+'Fundo de Melhoria do Corpo Bomb'!K28+SAR!K28+GVG!K28+SCC!K28+SAN!K28+SAI!K28+SECOM!K28+SDC!K28+'FUNDO ESTADUAL DE REC. HÍDRICOS'!K28+SDS!K28+SED!K28+SEF!K28+SIE!K28+SJC!K28+SPJ!K28+SES!K28+'SSP - Fundo Melhoria Pol.Civil'!K28+'SSP Fundo Melhoria Pol.Militar'!K28+'SSP - Fundo Melhoria Seg. Pub.'!K28+SST!K28+SOL!K28+'FUNDO ESP. ESTUDOS JURÍDICOS'!K28+PGE!K28+ARESC!K28+APSFS!K28+COHAB!K28+CIDASC!K28+DEINFRA!K28+DETER!K28+ENA!K28+EPAGRI!K28+FAPESC!K28+FCC!K28+FESPORTE!K28+FCEE!K28+FATMA!K28+IPREV!K28+IMETRO!K28+JUCESC!K28+SANTUR!K28+DPE!K28+UDESC!K28)</f>
        <v>0</v>
      </c>
      <c r="L32" s="72">
        <f>SUM('ADR - Araranguá'!L28+'ADR - Blumenau'!L28+'ADR - Braço do Norte'!L28+'ADR - Brusque'!L28+'ADR - Caçador'!L28+'ADR - Campos Novos'!L28+'ADR - Canoinhas'!L28+'ADR - Chapecó'!L28+'ADR - Concórdia'!L28+'ADR - Criciúma'!L28+'ADR - Curitibanos'!L28+'ADR - Dionísio Cerqueira'!L28+'ADR - Ibirama'!L28+'ADR - Itajaí'!L28+'ADR - Itapiranga'!L28+'ADR - Ituporanga'!L28+'ADR - Jaraguá do Sul'!L28+'ADR - Joaçaba'!L28+'ADR - Joinville'!L28+'ADR - Lages'!L28+'ADR - Laguna'!L28+'ADR - Mafra'!L28+'ADR - Maravilha'!L28+'ADR - Palmitos'!L28+'ADR - Quilombo'!L28+'ADR - Rio do Sul'!L28+'ADR - São Joaquim'!L28+'ADR - São Lourenço do Oeste'!L28+'ADR - São Miguel do Oeste'!L28+'ADR - Seara'!L28+'ADR - Taió'!L28+'ADR - Timbó'!L28+'ADR - Tubarão'!L28+'ADR - Videira'!L28+'ADR - Xanxerê'!L28+SEA!L28+'Fundo Mat. Pub. Imp. Oficiais'!L28+'Fundo Plano Saúde'!L28+'Fundo de Melhoria do Corpo Bomb'!L28+SAR!L28+GVG!L28+SCC!L28+SAN!L28+SAI!L28+SECOM!L28+SDC!L28+'FUNDO ESTADUAL DE REC. HÍDRICOS'!L28+SDS!L28+SED!L28+SEF!L28+SIE!L28+SJC!L28+SPJ!L28+SES!L28+'SSP - Fundo Melhoria Pol.Civil'!L28+'SSP Fundo Melhoria Pol.Militar'!L28+'SSP - Fundo Melhoria Seg. Pub.'!L28+SST!L28+SOL!L28+'FUNDO ESP. ESTUDOS JURÍDICOS'!L28+PGE!L28+ARESC!L28+APSFS!L28+COHAB!L28+CIDASC!L28+DEINFRA!L28+DETER!L28+ENA!L28+EPAGRI!L28+FAPESC!L28+FCC!L28+FESPORTE!L28+FCEE!L28+FATMA!L28+IPREV!L28+IMETRO!L28+JUCESC!L28+SANTUR!L28+DPE!L28+UDESC!L28)</f>
        <v>0</v>
      </c>
      <c r="M32" s="88">
        <f>SUM('ADR - Araranguá'!M28+'ADR - Blumenau'!M28+'ADR - Braço do Norte'!M28+'ADR - Brusque'!M28+'ADR - Caçador'!M28+'ADR - Campos Novos'!M28+'ADR - Canoinhas'!M28+'ADR - Chapecó'!M28+'ADR - Concórdia'!M28+'ADR - Criciúma'!M28+'ADR - Curitibanos'!M28+'ADR - Dionísio Cerqueira'!M28+'ADR - Ibirama'!M28+'ADR - Itajaí'!M28+'ADR - Itapiranga'!M28+'ADR - Ituporanga'!M28+'ADR - Jaraguá do Sul'!M28+'ADR - Joaçaba'!M28+'ADR - Joinville'!M28+'ADR - Lages'!M28+'ADR - Laguna'!M28+'ADR - Mafra'!M28+'ADR - Maravilha'!M28+'ADR - Palmitos'!M28+'ADR - Quilombo'!M28+'ADR - Rio do Sul'!M28+'ADR - São Joaquim'!M28+'ADR - São Lourenço do Oeste'!M28+'ADR - São Miguel do Oeste'!M28+'ADR - Seara'!M28+'ADR - Taió'!M28+'ADR - Timbó'!M28+'ADR - Tubarão'!M28+'ADR - Videira'!M28+'ADR - Xanxerê'!M28+SEA!M28+'Fundo Mat. Pub. Imp. Oficiais'!M28+'Fundo Plano Saúde'!M28+'Fundo de Melhoria do Corpo Bomb'!M28+SAR!M28+GVG!M28+SCC!M28+SAN!M28+SAI!M28+SECOM!M28+SDC!M28+'FUNDO ESTADUAL DE REC. HÍDRICOS'!M28+SDS!M28+SED!M28+SEF!M28+SIE!M28+SJC!M28+SPJ!M28+SES!M28+'SSP - Fundo Melhoria Pol.Civil'!M28+'SSP Fundo Melhoria Pol.Militar'!M28+'SSP - Fundo Melhoria Seg. Pub.'!M28+SST!M28+SOL!M28+'FUNDO ESP. ESTUDOS JURÍDICOS'!M28+PGE!M28+ARESC!M28+APSFS!M28+COHAB!M28+CIDASC!M28+DEINFRA!M28+DETER!M28+ENA!M28+EPAGRI!M28+FAPESC!M28+FCC!M28+FESPORTE!M28+FCEE!M28+FATMA!M28+IPREV!M28+IMETRO!M28+JUCESC!M28+SANTUR!M28+DPE!M28+UDESC!M28)</f>
        <v>0</v>
      </c>
      <c r="N32" s="208"/>
      <c r="O32" s="208"/>
      <c r="P32" s="209"/>
    </row>
    <row r="33" spans="1:16" x14ac:dyDescent="0.2">
      <c r="A33" s="173" t="s">
        <v>146</v>
      </c>
      <c r="B33" s="186">
        <f>SUM('ADR - Araranguá'!B29+'ADR - Blumenau'!B29+'ADR - Braço do Norte'!B29+'ADR - Brusque'!B29+'ADR - Caçador'!B29+'ADR - Campos Novos'!B29+'ADR - Canoinhas'!B29+'ADR - Chapecó'!B29+'ADR - Concórdia'!B29+'ADR - Criciúma'!B29+'ADR - Curitibanos'!B29+'ADR - Dionísio Cerqueira'!B29+'ADR - Ibirama'!B29+'ADR - Itajaí'!B29+'ADR - Itapiranga'!B29+'ADR - Ituporanga'!B29+'ADR - Jaraguá do Sul'!B29+'ADR - Joaçaba'!B29+'ADR - Joinville'!B29+'ADR - Lages'!B29+'ADR - Laguna'!B29+'ADR - Mafra'!B29+'ADR - Maravilha'!B29+'ADR - Palmitos'!B29+'ADR - Quilombo'!B29+'ADR - Rio do Sul'!B29+'ADR - São Joaquim'!B29+'ADR - São Lourenço do Oeste'!B29+'ADR - São Miguel do Oeste'!B29+'ADR - Seara'!B29+'ADR - Taió'!B29+'ADR - Timbó'!B29+'ADR - Tubarão'!B29+'ADR - Videira'!B29+'ADR - Xanxerê'!B29+SEA!B29+'Fundo Mat. Pub. Imp. Oficiais'!B29+'Fundo Plano Saúde'!B29+'Fundo de Melhoria do Corpo Bomb'!B29+SAR!B29+GVG!B29+SCC!B29+SAN!B29+SAI!B29+SECOM!B29+SDC!B29+'FUNDO ESTADUAL DE REC. HÍDRICOS'!B29+SDS!B29+SED!B29+SEF!B29+SIE!B29+SJC!B29+SPJ!B29+SES!B29+'SSP - Fundo Melhoria Pol.Civil'!B29+'SSP Fundo Melhoria Pol.Militar'!B29+'SSP - Fundo Melhoria Seg. Pub.'!B29+SST!B29+SOL!B29+'FUNDO ESP. ESTUDOS JURÍDICOS'!B29+PGE!B29+ARESC!B29+APSFS!B29+COHAB!B29+CIDASC!B29+DEINFRA!B29+DETER!B29+ENA!B29+EPAGRI!B29+FAPESC!B29+FCC!B29+FESPORTE!B29+FCEE!B29+FATMA!B29+IPREV!B29+IMETRO!B29+JUCESC!B29+SANTUR!B29+DPE!B29+UDESC!B29)</f>
        <v>6</v>
      </c>
      <c r="C33" s="72">
        <f>SUM('ADR - Araranguá'!C29+'ADR - Blumenau'!C29+'ADR - Braço do Norte'!C29+'ADR - Brusque'!C29+'ADR - Caçador'!C29+'ADR - Campos Novos'!C29+'ADR - Canoinhas'!C29+'ADR - Chapecó'!C29+'ADR - Concórdia'!C29+'ADR - Criciúma'!C29+'ADR - Curitibanos'!C29+'ADR - Dionísio Cerqueira'!C29+'ADR - Ibirama'!C29+'ADR - Itajaí'!C29+'ADR - Itapiranga'!C29+'ADR - Ituporanga'!C29+'ADR - Jaraguá do Sul'!C29+'ADR - Joaçaba'!C29+'ADR - Joinville'!C29+'ADR - Lages'!C29+'ADR - Laguna'!C29+'ADR - Mafra'!C29+'ADR - Maravilha'!C29+'ADR - Palmitos'!C29+'ADR - Quilombo'!C29+'ADR - Rio do Sul'!C29+'ADR - São Joaquim'!C29+'ADR - São Lourenço do Oeste'!C29+'ADR - São Miguel do Oeste'!C29+'ADR - Seara'!C29+'ADR - Taió'!C29+'ADR - Timbó'!C29+'ADR - Tubarão'!C29+'ADR - Videira'!C29+'ADR - Xanxerê'!C29+SEA!C29+'Fundo Mat. Pub. Imp. Oficiais'!C29+'Fundo Plano Saúde'!C29+'Fundo de Melhoria do Corpo Bomb'!C29+SAR!C29+GVG!C29+SCC!C29+SAN!C29+SAI!C29+SECOM!C29+SDC!C29+'FUNDO ESTADUAL DE REC. HÍDRICOS'!C29+SDS!C29+SED!C29+SEF!C29+SIE!C29+SJC!C29+SPJ!C29+SES!C29+'SSP - Fundo Melhoria Pol.Civil'!C29+'SSP Fundo Melhoria Pol.Militar'!C29+'SSP - Fundo Melhoria Seg. Pub.'!C29+SST!C29+SOL!C29+'FUNDO ESP. ESTUDOS JURÍDICOS'!C29+PGE!C29+ARESC!C29+APSFS!C29+COHAB!C29+CIDASC!C29+DEINFRA!C29+DETER!C29+ENA!C29+EPAGRI!C29+FAPESC!C29+FCC!C29+FESPORTE!C29+FCEE!C29+FATMA!C29+IPREV!C29+IMETRO!C29+JUCESC!C29+SANTUR!C29+DPE!C29+UDESC!C29)</f>
        <v>6</v>
      </c>
      <c r="D33" s="72">
        <f>SUM('ADR - Araranguá'!D29+'ADR - Blumenau'!D29+'ADR - Braço do Norte'!D29+'ADR - Brusque'!D29+'ADR - Caçador'!D29+'ADR - Campos Novos'!D29+'ADR - Canoinhas'!D29+'ADR - Chapecó'!D29+'ADR - Concórdia'!D29+'ADR - Criciúma'!D29+'ADR - Curitibanos'!D29+'ADR - Dionísio Cerqueira'!D29+'ADR - Ibirama'!D29+'ADR - Itajaí'!D29+'ADR - Itapiranga'!D29+'ADR - Ituporanga'!D29+'ADR - Jaraguá do Sul'!D29+'ADR - Joaçaba'!D29+'ADR - Joinville'!D29+'ADR - Lages'!D29+'ADR - Laguna'!D29+'ADR - Mafra'!D29+'ADR - Maravilha'!D29+'ADR - Palmitos'!D29+'ADR - Quilombo'!D29+'ADR - Rio do Sul'!D29+'ADR - São Joaquim'!D29+'ADR - São Lourenço do Oeste'!D29+'ADR - São Miguel do Oeste'!D29+'ADR - Seara'!D29+'ADR - Taió'!D29+'ADR - Timbó'!D29+'ADR - Tubarão'!D29+'ADR - Videira'!D29+'ADR - Xanxerê'!D29+SEA!D29+'Fundo Mat. Pub. Imp. Oficiais'!D29+'Fundo Plano Saúde'!D29+'Fundo de Melhoria do Corpo Bomb'!D29+SAR!D29+GVG!D29+SCC!D29+SAN!D29+SAI!D29+SECOM!D29+SDC!D29+'FUNDO ESTADUAL DE REC. HÍDRICOS'!D29+SDS!D29+SED!D29+SEF!D29+SIE!D29+SJC!D29+SPJ!D29+SES!D29+'SSP - Fundo Melhoria Pol.Civil'!D29+'SSP Fundo Melhoria Pol.Militar'!D29+'SSP - Fundo Melhoria Seg. Pub.'!D29+SST!D29+SOL!D29+'FUNDO ESP. ESTUDOS JURÍDICOS'!D29+PGE!D29+ARESC!D29+APSFS!D29+COHAB!D29+CIDASC!D29+DEINFRA!D29+DETER!D29+ENA!D29+EPAGRI!D29+FAPESC!D29+FCC!D29+FESPORTE!D29+FCEE!D29+FATMA!D29+IPREV!D29+IMETRO!D29+JUCESC!D29+SANTUR!D29+DPE!D29+UDESC!D29)</f>
        <v>6</v>
      </c>
      <c r="E33" s="72">
        <f>SUM('ADR - Araranguá'!E29+'ADR - Blumenau'!E29+'ADR - Braço do Norte'!E29+'ADR - Brusque'!E29+'ADR - Caçador'!E29+'ADR - Campos Novos'!E29+'ADR - Canoinhas'!E29+'ADR - Chapecó'!E29+'ADR - Concórdia'!E29+'ADR - Criciúma'!E29+'ADR - Curitibanos'!E29+'ADR - Dionísio Cerqueira'!E29+'ADR - Ibirama'!E29+'ADR - Itajaí'!E29+'ADR - Itapiranga'!E29+'ADR - Ituporanga'!E29+'ADR - Jaraguá do Sul'!E29+'ADR - Joaçaba'!E29+'ADR - Joinville'!E29+'ADR - Lages'!E29+'ADR - Laguna'!E29+'ADR - Mafra'!E29+'ADR - Maravilha'!E29+'ADR - Palmitos'!E29+'ADR - Quilombo'!E29+'ADR - Rio do Sul'!E29+'ADR - São Joaquim'!E29+'ADR - São Lourenço do Oeste'!E29+'ADR - São Miguel do Oeste'!E29+'ADR - Seara'!E29+'ADR - Taió'!E29+'ADR - Timbó'!E29+'ADR - Tubarão'!E29+'ADR - Videira'!E29+'ADR - Xanxerê'!E29+SEA!E29+'Fundo Mat. Pub. Imp. Oficiais'!E29+'Fundo Plano Saúde'!E29+'Fundo de Melhoria do Corpo Bomb'!E29+SAR!E29+GVG!E29+SCC!E29+SAN!E29+SAI!E29+SECOM!E29+SDC!E29+'FUNDO ESTADUAL DE REC. HÍDRICOS'!E29+SDS!E29+SED!E29+SEF!E29+SIE!E29+SJC!E29+SPJ!E29+SES!E29+'SSP - Fundo Melhoria Pol.Civil'!E29+'SSP Fundo Melhoria Pol.Militar'!E29+'SSP - Fundo Melhoria Seg. Pub.'!E29+SST!E29+SOL!E29+'FUNDO ESP. ESTUDOS JURÍDICOS'!E29+PGE!E29+ARESC!E29+APSFS!E29+COHAB!E29+CIDASC!E29+DEINFRA!E29+DETER!E29+ENA!E29+EPAGRI!E29+FAPESC!E29+FCC!E29+FESPORTE!E29+FCEE!E29+FATMA!E29+IPREV!E29+IMETRO!E29+JUCESC!E29+SANTUR!E29+DPE!E29+UDESC!E29)</f>
        <v>6</v>
      </c>
      <c r="F33" s="72">
        <f>SUM('ADR - Araranguá'!F29+'ADR - Blumenau'!F29+'ADR - Braço do Norte'!F29+'ADR - Brusque'!F29+'ADR - Caçador'!F29+'ADR - Campos Novos'!F29+'ADR - Canoinhas'!F29+'ADR - Chapecó'!F29+'ADR - Concórdia'!F29+'ADR - Criciúma'!F29+'ADR - Curitibanos'!F29+'ADR - Dionísio Cerqueira'!F29+'ADR - Ibirama'!F29+'ADR - Itajaí'!F29+'ADR - Itapiranga'!F29+'ADR - Ituporanga'!F29+'ADR - Jaraguá do Sul'!F29+'ADR - Joaçaba'!F29+'ADR - Joinville'!F29+'ADR - Lages'!F29+'ADR - Laguna'!F29+'ADR - Mafra'!F29+'ADR - Maravilha'!F29+'ADR - Palmitos'!F29+'ADR - Quilombo'!F29+'ADR - Rio do Sul'!F29+'ADR - São Joaquim'!F29+'ADR - São Lourenço do Oeste'!F29+'ADR - São Miguel do Oeste'!F29+'ADR - Seara'!F29+'ADR - Taió'!F29+'ADR - Timbó'!F29+'ADR - Tubarão'!F29+'ADR - Videira'!F29+'ADR - Xanxerê'!F29+SEA!F29+'Fundo Mat. Pub. Imp. Oficiais'!F29+'Fundo Plano Saúde'!F29+'Fundo de Melhoria do Corpo Bomb'!F29+SAR!F29+GVG!F29+SCC!F29+SAN!F29+SAI!F29+SECOM!F29+SDC!F29+'FUNDO ESTADUAL DE REC. HÍDRICOS'!F29+SDS!F29+SED!F29+SEF!F29+SIE!F29+SJC!F29+SPJ!F29+SES!F29+'SSP - Fundo Melhoria Pol.Civil'!F29+'SSP Fundo Melhoria Pol.Militar'!F29+'SSP - Fundo Melhoria Seg. Pub.'!F29+SST!F29+SOL!F29+'FUNDO ESP. ESTUDOS JURÍDICOS'!F29+PGE!F29+ARESC!F29+APSFS!F29+COHAB!F29+CIDASC!F29+DEINFRA!F29+DETER!F29+ENA!F29+EPAGRI!F29+FAPESC!F29+FCC!F29+FESPORTE!F29+FCEE!F29+FATMA!F29+IPREV!F29+IMETRO!F29+JUCESC!F29+SANTUR!F29+DPE!F29+UDESC!F29)</f>
        <v>6</v>
      </c>
      <c r="G33" s="72">
        <f>SUM('ADR - Araranguá'!G29+'ADR - Blumenau'!G29+'ADR - Braço do Norte'!G29+'ADR - Brusque'!G29+'ADR - Caçador'!G29+'ADR - Campos Novos'!G29+'ADR - Canoinhas'!G29+'ADR - Chapecó'!G29+'ADR - Concórdia'!G29+'ADR - Criciúma'!G29+'ADR - Curitibanos'!G29+'ADR - Dionísio Cerqueira'!G29+'ADR - Ibirama'!G29+'ADR - Itajaí'!G29+'ADR - Itapiranga'!G29+'ADR - Ituporanga'!G29+'ADR - Jaraguá do Sul'!G29+'ADR - Joaçaba'!G29+'ADR - Joinville'!G29+'ADR - Lages'!G29+'ADR - Laguna'!G29+'ADR - Mafra'!G29+'ADR - Maravilha'!G29+'ADR - Palmitos'!G29+'ADR - Quilombo'!G29+'ADR - Rio do Sul'!G29+'ADR - São Joaquim'!G29+'ADR - São Lourenço do Oeste'!G29+'ADR - São Miguel do Oeste'!G29+'ADR - Seara'!G29+'ADR - Taió'!G29+'ADR - Timbó'!G29+'ADR - Tubarão'!G29+'ADR - Videira'!G29+'ADR - Xanxerê'!G29+SEA!G29+'Fundo Mat. Pub. Imp. Oficiais'!G29+'Fundo Plano Saúde'!G29+'Fundo de Melhoria do Corpo Bomb'!G29+SAR!G29+GVG!G29+SCC!G29+SAN!G29+SAI!G29+SECOM!G29+SDC!G29+'FUNDO ESTADUAL DE REC. HÍDRICOS'!G29+SDS!G29+SED!G29+SEF!G29+SIE!G29+SJC!G29+SPJ!G29+SES!G29+'SSP - Fundo Melhoria Pol.Civil'!G29+'SSP Fundo Melhoria Pol.Militar'!G29+'SSP - Fundo Melhoria Seg. Pub.'!G29+SST!G29+SOL!G29+'FUNDO ESP. ESTUDOS JURÍDICOS'!G29+PGE!G29+ARESC!G29+APSFS!G29+COHAB!G29+CIDASC!G29+DEINFRA!G29+DETER!G29+ENA!G29+EPAGRI!G29+FAPESC!G29+FCC!G29+FESPORTE!G29+FCEE!G29+FATMA!G29+IPREV!G29+IMETRO!G29+JUCESC!G29+SANTUR!G29+DPE!G29+UDESC!G29)</f>
        <v>6</v>
      </c>
      <c r="H33" s="72">
        <f>SUM('ADR - Araranguá'!H29+'ADR - Blumenau'!H29+'ADR - Braço do Norte'!H29+'ADR - Brusque'!H29+'ADR - Caçador'!H29+'ADR - Campos Novos'!H29+'ADR - Canoinhas'!H29+'ADR - Chapecó'!H29+'ADR - Concórdia'!H29+'ADR - Criciúma'!H29+'ADR - Curitibanos'!H29+'ADR - Dionísio Cerqueira'!H29+'ADR - Ibirama'!H29+'ADR - Itajaí'!H29+'ADR - Itapiranga'!H29+'ADR - Ituporanga'!H29+'ADR - Jaraguá do Sul'!H29+'ADR - Joaçaba'!H29+'ADR - Joinville'!H29+'ADR - Lages'!H29+'ADR - Laguna'!H29+'ADR - Mafra'!H29+'ADR - Maravilha'!H29+'ADR - Palmitos'!H29+'ADR - Quilombo'!H29+'ADR - Rio do Sul'!H29+'ADR - São Joaquim'!H29+'ADR - São Lourenço do Oeste'!H29+'ADR - São Miguel do Oeste'!H29+'ADR - Seara'!H29+'ADR - Taió'!H29+'ADR - Timbó'!H29+'ADR - Tubarão'!H29+'ADR - Videira'!H29+'ADR - Xanxerê'!H29+SEA!H29+'Fundo Mat. Pub. Imp. Oficiais'!H29+'Fundo Plano Saúde'!H29+'Fundo de Melhoria do Corpo Bomb'!H29+SAR!H29+GVG!H29+SCC!H29+SAN!H29+SAI!H29+SECOM!H29+SDC!H29+'FUNDO ESTADUAL DE REC. HÍDRICOS'!H29+SDS!H29+SED!H29+SEF!H29+SIE!H29+SJC!H29+SPJ!H29+SES!H29+'SSP - Fundo Melhoria Pol.Civil'!H29+'SSP Fundo Melhoria Pol.Militar'!H29+'SSP - Fundo Melhoria Seg. Pub.'!H29+SST!H29+SOL!H29+'FUNDO ESP. ESTUDOS JURÍDICOS'!H29+PGE!H29+ARESC!H29+APSFS!H29+COHAB!H29+CIDASC!H29+DEINFRA!H29+DETER!H29+ENA!H29+EPAGRI!H29+FAPESC!H29+FCC!H29+FESPORTE!H29+FCEE!H29+FATMA!H29+IPREV!H29+IMETRO!H29+JUCESC!H29+SANTUR!H29+DPE!H29+UDESC!H29)</f>
        <v>6</v>
      </c>
      <c r="I33" s="72">
        <f>SUM('ADR - Araranguá'!I29+'ADR - Blumenau'!I29+'ADR - Braço do Norte'!I29+'ADR - Brusque'!I29+'ADR - Caçador'!I29+'ADR - Campos Novos'!I29+'ADR - Canoinhas'!I29+'ADR - Chapecó'!I29+'ADR - Concórdia'!I29+'ADR - Criciúma'!I29+'ADR - Curitibanos'!I29+'ADR - Dionísio Cerqueira'!I29+'ADR - Ibirama'!I29+'ADR - Itajaí'!I29+'ADR - Itapiranga'!I29+'ADR - Ituporanga'!I29+'ADR - Jaraguá do Sul'!I29+'ADR - Joaçaba'!I29+'ADR - Joinville'!I29+'ADR - Lages'!I29+'ADR - Laguna'!I29+'ADR - Mafra'!I29+'ADR - Maravilha'!I29+'ADR - Palmitos'!I29+'ADR - Quilombo'!I29+'ADR - Rio do Sul'!I29+'ADR - São Joaquim'!I29+'ADR - São Lourenço do Oeste'!I29+'ADR - São Miguel do Oeste'!I29+'ADR - Seara'!I29+'ADR - Taió'!I29+'ADR - Timbó'!I29+'ADR - Tubarão'!I29+'ADR - Videira'!I29+'ADR - Xanxerê'!I29+SEA!I29+'Fundo Mat. Pub. Imp. Oficiais'!I29+'Fundo Plano Saúde'!I29+'Fundo de Melhoria do Corpo Bomb'!I29+SAR!I29+GVG!I29+SCC!I29+SAN!I29+SAI!I29+SECOM!I29+SDC!I29+'FUNDO ESTADUAL DE REC. HÍDRICOS'!I29+SDS!I29+SED!I29+SEF!I29+SIE!I29+SJC!I29+SPJ!I29+SES!I29+'SSP - Fundo Melhoria Pol.Civil'!I29+'SSP Fundo Melhoria Pol.Militar'!I29+'SSP - Fundo Melhoria Seg. Pub.'!I29+SST!I29+SOL!I29+'FUNDO ESP. ESTUDOS JURÍDICOS'!I29+PGE!I29+ARESC!I29+APSFS!I29+COHAB!I29+CIDASC!I29+DEINFRA!I29+DETER!I29+ENA!I29+EPAGRI!I29+FAPESC!I29+FCC!I29+FESPORTE!I29+FCEE!I29+FATMA!I29+IPREV!I29+IMETRO!I29+JUCESC!I29+SANTUR!I29+DPE!I29+UDESC!I29)</f>
        <v>6</v>
      </c>
      <c r="J33" s="72">
        <f>SUM('ADR - Araranguá'!J29+'ADR - Blumenau'!J29+'ADR - Braço do Norte'!J29+'ADR - Brusque'!J29+'ADR - Caçador'!J29+'ADR - Campos Novos'!J29+'ADR - Canoinhas'!J29+'ADR - Chapecó'!J29+'ADR - Concórdia'!J29+'ADR - Criciúma'!J29+'ADR - Curitibanos'!J29+'ADR - Dionísio Cerqueira'!J29+'ADR - Ibirama'!J29+'ADR - Itajaí'!J29+'ADR - Itapiranga'!J29+'ADR - Ituporanga'!J29+'ADR - Jaraguá do Sul'!J29+'ADR - Joaçaba'!J29+'ADR - Joinville'!J29+'ADR - Lages'!J29+'ADR - Laguna'!J29+'ADR - Mafra'!J29+'ADR - Maravilha'!J29+'ADR - Palmitos'!J29+'ADR - Quilombo'!J29+'ADR - Rio do Sul'!J29+'ADR - São Joaquim'!J29+'ADR - São Lourenço do Oeste'!J29+'ADR - São Miguel do Oeste'!J29+'ADR - Seara'!J29+'ADR - Taió'!J29+'ADR - Timbó'!J29+'ADR - Tubarão'!J29+'ADR - Videira'!J29+'ADR - Xanxerê'!J29+SEA!J29+'Fundo Mat. Pub. Imp. Oficiais'!J29+'Fundo Plano Saúde'!J29+'Fundo de Melhoria do Corpo Bomb'!J29+SAR!J29+GVG!J29+SCC!J29+SAN!J29+SAI!J29+SECOM!J29+SDC!J29+'FUNDO ESTADUAL DE REC. HÍDRICOS'!J29+SDS!J29+SED!J29+SEF!J29+SIE!J29+SJC!J29+SPJ!J29+SES!J29+'SSP - Fundo Melhoria Pol.Civil'!J29+'SSP Fundo Melhoria Pol.Militar'!J29+'SSP - Fundo Melhoria Seg. Pub.'!J29+SST!J29+SOL!J29+'FUNDO ESP. ESTUDOS JURÍDICOS'!J29+PGE!J29+ARESC!J29+APSFS!J29+COHAB!J29+CIDASC!J29+DEINFRA!J29+DETER!J29+ENA!J29+EPAGRI!J29+FAPESC!J29+FCC!J29+FESPORTE!J29+FCEE!J29+FATMA!J29+IPREV!J29+IMETRO!J29+JUCESC!J29+SANTUR!J29+DPE!J29+UDESC!J29)</f>
        <v>6</v>
      </c>
      <c r="K33" s="72">
        <f>SUM('ADR - Araranguá'!K29+'ADR - Blumenau'!K29+'ADR - Braço do Norte'!K29+'ADR - Brusque'!K29+'ADR - Caçador'!K29+'ADR - Campos Novos'!K29+'ADR - Canoinhas'!K29+'ADR - Chapecó'!K29+'ADR - Concórdia'!K29+'ADR - Criciúma'!K29+'ADR - Curitibanos'!K29+'ADR - Dionísio Cerqueira'!K29+'ADR - Ibirama'!K29+'ADR - Itajaí'!K29+'ADR - Itapiranga'!K29+'ADR - Ituporanga'!K29+'ADR - Jaraguá do Sul'!K29+'ADR - Joaçaba'!K29+'ADR - Joinville'!K29+'ADR - Lages'!K29+'ADR - Laguna'!K29+'ADR - Mafra'!K29+'ADR - Maravilha'!K29+'ADR - Palmitos'!K29+'ADR - Quilombo'!K29+'ADR - Rio do Sul'!K29+'ADR - São Joaquim'!K29+'ADR - São Lourenço do Oeste'!K29+'ADR - São Miguel do Oeste'!K29+'ADR - Seara'!K29+'ADR - Taió'!K29+'ADR - Timbó'!K29+'ADR - Tubarão'!K29+'ADR - Videira'!K29+'ADR - Xanxerê'!K29+SEA!K29+'Fundo Mat. Pub. Imp. Oficiais'!K29+'Fundo Plano Saúde'!K29+'Fundo de Melhoria do Corpo Bomb'!K29+SAR!K29+GVG!K29+SCC!K29+SAN!K29+SAI!K29+SECOM!K29+SDC!K29+'FUNDO ESTADUAL DE REC. HÍDRICOS'!K29+SDS!K29+SED!K29+SEF!K29+SIE!K29+SJC!K29+SPJ!K29+SES!K29+'SSP - Fundo Melhoria Pol.Civil'!K29+'SSP Fundo Melhoria Pol.Militar'!K29+'SSP - Fundo Melhoria Seg. Pub.'!K29+SST!K29+SOL!K29+'FUNDO ESP. ESTUDOS JURÍDICOS'!K29+PGE!K29+ARESC!K29+APSFS!K29+COHAB!K29+CIDASC!K29+DEINFRA!K29+DETER!K29+ENA!K29+EPAGRI!K29+FAPESC!K29+FCC!K29+FESPORTE!K29+FCEE!K29+FATMA!K29+IPREV!K29+IMETRO!K29+JUCESC!K29+SANTUR!K29+DPE!K29+UDESC!K29)</f>
        <v>6</v>
      </c>
      <c r="L33" s="72">
        <f>SUM('ADR - Araranguá'!L29+'ADR - Blumenau'!L29+'ADR - Braço do Norte'!L29+'ADR - Brusque'!L29+'ADR - Caçador'!L29+'ADR - Campos Novos'!L29+'ADR - Canoinhas'!L29+'ADR - Chapecó'!L29+'ADR - Concórdia'!L29+'ADR - Criciúma'!L29+'ADR - Curitibanos'!L29+'ADR - Dionísio Cerqueira'!L29+'ADR - Ibirama'!L29+'ADR - Itajaí'!L29+'ADR - Itapiranga'!L29+'ADR - Ituporanga'!L29+'ADR - Jaraguá do Sul'!L29+'ADR - Joaçaba'!L29+'ADR - Joinville'!L29+'ADR - Lages'!L29+'ADR - Laguna'!L29+'ADR - Mafra'!L29+'ADR - Maravilha'!L29+'ADR - Palmitos'!L29+'ADR - Quilombo'!L29+'ADR - Rio do Sul'!L29+'ADR - São Joaquim'!L29+'ADR - São Lourenço do Oeste'!L29+'ADR - São Miguel do Oeste'!L29+'ADR - Seara'!L29+'ADR - Taió'!L29+'ADR - Timbó'!L29+'ADR - Tubarão'!L29+'ADR - Videira'!L29+'ADR - Xanxerê'!L29+SEA!L29+'Fundo Mat. Pub. Imp. Oficiais'!L29+'Fundo Plano Saúde'!L29+'Fundo de Melhoria do Corpo Bomb'!L29+SAR!L29+GVG!L29+SCC!L29+SAN!L29+SAI!L29+SECOM!L29+SDC!L29+'FUNDO ESTADUAL DE REC. HÍDRICOS'!L29+SDS!L29+SED!L29+SEF!L29+SIE!L29+SJC!L29+SPJ!L29+SES!L29+'SSP - Fundo Melhoria Pol.Civil'!L29+'SSP Fundo Melhoria Pol.Militar'!L29+'SSP - Fundo Melhoria Seg. Pub.'!L29+SST!L29+SOL!L29+'FUNDO ESP. ESTUDOS JURÍDICOS'!L29+PGE!L29+ARESC!L29+APSFS!L29+COHAB!L29+CIDASC!L29+DEINFRA!L29+DETER!L29+ENA!L29+EPAGRI!L29+FAPESC!L29+FCC!L29+FESPORTE!L29+FCEE!L29+FATMA!L29+IPREV!L29+IMETRO!L29+JUCESC!L29+SANTUR!L29+DPE!L29+UDESC!L29)</f>
        <v>6</v>
      </c>
      <c r="M33" s="88">
        <f>SUM('ADR - Araranguá'!M29+'ADR - Blumenau'!M29+'ADR - Braço do Norte'!M29+'ADR - Brusque'!M29+'ADR - Caçador'!M29+'ADR - Campos Novos'!M29+'ADR - Canoinhas'!M29+'ADR - Chapecó'!M29+'ADR - Concórdia'!M29+'ADR - Criciúma'!M29+'ADR - Curitibanos'!M29+'ADR - Dionísio Cerqueira'!M29+'ADR - Ibirama'!M29+'ADR - Itajaí'!M29+'ADR - Itapiranga'!M29+'ADR - Ituporanga'!M29+'ADR - Jaraguá do Sul'!M29+'ADR - Joaçaba'!M29+'ADR - Joinville'!M29+'ADR - Lages'!M29+'ADR - Laguna'!M29+'ADR - Mafra'!M29+'ADR - Maravilha'!M29+'ADR - Palmitos'!M29+'ADR - Quilombo'!M29+'ADR - Rio do Sul'!M29+'ADR - São Joaquim'!M29+'ADR - São Lourenço do Oeste'!M29+'ADR - São Miguel do Oeste'!M29+'ADR - Seara'!M29+'ADR - Taió'!M29+'ADR - Timbó'!M29+'ADR - Tubarão'!M29+'ADR - Videira'!M29+'ADR - Xanxerê'!M29+SEA!M29+'Fundo Mat. Pub. Imp. Oficiais'!M29+'Fundo Plano Saúde'!M29+'Fundo de Melhoria do Corpo Bomb'!M29+SAR!M29+GVG!M29+SCC!M29+SAN!M29+SAI!M29+SECOM!M29+SDC!M29+'FUNDO ESTADUAL DE REC. HÍDRICOS'!M29+SDS!M29+SED!M29+SEF!M29+SIE!M29+SJC!M29+SPJ!M29+SES!M29+'SSP - Fundo Melhoria Pol.Civil'!M29+'SSP Fundo Melhoria Pol.Militar'!M29+'SSP - Fundo Melhoria Seg. Pub.'!M29+SST!M29+SOL!M29+'FUNDO ESP. ESTUDOS JURÍDICOS'!M29+PGE!M29+ARESC!M29+APSFS!M29+COHAB!M29+CIDASC!M29+DEINFRA!M29+DETER!M29+ENA!M29+EPAGRI!M29+FAPESC!M29+FCC!M29+FESPORTE!M29+FCEE!M29+FATMA!M29+IPREV!M29+IMETRO!M29+JUCESC!M29+SANTUR!M29+DPE!M29+UDESC!M29)</f>
        <v>6</v>
      </c>
      <c r="N33" s="208"/>
      <c r="O33" s="208"/>
      <c r="P33" s="209"/>
    </row>
    <row r="34" spans="1:16" x14ac:dyDescent="0.2">
      <c r="A34" s="130" t="s">
        <v>184</v>
      </c>
      <c r="B34" s="186">
        <f>SUM('ADR - Araranguá'!B30+'ADR - Blumenau'!B30+'ADR - Braço do Norte'!B30+'ADR - Brusque'!B30+'ADR - Caçador'!B30+'ADR - Campos Novos'!B30+'ADR - Canoinhas'!B30+'ADR - Chapecó'!B30+'ADR - Concórdia'!B30+'ADR - Criciúma'!B30+'ADR - Curitibanos'!B30+'ADR - Dionísio Cerqueira'!B30+'ADR - Ibirama'!B30+'ADR - Itajaí'!B30+'ADR - Itapiranga'!B30+'ADR - Ituporanga'!B30+'ADR - Jaraguá do Sul'!B30+'ADR - Joaçaba'!B30+'ADR - Joinville'!B30+'ADR - Lages'!B30+'ADR - Laguna'!B30+'ADR - Mafra'!B30+'ADR - Maravilha'!B30+'ADR - Palmitos'!B30+'ADR - Quilombo'!B30+'ADR - Rio do Sul'!B30+'ADR - São Joaquim'!B30+'ADR - São Lourenço do Oeste'!B30+'ADR - São Miguel do Oeste'!B30+'ADR - Seara'!B30+'ADR - Taió'!B30+'ADR - Timbó'!B30+'ADR - Tubarão'!B30+'ADR - Videira'!B30+'ADR - Xanxerê'!B30+SEA!B30+'Fundo Mat. Pub. Imp. Oficiais'!B30+'Fundo Plano Saúde'!B30+'Fundo de Melhoria do Corpo Bomb'!B30+SAR!B30+GVG!B30+SCC!B30+SAN!B30+SAI!B30+SECOM!B30+SDC!B30+'FUNDO ESTADUAL DE REC. HÍDRICOS'!B30+SDS!B30+SED!B30+SEF!B30+SIE!B30+SJC!B30+SPJ!B30+SES!B30+'SSP - Fundo Melhoria Pol.Civil'!B30+'SSP Fundo Melhoria Pol.Militar'!B30+'SSP - Fundo Melhoria Seg. Pub.'!B30+SST!B30+SOL!B30+'FUNDO ESP. ESTUDOS JURÍDICOS'!B30+PGE!B30+ARESC!B30+APSFS!B30+COHAB!B30+CIDASC!B30+DEINFRA!B30+DETER!B30+ENA!B30+EPAGRI!B30+FAPESC!B30+FCC!B30+FESPORTE!B30+FCEE!B30+FATMA!B30+IPREV!B30+IMETRO!B30+JUCESC!B30+SANTUR!B30+DPE!B30+UDESC!B30)</f>
        <v>5</v>
      </c>
      <c r="C34" s="72">
        <f>SUM('ADR - Araranguá'!C30+'ADR - Blumenau'!C30+'ADR - Braço do Norte'!C30+'ADR - Brusque'!C30+'ADR - Caçador'!C30+'ADR - Campos Novos'!C30+'ADR - Canoinhas'!C30+'ADR - Chapecó'!C30+'ADR - Concórdia'!C30+'ADR - Criciúma'!C30+'ADR - Curitibanos'!C30+'ADR - Dionísio Cerqueira'!C30+'ADR - Ibirama'!C30+'ADR - Itajaí'!C30+'ADR - Itapiranga'!C30+'ADR - Ituporanga'!C30+'ADR - Jaraguá do Sul'!C30+'ADR - Joaçaba'!C30+'ADR - Joinville'!C30+'ADR - Lages'!C30+'ADR - Laguna'!C30+'ADR - Mafra'!C30+'ADR - Maravilha'!C30+'ADR - Palmitos'!C30+'ADR - Quilombo'!C30+'ADR - Rio do Sul'!C30+'ADR - São Joaquim'!C30+'ADR - São Lourenço do Oeste'!C30+'ADR - São Miguel do Oeste'!C30+'ADR - Seara'!C30+'ADR - Taió'!C30+'ADR - Timbó'!C30+'ADR - Tubarão'!C30+'ADR - Videira'!C30+'ADR - Xanxerê'!C30+SEA!C30+'Fundo Mat. Pub. Imp. Oficiais'!C30+'Fundo Plano Saúde'!C30+'Fundo de Melhoria do Corpo Bomb'!C30+SAR!C30+GVG!C30+SCC!C30+SAN!C30+SAI!C30+SECOM!C30+SDC!C30+'FUNDO ESTADUAL DE REC. HÍDRICOS'!C30+SDS!C30+SED!C30+SEF!C30+SIE!C30+SJC!C30+SPJ!C30+SES!C30+'SSP - Fundo Melhoria Pol.Civil'!C30+'SSP Fundo Melhoria Pol.Militar'!C30+'SSP - Fundo Melhoria Seg. Pub.'!C30+SST!C30+SOL!C30+'FUNDO ESP. ESTUDOS JURÍDICOS'!C30+PGE!C30+ARESC!C30+APSFS!C30+COHAB!C30+CIDASC!C30+DEINFRA!C30+DETER!C30+ENA!C30+EPAGRI!C30+FAPESC!C30+FCC!C30+FESPORTE!C30+FCEE!C30+FATMA!C30+IPREV!C30+IMETRO!C30+JUCESC!C30+SANTUR!C30+DPE!C30+UDESC!C30)</f>
        <v>5</v>
      </c>
      <c r="D34" s="72">
        <f>SUM('ADR - Araranguá'!D30+'ADR - Blumenau'!D30+'ADR - Braço do Norte'!D30+'ADR - Brusque'!D30+'ADR - Caçador'!D30+'ADR - Campos Novos'!D30+'ADR - Canoinhas'!D30+'ADR - Chapecó'!D30+'ADR - Concórdia'!D30+'ADR - Criciúma'!D30+'ADR - Curitibanos'!D30+'ADR - Dionísio Cerqueira'!D30+'ADR - Ibirama'!D30+'ADR - Itajaí'!D30+'ADR - Itapiranga'!D30+'ADR - Ituporanga'!D30+'ADR - Jaraguá do Sul'!D30+'ADR - Joaçaba'!D30+'ADR - Joinville'!D30+'ADR - Lages'!D30+'ADR - Laguna'!D30+'ADR - Mafra'!D30+'ADR - Maravilha'!D30+'ADR - Palmitos'!D30+'ADR - Quilombo'!D30+'ADR - Rio do Sul'!D30+'ADR - São Joaquim'!D30+'ADR - São Lourenço do Oeste'!D30+'ADR - São Miguel do Oeste'!D30+'ADR - Seara'!D30+'ADR - Taió'!D30+'ADR - Timbó'!D30+'ADR - Tubarão'!D30+'ADR - Videira'!D30+'ADR - Xanxerê'!D30+SEA!D30+'Fundo Mat. Pub. Imp. Oficiais'!D30+'Fundo Plano Saúde'!D30+'Fundo de Melhoria do Corpo Bomb'!D30+SAR!D30+GVG!D30+SCC!D30+SAN!D30+SAI!D30+SECOM!D30+SDC!D30+'FUNDO ESTADUAL DE REC. HÍDRICOS'!D30+SDS!D30+SED!D30+SEF!D30+SIE!D30+SJC!D30+SPJ!D30+SES!D30+'SSP - Fundo Melhoria Pol.Civil'!D30+'SSP Fundo Melhoria Pol.Militar'!D30+'SSP - Fundo Melhoria Seg. Pub.'!D30+SST!D30+SOL!D30+'FUNDO ESP. ESTUDOS JURÍDICOS'!D30+PGE!D30+ARESC!D30+APSFS!D30+COHAB!D30+CIDASC!D30+DEINFRA!D30+DETER!D30+ENA!D30+EPAGRI!D30+FAPESC!D30+FCC!D30+FESPORTE!D30+FCEE!D30+FATMA!D30+IPREV!D30+IMETRO!D30+JUCESC!D30+SANTUR!D30+DPE!D30+UDESC!D30)</f>
        <v>5</v>
      </c>
      <c r="E34" s="72">
        <f>SUM('ADR - Araranguá'!E30+'ADR - Blumenau'!E30+'ADR - Braço do Norte'!E30+'ADR - Brusque'!E30+'ADR - Caçador'!E30+'ADR - Campos Novos'!E30+'ADR - Canoinhas'!E30+'ADR - Chapecó'!E30+'ADR - Concórdia'!E30+'ADR - Criciúma'!E30+'ADR - Curitibanos'!E30+'ADR - Dionísio Cerqueira'!E30+'ADR - Ibirama'!E30+'ADR - Itajaí'!E30+'ADR - Itapiranga'!E30+'ADR - Ituporanga'!E30+'ADR - Jaraguá do Sul'!E30+'ADR - Joaçaba'!E30+'ADR - Joinville'!E30+'ADR - Lages'!E30+'ADR - Laguna'!E30+'ADR - Mafra'!E30+'ADR - Maravilha'!E30+'ADR - Palmitos'!E30+'ADR - Quilombo'!E30+'ADR - Rio do Sul'!E30+'ADR - São Joaquim'!E30+'ADR - São Lourenço do Oeste'!E30+'ADR - São Miguel do Oeste'!E30+'ADR - Seara'!E30+'ADR - Taió'!E30+'ADR - Timbó'!E30+'ADR - Tubarão'!E30+'ADR - Videira'!E30+'ADR - Xanxerê'!E30+SEA!E30+'Fundo Mat. Pub. Imp. Oficiais'!E30+'Fundo Plano Saúde'!E30+'Fundo de Melhoria do Corpo Bomb'!E30+SAR!E30+GVG!E30+SCC!E30+SAN!E30+SAI!E30+SECOM!E30+SDC!E30+'FUNDO ESTADUAL DE REC. HÍDRICOS'!E30+SDS!E30+SED!E30+SEF!E30+SIE!E30+SJC!E30+SPJ!E30+SES!E30+'SSP - Fundo Melhoria Pol.Civil'!E30+'SSP Fundo Melhoria Pol.Militar'!E30+'SSP - Fundo Melhoria Seg. Pub.'!E30+SST!E30+SOL!E30+'FUNDO ESP. ESTUDOS JURÍDICOS'!E30+PGE!E30+ARESC!E30+APSFS!E30+COHAB!E30+CIDASC!E30+DEINFRA!E30+DETER!E30+ENA!E30+EPAGRI!E30+FAPESC!E30+FCC!E30+FESPORTE!E30+FCEE!E30+FATMA!E30+IPREV!E30+IMETRO!E30+JUCESC!E30+SANTUR!E30+DPE!E30+UDESC!E30)</f>
        <v>5</v>
      </c>
      <c r="F34" s="72">
        <f>SUM('ADR - Araranguá'!F30+'ADR - Blumenau'!F30+'ADR - Braço do Norte'!F30+'ADR - Brusque'!F30+'ADR - Caçador'!F30+'ADR - Campos Novos'!F30+'ADR - Canoinhas'!F30+'ADR - Chapecó'!F30+'ADR - Concórdia'!F30+'ADR - Criciúma'!F30+'ADR - Curitibanos'!F30+'ADR - Dionísio Cerqueira'!F30+'ADR - Ibirama'!F30+'ADR - Itajaí'!F30+'ADR - Itapiranga'!F30+'ADR - Ituporanga'!F30+'ADR - Jaraguá do Sul'!F30+'ADR - Joaçaba'!F30+'ADR - Joinville'!F30+'ADR - Lages'!F30+'ADR - Laguna'!F30+'ADR - Mafra'!F30+'ADR - Maravilha'!F30+'ADR - Palmitos'!F30+'ADR - Quilombo'!F30+'ADR - Rio do Sul'!F30+'ADR - São Joaquim'!F30+'ADR - São Lourenço do Oeste'!F30+'ADR - São Miguel do Oeste'!F30+'ADR - Seara'!F30+'ADR - Taió'!F30+'ADR - Timbó'!F30+'ADR - Tubarão'!F30+'ADR - Videira'!F30+'ADR - Xanxerê'!F30+SEA!F30+'Fundo Mat. Pub. Imp. Oficiais'!F30+'Fundo Plano Saúde'!F30+'Fundo de Melhoria do Corpo Bomb'!F30+SAR!F30+GVG!F30+SCC!F30+SAN!F30+SAI!F30+SECOM!F30+SDC!F30+'FUNDO ESTADUAL DE REC. HÍDRICOS'!F30+SDS!F30+SED!F30+SEF!F30+SIE!F30+SJC!F30+SPJ!F30+SES!F30+'SSP - Fundo Melhoria Pol.Civil'!F30+'SSP Fundo Melhoria Pol.Militar'!F30+'SSP - Fundo Melhoria Seg. Pub.'!F30+SST!F30+SOL!F30+'FUNDO ESP. ESTUDOS JURÍDICOS'!F30+PGE!F30+ARESC!F30+APSFS!F30+COHAB!F30+CIDASC!F30+DEINFRA!F30+DETER!F30+ENA!F30+EPAGRI!F30+FAPESC!F30+FCC!F30+FESPORTE!F30+FCEE!F30+FATMA!F30+IPREV!F30+IMETRO!F30+JUCESC!F30+SANTUR!F30+DPE!F30+UDESC!F30)</f>
        <v>5</v>
      </c>
      <c r="G34" s="72">
        <f>SUM('ADR - Araranguá'!G30+'ADR - Blumenau'!G30+'ADR - Braço do Norte'!G30+'ADR - Brusque'!G30+'ADR - Caçador'!G30+'ADR - Campos Novos'!G30+'ADR - Canoinhas'!G30+'ADR - Chapecó'!G30+'ADR - Concórdia'!G30+'ADR - Criciúma'!G30+'ADR - Curitibanos'!G30+'ADR - Dionísio Cerqueira'!G30+'ADR - Ibirama'!G30+'ADR - Itajaí'!G30+'ADR - Itapiranga'!G30+'ADR - Ituporanga'!G30+'ADR - Jaraguá do Sul'!G30+'ADR - Joaçaba'!G30+'ADR - Joinville'!G30+'ADR - Lages'!G30+'ADR - Laguna'!G30+'ADR - Mafra'!G30+'ADR - Maravilha'!G30+'ADR - Palmitos'!G30+'ADR - Quilombo'!G30+'ADR - Rio do Sul'!G30+'ADR - São Joaquim'!G30+'ADR - São Lourenço do Oeste'!G30+'ADR - São Miguel do Oeste'!G30+'ADR - Seara'!G30+'ADR - Taió'!G30+'ADR - Timbó'!G30+'ADR - Tubarão'!G30+'ADR - Videira'!G30+'ADR - Xanxerê'!G30+SEA!G30+'Fundo Mat. Pub. Imp. Oficiais'!G30+'Fundo Plano Saúde'!G30+'Fundo de Melhoria do Corpo Bomb'!G30+SAR!G30+GVG!G30+SCC!G30+SAN!G30+SAI!G30+SECOM!G30+SDC!G30+'FUNDO ESTADUAL DE REC. HÍDRICOS'!G30+SDS!G30+SED!G30+SEF!G30+SIE!G30+SJC!G30+SPJ!G30+SES!G30+'SSP - Fundo Melhoria Pol.Civil'!G30+'SSP Fundo Melhoria Pol.Militar'!G30+'SSP - Fundo Melhoria Seg. Pub.'!G30+SST!G30+SOL!G30+'FUNDO ESP. ESTUDOS JURÍDICOS'!G30+PGE!G30+ARESC!G30+APSFS!G30+COHAB!G30+CIDASC!G30+DEINFRA!G30+DETER!G30+ENA!G30+EPAGRI!G30+FAPESC!G30+FCC!G30+FESPORTE!G30+FCEE!G30+FATMA!G30+IPREV!G30+IMETRO!G30+JUCESC!G30+SANTUR!G30+DPE!G30+UDESC!G30)</f>
        <v>5</v>
      </c>
      <c r="H34" s="72">
        <f>SUM('ADR - Araranguá'!H30+'ADR - Blumenau'!H30+'ADR - Braço do Norte'!H30+'ADR - Brusque'!H30+'ADR - Caçador'!H30+'ADR - Campos Novos'!H30+'ADR - Canoinhas'!H30+'ADR - Chapecó'!H30+'ADR - Concórdia'!H30+'ADR - Criciúma'!H30+'ADR - Curitibanos'!H30+'ADR - Dionísio Cerqueira'!H30+'ADR - Ibirama'!H30+'ADR - Itajaí'!H30+'ADR - Itapiranga'!H30+'ADR - Ituporanga'!H30+'ADR - Jaraguá do Sul'!H30+'ADR - Joaçaba'!H30+'ADR - Joinville'!H30+'ADR - Lages'!H30+'ADR - Laguna'!H30+'ADR - Mafra'!H30+'ADR - Maravilha'!H30+'ADR - Palmitos'!H30+'ADR - Quilombo'!H30+'ADR - Rio do Sul'!H30+'ADR - São Joaquim'!H30+'ADR - São Lourenço do Oeste'!H30+'ADR - São Miguel do Oeste'!H30+'ADR - Seara'!H30+'ADR - Taió'!H30+'ADR - Timbó'!H30+'ADR - Tubarão'!H30+'ADR - Videira'!H30+'ADR - Xanxerê'!H30+SEA!H30+'Fundo Mat. Pub. Imp. Oficiais'!H30+'Fundo Plano Saúde'!H30+'Fundo de Melhoria do Corpo Bomb'!H30+SAR!H30+GVG!H30+SCC!H30+SAN!H30+SAI!H30+SECOM!H30+SDC!H30+'FUNDO ESTADUAL DE REC. HÍDRICOS'!H30+SDS!H30+SED!H30+SEF!H30+SIE!H30+SJC!H30+SPJ!H30+SES!H30+'SSP - Fundo Melhoria Pol.Civil'!H30+'SSP Fundo Melhoria Pol.Militar'!H30+'SSP - Fundo Melhoria Seg. Pub.'!H30+SST!H30+SOL!H30+'FUNDO ESP. ESTUDOS JURÍDICOS'!H30+PGE!H30+ARESC!H30+APSFS!H30+COHAB!H30+CIDASC!H30+DEINFRA!H30+DETER!H30+ENA!H30+EPAGRI!H30+FAPESC!H30+FCC!H30+FESPORTE!H30+FCEE!H30+FATMA!H30+IPREV!H30+IMETRO!H30+JUCESC!H30+SANTUR!H30+DPE!H30+UDESC!H30)</f>
        <v>5</v>
      </c>
      <c r="I34" s="72">
        <f>SUM('ADR - Araranguá'!I30+'ADR - Blumenau'!I30+'ADR - Braço do Norte'!I30+'ADR - Brusque'!I30+'ADR - Caçador'!I30+'ADR - Campos Novos'!I30+'ADR - Canoinhas'!I30+'ADR - Chapecó'!I30+'ADR - Concórdia'!I30+'ADR - Criciúma'!I30+'ADR - Curitibanos'!I30+'ADR - Dionísio Cerqueira'!I30+'ADR - Ibirama'!I30+'ADR - Itajaí'!I30+'ADR - Itapiranga'!I30+'ADR - Ituporanga'!I30+'ADR - Jaraguá do Sul'!I30+'ADR - Joaçaba'!I30+'ADR - Joinville'!I30+'ADR - Lages'!I30+'ADR - Laguna'!I30+'ADR - Mafra'!I30+'ADR - Maravilha'!I30+'ADR - Palmitos'!I30+'ADR - Quilombo'!I30+'ADR - Rio do Sul'!I30+'ADR - São Joaquim'!I30+'ADR - São Lourenço do Oeste'!I30+'ADR - São Miguel do Oeste'!I30+'ADR - Seara'!I30+'ADR - Taió'!I30+'ADR - Timbó'!I30+'ADR - Tubarão'!I30+'ADR - Videira'!I30+'ADR - Xanxerê'!I30+SEA!I30+'Fundo Mat. Pub. Imp. Oficiais'!I30+'Fundo Plano Saúde'!I30+'Fundo de Melhoria do Corpo Bomb'!I30+SAR!I30+GVG!I30+SCC!I30+SAN!I30+SAI!I30+SECOM!I30+SDC!I30+'FUNDO ESTADUAL DE REC. HÍDRICOS'!I30+SDS!I30+SED!I30+SEF!I30+SIE!I30+SJC!I30+SPJ!I30+SES!I30+'SSP - Fundo Melhoria Pol.Civil'!I30+'SSP Fundo Melhoria Pol.Militar'!I30+'SSP - Fundo Melhoria Seg. Pub.'!I30+SST!I30+SOL!I30+'FUNDO ESP. ESTUDOS JURÍDICOS'!I30+PGE!I30+ARESC!I30+APSFS!I30+COHAB!I30+CIDASC!I30+DEINFRA!I30+DETER!I30+ENA!I30+EPAGRI!I30+FAPESC!I30+FCC!I30+FESPORTE!I30+FCEE!I30+FATMA!I30+IPREV!I30+IMETRO!I30+JUCESC!I30+SANTUR!I30+DPE!I30+UDESC!I30)</f>
        <v>5</v>
      </c>
      <c r="J34" s="72">
        <f>SUM('ADR - Araranguá'!J30+'ADR - Blumenau'!J30+'ADR - Braço do Norte'!J30+'ADR - Brusque'!J30+'ADR - Caçador'!J30+'ADR - Campos Novos'!J30+'ADR - Canoinhas'!J30+'ADR - Chapecó'!J30+'ADR - Concórdia'!J30+'ADR - Criciúma'!J30+'ADR - Curitibanos'!J30+'ADR - Dionísio Cerqueira'!J30+'ADR - Ibirama'!J30+'ADR - Itajaí'!J30+'ADR - Itapiranga'!J30+'ADR - Ituporanga'!J30+'ADR - Jaraguá do Sul'!J30+'ADR - Joaçaba'!J30+'ADR - Joinville'!J30+'ADR - Lages'!J30+'ADR - Laguna'!J30+'ADR - Mafra'!J30+'ADR - Maravilha'!J30+'ADR - Palmitos'!J30+'ADR - Quilombo'!J30+'ADR - Rio do Sul'!J30+'ADR - São Joaquim'!J30+'ADR - São Lourenço do Oeste'!J30+'ADR - São Miguel do Oeste'!J30+'ADR - Seara'!J30+'ADR - Taió'!J30+'ADR - Timbó'!J30+'ADR - Tubarão'!J30+'ADR - Videira'!J30+'ADR - Xanxerê'!J30+SEA!J30+'Fundo Mat. Pub. Imp. Oficiais'!J30+'Fundo Plano Saúde'!J30+'Fundo de Melhoria do Corpo Bomb'!J30+SAR!J30+GVG!J30+SCC!J30+SAN!J30+SAI!J30+SECOM!J30+SDC!J30+'FUNDO ESTADUAL DE REC. HÍDRICOS'!J30+SDS!J30+SED!J30+SEF!J30+SIE!J30+SJC!J30+SPJ!J30+SES!J30+'SSP - Fundo Melhoria Pol.Civil'!J30+'SSP Fundo Melhoria Pol.Militar'!J30+'SSP - Fundo Melhoria Seg. Pub.'!J30+SST!J30+SOL!J30+'FUNDO ESP. ESTUDOS JURÍDICOS'!J30+PGE!J30+ARESC!J30+APSFS!J30+COHAB!J30+CIDASC!J30+DEINFRA!J30+DETER!J30+ENA!J30+EPAGRI!J30+FAPESC!J30+FCC!J30+FESPORTE!J30+FCEE!J30+FATMA!J30+IPREV!J30+IMETRO!J30+JUCESC!J30+SANTUR!J30+DPE!J30+UDESC!J30)</f>
        <v>2</v>
      </c>
      <c r="K34" s="72">
        <f>SUM('ADR - Araranguá'!K30+'ADR - Blumenau'!K30+'ADR - Braço do Norte'!K30+'ADR - Brusque'!K30+'ADR - Caçador'!K30+'ADR - Campos Novos'!K30+'ADR - Canoinhas'!K30+'ADR - Chapecó'!K30+'ADR - Concórdia'!K30+'ADR - Criciúma'!K30+'ADR - Curitibanos'!K30+'ADR - Dionísio Cerqueira'!K30+'ADR - Ibirama'!K30+'ADR - Itajaí'!K30+'ADR - Itapiranga'!K30+'ADR - Ituporanga'!K30+'ADR - Jaraguá do Sul'!K30+'ADR - Joaçaba'!K30+'ADR - Joinville'!K30+'ADR - Lages'!K30+'ADR - Laguna'!K30+'ADR - Mafra'!K30+'ADR - Maravilha'!K30+'ADR - Palmitos'!K30+'ADR - Quilombo'!K30+'ADR - Rio do Sul'!K30+'ADR - São Joaquim'!K30+'ADR - São Lourenço do Oeste'!K30+'ADR - São Miguel do Oeste'!K30+'ADR - Seara'!K30+'ADR - Taió'!K30+'ADR - Timbó'!K30+'ADR - Tubarão'!K30+'ADR - Videira'!K30+'ADR - Xanxerê'!K30+SEA!K30+'Fundo Mat. Pub. Imp. Oficiais'!K30+'Fundo Plano Saúde'!K30+'Fundo de Melhoria do Corpo Bomb'!K30+SAR!K30+GVG!K30+SCC!K30+SAN!K30+SAI!K30+SECOM!K30+SDC!K30+'FUNDO ESTADUAL DE REC. HÍDRICOS'!K30+SDS!K30+SED!K30+SEF!K30+SIE!K30+SJC!K30+SPJ!K30+SES!K30+'SSP - Fundo Melhoria Pol.Civil'!K30+'SSP Fundo Melhoria Pol.Militar'!K30+'SSP - Fundo Melhoria Seg. Pub.'!K30+SST!K30+SOL!K30+'FUNDO ESP. ESTUDOS JURÍDICOS'!K30+PGE!K30+ARESC!K30+APSFS!K30+COHAB!K30+CIDASC!K30+DEINFRA!K30+DETER!K30+ENA!K30+EPAGRI!K30+FAPESC!K30+FCC!K30+FESPORTE!K30+FCEE!K30+FATMA!K30+IPREV!K30+IMETRO!K30+JUCESC!K30+SANTUR!K30+DPE!K30+UDESC!K30)</f>
        <v>2</v>
      </c>
      <c r="L34" s="72">
        <f>SUM('ADR - Araranguá'!L30+'ADR - Blumenau'!L30+'ADR - Braço do Norte'!L30+'ADR - Brusque'!L30+'ADR - Caçador'!L30+'ADR - Campos Novos'!L30+'ADR - Canoinhas'!L30+'ADR - Chapecó'!L30+'ADR - Concórdia'!L30+'ADR - Criciúma'!L30+'ADR - Curitibanos'!L30+'ADR - Dionísio Cerqueira'!L30+'ADR - Ibirama'!L30+'ADR - Itajaí'!L30+'ADR - Itapiranga'!L30+'ADR - Ituporanga'!L30+'ADR - Jaraguá do Sul'!L30+'ADR - Joaçaba'!L30+'ADR - Joinville'!L30+'ADR - Lages'!L30+'ADR - Laguna'!L30+'ADR - Mafra'!L30+'ADR - Maravilha'!L30+'ADR - Palmitos'!L30+'ADR - Quilombo'!L30+'ADR - Rio do Sul'!L30+'ADR - São Joaquim'!L30+'ADR - São Lourenço do Oeste'!L30+'ADR - São Miguel do Oeste'!L30+'ADR - Seara'!L30+'ADR - Taió'!L30+'ADR - Timbó'!L30+'ADR - Tubarão'!L30+'ADR - Videira'!L30+'ADR - Xanxerê'!L30+SEA!L30+'Fundo Mat. Pub. Imp. Oficiais'!L30+'Fundo Plano Saúde'!L30+'Fundo de Melhoria do Corpo Bomb'!L30+SAR!L30+GVG!L30+SCC!L30+SAN!L30+SAI!L30+SECOM!L30+SDC!L30+'FUNDO ESTADUAL DE REC. HÍDRICOS'!L30+SDS!L30+SED!L30+SEF!L30+SIE!L30+SJC!L30+SPJ!L30+SES!L30+'SSP - Fundo Melhoria Pol.Civil'!L30+'SSP Fundo Melhoria Pol.Militar'!L30+'SSP - Fundo Melhoria Seg. Pub.'!L30+SST!L30+SOL!L30+'FUNDO ESP. ESTUDOS JURÍDICOS'!L30+PGE!L30+ARESC!L30+APSFS!L30+COHAB!L30+CIDASC!L30+DEINFRA!L30+DETER!L30+ENA!L30+EPAGRI!L30+FAPESC!L30+FCC!L30+FESPORTE!L30+FCEE!L30+FATMA!L30+IPREV!L30+IMETRO!L30+JUCESC!L30+SANTUR!L30+DPE!L30+UDESC!L30)</f>
        <v>2</v>
      </c>
      <c r="M34" s="88">
        <f>SUM('ADR - Araranguá'!M30+'ADR - Blumenau'!M30+'ADR - Braço do Norte'!M30+'ADR - Brusque'!M30+'ADR - Caçador'!M30+'ADR - Campos Novos'!M30+'ADR - Canoinhas'!M30+'ADR - Chapecó'!M30+'ADR - Concórdia'!M30+'ADR - Criciúma'!M30+'ADR - Curitibanos'!M30+'ADR - Dionísio Cerqueira'!M30+'ADR - Ibirama'!M30+'ADR - Itajaí'!M30+'ADR - Itapiranga'!M30+'ADR - Ituporanga'!M30+'ADR - Jaraguá do Sul'!M30+'ADR - Joaçaba'!M30+'ADR - Joinville'!M30+'ADR - Lages'!M30+'ADR - Laguna'!M30+'ADR - Mafra'!M30+'ADR - Maravilha'!M30+'ADR - Palmitos'!M30+'ADR - Quilombo'!M30+'ADR - Rio do Sul'!M30+'ADR - São Joaquim'!M30+'ADR - São Lourenço do Oeste'!M30+'ADR - São Miguel do Oeste'!M30+'ADR - Seara'!M30+'ADR - Taió'!M30+'ADR - Timbó'!M30+'ADR - Tubarão'!M30+'ADR - Videira'!M30+'ADR - Xanxerê'!M30+SEA!M30+'Fundo Mat. Pub. Imp. Oficiais'!M30+'Fundo Plano Saúde'!M30+'Fundo de Melhoria do Corpo Bomb'!M30+SAR!M30+GVG!M30+SCC!M30+SAN!M30+SAI!M30+SECOM!M30+SDC!M30+'FUNDO ESTADUAL DE REC. HÍDRICOS'!M30+SDS!M30+SED!M30+SEF!M30+SIE!M30+SJC!M30+SPJ!M30+SES!M30+'SSP - Fundo Melhoria Pol.Civil'!M30+'SSP Fundo Melhoria Pol.Militar'!M30+'SSP - Fundo Melhoria Seg. Pub.'!M30+SST!M30+SOL!M30+'FUNDO ESP. ESTUDOS JURÍDICOS'!M30+PGE!M30+ARESC!M30+APSFS!M30+COHAB!M30+CIDASC!M30+DEINFRA!M30+DETER!M30+ENA!M30+EPAGRI!M30+FAPESC!M30+FCC!M30+FESPORTE!M30+FCEE!M30+FATMA!M30+IPREV!M30+IMETRO!M30+JUCESC!M30+SANTUR!M30+DPE!M30+UDESC!M30)</f>
        <v>2</v>
      </c>
      <c r="N34" s="208"/>
      <c r="O34" s="208"/>
      <c r="P34" s="209"/>
    </row>
    <row r="35" spans="1:16" x14ac:dyDescent="0.2">
      <c r="A35" s="130" t="s">
        <v>191</v>
      </c>
      <c r="B35" s="186">
        <f>SUM('ADR - Araranguá'!B31+'ADR - Blumenau'!B31+'ADR - Braço do Norte'!B31+'ADR - Brusque'!B31+'ADR - Caçador'!B31+'ADR - Campos Novos'!B31+'ADR - Canoinhas'!B31+'ADR - Chapecó'!B31+'ADR - Concórdia'!B31+'ADR - Criciúma'!B31+'ADR - Curitibanos'!B31+'ADR - Dionísio Cerqueira'!B31+'ADR - Ibirama'!B31+'ADR - Itajaí'!B31+'ADR - Itapiranga'!B31+'ADR - Ituporanga'!B31+'ADR - Jaraguá do Sul'!B31+'ADR - Joaçaba'!B31+'ADR - Joinville'!B31+'ADR - Lages'!B31+'ADR - Laguna'!B31+'ADR - Mafra'!B31+'ADR - Maravilha'!B31+'ADR - Palmitos'!B31+'ADR - Quilombo'!B31+'ADR - Rio do Sul'!B31+'ADR - São Joaquim'!B31+'ADR - São Lourenço do Oeste'!B31+'ADR - São Miguel do Oeste'!B31+'ADR - Seara'!B31+'ADR - Taió'!B31+'ADR - Timbó'!B31+'ADR - Tubarão'!B31+'ADR - Videira'!B31+'ADR - Xanxerê'!B31+SEA!B31+'Fundo Mat. Pub. Imp. Oficiais'!B31+'Fundo Plano Saúde'!B31+'Fundo de Melhoria do Corpo Bomb'!B31+SAR!B31+GVG!B31+SCC!B31+SAN!B31+SAI!B31+SECOM!B31+SDC!B31+'FUNDO ESTADUAL DE REC. HÍDRICOS'!B31+SDS!B31+SED!B31+SEF!B31+SIE!B31+SJC!B31+SPJ!B31+SES!B31+'SSP - Fundo Melhoria Pol.Civil'!B31+'SSP Fundo Melhoria Pol.Militar'!B31+'SSP - Fundo Melhoria Seg. Pub.'!B31+SST!B31+SOL!B31+'FUNDO ESP. ESTUDOS JURÍDICOS'!B31+PGE!B31+ARESC!B31+APSFS!B31+COHAB!B31+CIDASC!B31+DEINFRA!B31+DETER!B31+ENA!B31+EPAGRI!B31+FAPESC!B31+FCC!B31+FESPORTE!B31+FCEE!B31+FATMA!B31+IPREV!B31+IMETRO!B31+JUCESC!B31+SANTUR!B31+DPE!B31+UDESC!B31)</f>
        <v>1</v>
      </c>
      <c r="C35" s="72">
        <f>SUM('ADR - Araranguá'!C31+'ADR - Blumenau'!C31+'ADR - Braço do Norte'!C31+'ADR - Brusque'!C31+'ADR - Caçador'!C31+'ADR - Campos Novos'!C31+'ADR - Canoinhas'!C31+'ADR - Chapecó'!C31+'ADR - Concórdia'!C31+'ADR - Criciúma'!C31+'ADR - Curitibanos'!C31+'ADR - Dionísio Cerqueira'!C31+'ADR - Ibirama'!C31+'ADR - Itajaí'!C31+'ADR - Itapiranga'!C31+'ADR - Ituporanga'!C31+'ADR - Jaraguá do Sul'!C31+'ADR - Joaçaba'!C31+'ADR - Joinville'!C31+'ADR - Lages'!C31+'ADR - Laguna'!C31+'ADR - Mafra'!C31+'ADR - Maravilha'!C31+'ADR - Palmitos'!C31+'ADR - Quilombo'!C31+'ADR - Rio do Sul'!C31+'ADR - São Joaquim'!C31+'ADR - São Lourenço do Oeste'!C31+'ADR - São Miguel do Oeste'!C31+'ADR - Seara'!C31+'ADR - Taió'!C31+'ADR - Timbó'!C31+'ADR - Tubarão'!C31+'ADR - Videira'!C31+'ADR - Xanxerê'!C31+SEA!C31+'Fundo Mat. Pub. Imp. Oficiais'!C31+'Fundo Plano Saúde'!C31+'Fundo de Melhoria do Corpo Bomb'!C31+SAR!C31+GVG!C31+SCC!C31+SAN!C31+SAI!C31+SECOM!C31+SDC!C31+'FUNDO ESTADUAL DE REC. HÍDRICOS'!C31+SDS!C31+SED!C31+SEF!C31+SIE!C31+SJC!C31+SPJ!C31+SES!C31+'SSP - Fundo Melhoria Pol.Civil'!C31+'SSP Fundo Melhoria Pol.Militar'!C31+'SSP - Fundo Melhoria Seg. Pub.'!C31+SST!C31+SOL!C31+'FUNDO ESP. ESTUDOS JURÍDICOS'!C31+PGE!C31+ARESC!C31+APSFS!C31+COHAB!C31+CIDASC!C31+DEINFRA!C31+DETER!C31+ENA!C31+EPAGRI!C31+FAPESC!C31+FCC!C31+FESPORTE!C31+FCEE!C31+FATMA!C31+IPREV!C31+IMETRO!C31+JUCESC!C31+SANTUR!C31+DPE!C31+UDESC!C31)</f>
        <v>1</v>
      </c>
      <c r="D35" s="72">
        <f>SUM('ADR - Araranguá'!D31+'ADR - Blumenau'!D31+'ADR - Braço do Norte'!D31+'ADR - Brusque'!D31+'ADR - Caçador'!D31+'ADR - Campos Novos'!D31+'ADR - Canoinhas'!D31+'ADR - Chapecó'!D31+'ADR - Concórdia'!D31+'ADR - Criciúma'!D31+'ADR - Curitibanos'!D31+'ADR - Dionísio Cerqueira'!D31+'ADR - Ibirama'!D31+'ADR - Itajaí'!D31+'ADR - Itapiranga'!D31+'ADR - Ituporanga'!D31+'ADR - Jaraguá do Sul'!D31+'ADR - Joaçaba'!D31+'ADR - Joinville'!D31+'ADR - Lages'!D31+'ADR - Laguna'!D31+'ADR - Mafra'!D31+'ADR - Maravilha'!D31+'ADR - Palmitos'!D31+'ADR - Quilombo'!D31+'ADR - Rio do Sul'!D31+'ADR - São Joaquim'!D31+'ADR - São Lourenço do Oeste'!D31+'ADR - São Miguel do Oeste'!D31+'ADR - Seara'!D31+'ADR - Taió'!D31+'ADR - Timbó'!D31+'ADR - Tubarão'!D31+'ADR - Videira'!D31+'ADR - Xanxerê'!D31+SEA!D31+'Fundo Mat. Pub. Imp. Oficiais'!D31+'Fundo Plano Saúde'!D31+'Fundo de Melhoria do Corpo Bomb'!D31+SAR!D31+GVG!D31+SCC!D31+SAN!D31+SAI!D31+SECOM!D31+SDC!D31+'FUNDO ESTADUAL DE REC. HÍDRICOS'!D31+SDS!D31+SED!D31+SEF!D31+SIE!D31+SJC!D31+SPJ!D31+SES!D31+'SSP - Fundo Melhoria Pol.Civil'!D31+'SSP Fundo Melhoria Pol.Militar'!D31+'SSP - Fundo Melhoria Seg. Pub.'!D31+SST!D31+SOL!D31+'FUNDO ESP. ESTUDOS JURÍDICOS'!D31+PGE!D31+ARESC!D31+APSFS!D31+COHAB!D31+CIDASC!D31+DEINFRA!D31+DETER!D31+ENA!D31+EPAGRI!D31+FAPESC!D31+FCC!D31+FESPORTE!D31+FCEE!D31+FATMA!D31+IPREV!D31+IMETRO!D31+JUCESC!D31+SANTUR!D31+DPE!D31+UDESC!D31)</f>
        <v>1</v>
      </c>
      <c r="E35" s="72">
        <f>SUM('ADR - Araranguá'!E31+'ADR - Blumenau'!E31+'ADR - Braço do Norte'!E31+'ADR - Brusque'!E31+'ADR - Caçador'!E31+'ADR - Campos Novos'!E31+'ADR - Canoinhas'!E31+'ADR - Chapecó'!E31+'ADR - Concórdia'!E31+'ADR - Criciúma'!E31+'ADR - Curitibanos'!E31+'ADR - Dionísio Cerqueira'!E31+'ADR - Ibirama'!E31+'ADR - Itajaí'!E31+'ADR - Itapiranga'!E31+'ADR - Ituporanga'!E31+'ADR - Jaraguá do Sul'!E31+'ADR - Joaçaba'!E31+'ADR - Joinville'!E31+'ADR - Lages'!E31+'ADR - Laguna'!E31+'ADR - Mafra'!E31+'ADR - Maravilha'!E31+'ADR - Palmitos'!E31+'ADR - Quilombo'!E31+'ADR - Rio do Sul'!E31+'ADR - São Joaquim'!E31+'ADR - São Lourenço do Oeste'!E31+'ADR - São Miguel do Oeste'!E31+'ADR - Seara'!E31+'ADR - Taió'!E31+'ADR - Timbó'!E31+'ADR - Tubarão'!E31+'ADR - Videira'!E31+'ADR - Xanxerê'!E31+SEA!E31+'Fundo Mat. Pub. Imp. Oficiais'!E31+'Fundo Plano Saúde'!E31+'Fundo de Melhoria do Corpo Bomb'!E31+SAR!E31+GVG!E31+SCC!E31+SAN!E31+SAI!E31+SECOM!E31+SDC!E31+'FUNDO ESTADUAL DE REC. HÍDRICOS'!E31+SDS!E31+SED!E31+SEF!E31+SIE!E31+SJC!E31+SPJ!E31+SES!E31+'SSP - Fundo Melhoria Pol.Civil'!E31+'SSP Fundo Melhoria Pol.Militar'!E31+'SSP - Fundo Melhoria Seg. Pub.'!E31+SST!E31+SOL!E31+'FUNDO ESP. ESTUDOS JURÍDICOS'!E31+PGE!E31+ARESC!E31+APSFS!E31+COHAB!E31+CIDASC!E31+DEINFRA!E31+DETER!E31+ENA!E31+EPAGRI!E31+FAPESC!E31+FCC!E31+FESPORTE!E31+FCEE!E31+FATMA!E31+IPREV!E31+IMETRO!E31+JUCESC!E31+SANTUR!E31+DPE!E31+UDESC!E31)</f>
        <v>1</v>
      </c>
      <c r="F35" s="72">
        <f>SUM('ADR - Araranguá'!F31+'ADR - Blumenau'!F31+'ADR - Braço do Norte'!F31+'ADR - Brusque'!F31+'ADR - Caçador'!F31+'ADR - Campos Novos'!F31+'ADR - Canoinhas'!F31+'ADR - Chapecó'!F31+'ADR - Concórdia'!F31+'ADR - Criciúma'!F31+'ADR - Curitibanos'!F31+'ADR - Dionísio Cerqueira'!F31+'ADR - Ibirama'!F31+'ADR - Itajaí'!F31+'ADR - Itapiranga'!F31+'ADR - Ituporanga'!F31+'ADR - Jaraguá do Sul'!F31+'ADR - Joaçaba'!F31+'ADR - Joinville'!F31+'ADR - Lages'!F31+'ADR - Laguna'!F31+'ADR - Mafra'!F31+'ADR - Maravilha'!F31+'ADR - Palmitos'!F31+'ADR - Quilombo'!F31+'ADR - Rio do Sul'!F31+'ADR - São Joaquim'!F31+'ADR - São Lourenço do Oeste'!F31+'ADR - São Miguel do Oeste'!F31+'ADR - Seara'!F31+'ADR - Taió'!F31+'ADR - Timbó'!F31+'ADR - Tubarão'!F31+'ADR - Videira'!F31+'ADR - Xanxerê'!F31+SEA!F31+'Fundo Mat. Pub. Imp. Oficiais'!F31+'Fundo Plano Saúde'!F31+'Fundo de Melhoria do Corpo Bomb'!F31+SAR!F31+GVG!F31+SCC!F31+SAN!F31+SAI!F31+SECOM!F31+SDC!F31+'FUNDO ESTADUAL DE REC. HÍDRICOS'!F31+SDS!F31+SED!F31+SEF!F31+SIE!F31+SJC!F31+SPJ!F31+SES!F31+'SSP - Fundo Melhoria Pol.Civil'!F31+'SSP Fundo Melhoria Pol.Militar'!F31+'SSP - Fundo Melhoria Seg. Pub.'!F31+SST!F31+SOL!F31+'FUNDO ESP. ESTUDOS JURÍDICOS'!F31+PGE!F31+ARESC!F31+APSFS!F31+COHAB!F31+CIDASC!F31+DEINFRA!F31+DETER!F31+ENA!F31+EPAGRI!F31+FAPESC!F31+FCC!F31+FESPORTE!F31+FCEE!F31+FATMA!F31+IPREV!F31+IMETRO!F31+JUCESC!F31+SANTUR!F31+DPE!F31+UDESC!F31)</f>
        <v>1</v>
      </c>
      <c r="G35" s="72">
        <f>SUM('ADR - Araranguá'!G31+'ADR - Blumenau'!G31+'ADR - Braço do Norte'!G31+'ADR - Brusque'!G31+'ADR - Caçador'!G31+'ADR - Campos Novos'!G31+'ADR - Canoinhas'!G31+'ADR - Chapecó'!G31+'ADR - Concórdia'!G31+'ADR - Criciúma'!G31+'ADR - Curitibanos'!G31+'ADR - Dionísio Cerqueira'!G31+'ADR - Ibirama'!G31+'ADR - Itajaí'!G31+'ADR - Itapiranga'!G31+'ADR - Ituporanga'!G31+'ADR - Jaraguá do Sul'!G31+'ADR - Joaçaba'!G31+'ADR - Joinville'!G31+'ADR - Lages'!G31+'ADR - Laguna'!G31+'ADR - Mafra'!G31+'ADR - Maravilha'!G31+'ADR - Palmitos'!G31+'ADR - Quilombo'!G31+'ADR - Rio do Sul'!G31+'ADR - São Joaquim'!G31+'ADR - São Lourenço do Oeste'!G31+'ADR - São Miguel do Oeste'!G31+'ADR - Seara'!G31+'ADR - Taió'!G31+'ADR - Timbó'!G31+'ADR - Tubarão'!G31+'ADR - Videira'!G31+'ADR - Xanxerê'!G31+SEA!G31+'Fundo Mat. Pub. Imp. Oficiais'!G31+'Fundo Plano Saúde'!G31+'Fundo de Melhoria do Corpo Bomb'!G31+SAR!G31+GVG!G31+SCC!G31+SAN!G31+SAI!G31+SECOM!G31+SDC!G31+'FUNDO ESTADUAL DE REC. HÍDRICOS'!G31+SDS!G31+SED!G31+SEF!G31+SIE!G31+SJC!G31+SPJ!G31+SES!G31+'SSP - Fundo Melhoria Pol.Civil'!G31+'SSP Fundo Melhoria Pol.Militar'!G31+'SSP - Fundo Melhoria Seg. Pub.'!G31+SST!G31+SOL!G31+'FUNDO ESP. ESTUDOS JURÍDICOS'!G31+PGE!G31+ARESC!G31+APSFS!G31+COHAB!G31+CIDASC!G31+DEINFRA!G31+DETER!G31+ENA!G31+EPAGRI!G31+FAPESC!G31+FCC!G31+FESPORTE!G31+FCEE!G31+FATMA!G31+IPREV!G31+IMETRO!G31+JUCESC!G31+SANTUR!G31+DPE!G31+UDESC!G31)</f>
        <v>1</v>
      </c>
      <c r="H35" s="72">
        <f>SUM('ADR - Araranguá'!H31+'ADR - Blumenau'!H31+'ADR - Braço do Norte'!H31+'ADR - Brusque'!H31+'ADR - Caçador'!H31+'ADR - Campos Novos'!H31+'ADR - Canoinhas'!H31+'ADR - Chapecó'!H31+'ADR - Concórdia'!H31+'ADR - Criciúma'!H31+'ADR - Curitibanos'!H31+'ADR - Dionísio Cerqueira'!H31+'ADR - Ibirama'!H31+'ADR - Itajaí'!H31+'ADR - Itapiranga'!H31+'ADR - Ituporanga'!H31+'ADR - Jaraguá do Sul'!H31+'ADR - Joaçaba'!H31+'ADR - Joinville'!H31+'ADR - Lages'!H31+'ADR - Laguna'!H31+'ADR - Mafra'!H31+'ADR - Maravilha'!H31+'ADR - Palmitos'!H31+'ADR - Quilombo'!H31+'ADR - Rio do Sul'!H31+'ADR - São Joaquim'!H31+'ADR - São Lourenço do Oeste'!H31+'ADR - São Miguel do Oeste'!H31+'ADR - Seara'!H31+'ADR - Taió'!H31+'ADR - Timbó'!H31+'ADR - Tubarão'!H31+'ADR - Videira'!H31+'ADR - Xanxerê'!H31+SEA!H31+'Fundo Mat. Pub. Imp. Oficiais'!H31+'Fundo Plano Saúde'!H31+'Fundo de Melhoria do Corpo Bomb'!H31+SAR!H31+GVG!H31+SCC!H31+SAN!H31+SAI!H31+SECOM!H31+SDC!H31+'FUNDO ESTADUAL DE REC. HÍDRICOS'!H31+SDS!H31+SED!H31+SEF!H31+SIE!H31+SJC!H31+SPJ!H31+SES!H31+'SSP - Fundo Melhoria Pol.Civil'!H31+'SSP Fundo Melhoria Pol.Militar'!H31+'SSP - Fundo Melhoria Seg. Pub.'!H31+SST!H31+SOL!H31+'FUNDO ESP. ESTUDOS JURÍDICOS'!H31+PGE!H31+ARESC!H31+APSFS!H31+COHAB!H31+CIDASC!H31+DEINFRA!H31+DETER!H31+ENA!H31+EPAGRI!H31+FAPESC!H31+FCC!H31+FESPORTE!H31+FCEE!H31+FATMA!H31+IPREV!H31+IMETRO!H31+JUCESC!H31+SANTUR!H31+DPE!H31+UDESC!H31)</f>
        <v>1</v>
      </c>
      <c r="I35" s="72">
        <f>SUM('ADR - Araranguá'!I31+'ADR - Blumenau'!I31+'ADR - Braço do Norte'!I31+'ADR - Brusque'!I31+'ADR - Caçador'!I31+'ADR - Campos Novos'!I31+'ADR - Canoinhas'!I31+'ADR - Chapecó'!I31+'ADR - Concórdia'!I31+'ADR - Criciúma'!I31+'ADR - Curitibanos'!I31+'ADR - Dionísio Cerqueira'!I31+'ADR - Ibirama'!I31+'ADR - Itajaí'!I31+'ADR - Itapiranga'!I31+'ADR - Ituporanga'!I31+'ADR - Jaraguá do Sul'!I31+'ADR - Joaçaba'!I31+'ADR - Joinville'!I31+'ADR - Lages'!I31+'ADR - Laguna'!I31+'ADR - Mafra'!I31+'ADR - Maravilha'!I31+'ADR - Palmitos'!I31+'ADR - Quilombo'!I31+'ADR - Rio do Sul'!I31+'ADR - São Joaquim'!I31+'ADR - São Lourenço do Oeste'!I31+'ADR - São Miguel do Oeste'!I31+'ADR - Seara'!I31+'ADR - Taió'!I31+'ADR - Timbó'!I31+'ADR - Tubarão'!I31+'ADR - Videira'!I31+'ADR - Xanxerê'!I31+SEA!I31+'Fundo Mat. Pub. Imp. Oficiais'!I31+'Fundo Plano Saúde'!I31+'Fundo de Melhoria do Corpo Bomb'!I31+SAR!I31+GVG!I31+SCC!I31+SAN!I31+SAI!I31+SECOM!I31+SDC!I31+'FUNDO ESTADUAL DE REC. HÍDRICOS'!I31+SDS!I31+SED!I31+SEF!I31+SIE!I31+SJC!I31+SPJ!I31+SES!I31+'SSP - Fundo Melhoria Pol.Civil'!I31+'SSP Fundo Melhoria Pol.Militar'!I31+'SSP - Fundo Melhoria Seg. Pub.'!I31+SST!I31+SOL!I31+'FUNDO ESP. ESTUDOS JURÍDICOS'!I31+PGE!I31+ARESC!I31+APSFS!I31+COHAB!I31+CIDASC!I31+DEINFRA!I31+DETER!I31+ENA!I31+EPAGRI!I31+FAPESC!I31+FCC!I31+FESPORTE!I31+FCEE!I31+FATMA!I31+IPREV!I31+IMETRO!I31+JUCESC!I31+SANTUR!I31+DPE!I31+UDESC!I31)</f>
        <v>1</v>
      </c>
      <c r="J35" s="72">
        <f>SUM('ADR - Araranguá'!J31+'ADR - Blumenau'!J31+'ADR - Braço do Norte'!J31+'ADR - Brusque'!J31+'ADR - Caçador'!J31+'ADR - Campos Novos'!J31+'ADR - Canoinhas'!J31+'ADR - Chapecó'!J31+'ADR - Concórdia'!J31+'ADR - Criciúma'!J31+'ADR - Curitibanos'!J31+'ADR - Dionísio Cerqueira'!J31+'ADR - Ibirama'!J31+'ADR - Itajaí'!J31+'ADR - Itapiranga'!J31+'ADR - Ituporanga'!J31+'ADR - Jaraguá do Sul'!J31+'ADR - Joaçaba'!J31+'ADR - Joinville'!J31+'ADR - Lages'!J31+'ADR - Laguna'!J31+'ADR - Mafra'!J31+'ADR - Maravilha'!J31+'ADR - Palmitos'!J31+'ADR - Quilombo'!J31+'ADR - Rio do Sul'!J31+'ADR - São Joaquim'!J31+'ADR - São Lourenço do Oeste'!J31+'ADR - São Miguel do Oeste'!J31+'ADR - Seara'!J31+'ADR - Taió'!J31+'ADR - Timbó'!J31+'ADR - Tubarão'!J31+'ADR - Videira'!J31+'ADR - Xanxerê'!J31+SEA!J31+'Fundo Mat. Pub. Imp. Oficiais'!J31+'Fundo Plano Saúde'!J31+'Fundo de Melhoria do Corpo Bomb'!J31+SAR!J31+GVG!J31+SCC!J31+SAN!J31+SAI!J31+SECOM!J31+SDC!J31+'FUNDO ESTADUAL DE REC. HÍDRICOS'!J31+SDS!J31+SED!J31+SEF!J31+SIE!J31+SJC!J31+SPJ!J31+SES!J31+'SSP - Fundo Melhoria Pol.Civil'!J31+'SSP Fundo Melhoria Pol.Militar'!J31+'SSP - Fundo Melhoria Seg. Pub.'!J31+SST!J31+SOL!J31+'FUNDO ESP. ESTUDOS JURÍDICOS'!J31+PGE!J31+ARESC!J31+APSFS!J31+COHAB!J31+CIDASC!J31+DEINFRA!J31+DETER!J31+ENA!J31+EPAGRI!J31+FAPESC!J31+FCC!J31+FESPORTE!J31+FCEE!J31+FATMA!J31+IPREV!J31+IMETRO!J31+JUCESC!J31+SANTUR!J31+DPE!J31+UDESC!J31)</f>
        <v>1</v>
      </c>
      <c r="K35" s="72">
        <f>SUM('ADR - Araranguá'!K31+'ADR - Blumenau'!K31+'ADR - Braço do Norte'!K31+'ADR - Brusque'!K31+'ADR - Caçador'!K31+'ADR - Campos Novos'!K31+'ADR - Canoinhas'!K31+'ADR - Chapecó'!K31+'ADR - Concórdia'!K31+'ADR - Criciúma'!K31+'ADR - Curitibanos'!K31+'ADR - Dionísio Cerqueira'!K31+'ADR - Ibirama'!K31+'ADR - Itajaí'!K31+'ADR - Itapiranga'!K31+'ADR - Ituporanga'!K31+'ADR - Jaraguá do Sul'!K31+'ADR - Joaçaba'!K31+'ADR - Joinville'!K31+'ADR - Lages'!K31+'ADR - Laguna'!K31+'ADR - Mafra'!K31+'ADR - Maravilha'!K31+'ADR - Palmitos'!K31+'ADR - Quilombo'!K31+'ADR - Rio do Sul'!K31+'ADR - São Joaquim'!K31+'ADR - São Lourenço do Oeste'!K31+'ADR - São Miguel do Oeste'!K31+'ADR - Seara'!K31+'ADR - Taió'!K31+'ADR - Timbó'!K31+'ADR - Tubarão'!K31+'ADR - Videira'!K31+'ADR - Xanxerê'!K31+SEA!K31+'Fundo Mat. Pub. Imp. Oficiais'!K31+'Fundo Plano Saúde'!K31+'Fundo de Melhoria do Corpo Bomb'!K31+SAR!K31+GVG!K31+SCC!K31+SAN!K31+SAI!K31+SECOM!K31+SDC!K31+'FUNDO ESTADUAL DE REC. HÍDRICOS'!K31+SDS!K31+SED!K31+SEF!K31+SIE!K31+SJC!K31+SPJ!K31+SES!K31+'SSP - Fundo Melhoria Pol.Civil'!K31+'SSP Fundo Melhoria Pol.Militar'!K31+'SSP - Fundo Melhoria Seg. Pub.'!K31+SST!K31+SOL!K31+'FUNDO ESP. ESTUDOS JURÍDICOS'!K31+PGE!K31+ARESC!K31+APSFS!K31+COHAB!K31+CIDASC!K31+DEINFRA!K31+DETER!K31+ENA!K31+EPAGRI!K31+FAPESC!K31+FCC!K31+FESPORTE!K31+FCEE!K31+FATMA!K31+IPREV!K31+IMETRO!K31+JUCESC!K31+SANTUR!K31+DPE!K31+UDESC!K31)</f>
        <v>1</v>
      </c>
      <c r="L35" s="72">
        <f>SUM('ADR - Araranguá'!L31+'ADR - Blumenau'!L31+'ADR - Braço do Norte'!L31+'ADR - Brusque'!L31+'ADR - Caçador'!L31+'ADR - Campos Novos'!L31+'ADR - Canoinhas'!L31+'ADR - Chapecó'!L31+'ADR - Concórdia'!L31+'ADR - Criciúma'!L31+'ADR - Curitibanos'!L31+'ADR - Dionísio Cerqueira'!L31+'ADR - Ibirama'!L31+'ADR - Itajaí'!L31+'ADR - Itapiranga'!L31+'ADR - Ituporanga'!L31+'ADR - Jaraguá do Sul'!L31+'ADR - Joaçaba'!L31+'ADR - Joinville'!L31+'ADR - Lages'!L31+'ADR - Laguna'!L31+'ADR - Mafra'!L31+'ADR - Maravilha'!L31+'ADR - Palmitos'!L31+'ADR - Quilombo'!L31+'ADR - Rio do Sul'!L31+'ADR - São Joaquim'!L31+'ADR - São Lourenço do Oeste'!L31+'ADR - São Miguel do Oeste'!L31+'ADR - Seara'!L31+'ADR - Taió'!L31+'ADR - Timbó'!L31+'ADR - Tubarão'!L31+'ADR - Videira'!L31+'ADR - Xanxerê'!L31+SEA!L31+'Fundo Mat. Pub. Imp. Oficiais'!L31+'Fundo Plano Saúde'!L31+'Fundo de Melhoria do Corpo Bomb'!L31+SAR!L31+GVG!L31+SCC!L31+SAN!L31+SAI!L31+SECOM!L31+SDC!L31+'FUNDO ESTADUAL DE REC. HÍDRICOS'!L31+SDS!L31+SED!L31+SEF!L31+SIE!L31+SJC!L31+SPJ!L31+SES!L31+'SSP - Fundo Melhoria Pol.Civil'!L31+'SSP Fundo Melhoria Pol.Militar'!L31+'SSP - Fundo Melhoria Seg. Pub.'!L31+SST!L31+SOL!L31+'FUNDO ESP. ESTUDOS JURÍDICOS'!L31+PGE!L31+ARESC!L31+APSFS!L31+COHAB!L31+CIDASC!L31+DEINFRA!L31+DETER!L31+ENA!L31+EPAGRI!L31+FAPESC!L31+FCC!L31+FESPORTE!L31+FCEE!L31+FATMA!L31+IPREV!L31+IMETRO!L31+JUCESC!L31+SANTUR!L31+DPE!L31+UDESC!L31)</f>
        <v>1</v>
      </c>
      <c r="M35" s="88">
        <f>SUM('ADR - Araranguá'!M31+'ADR - Blumenau'!M31+'ADR - Braço do Norte'!M31+'ADR - Brusque'!M31+'ADR - Caçador'!M31+'ADR - Campos Novos'!M31+'ADR - Canoinhas'!M31+'ADR - Chapecó'!M31+'ADR - Concórdia'!M31+'ADR - Criciúma'!M31+'ADR - Curitibanos'!M31+'ADR - Dionísio Cerqueira'!M31+'ADR - Ibirama'!M31+'ADR - Itajaí'!M31+'ADR - Itapiranga'!M31+'ADR - Ituporanga'!M31+'ADR - Jaraguá do Sul'!M31+'ADR - Joaçaba'!M31+'ADR - Joinville'!M31+'ADR - Lages'!M31+'ADR - Laguna'!M31+'ADR - Mafra'!M31+'ADR - Maravilha'!M31+'ADR - Palmitos'!M31+'ADR - Quilombo'!M31+'ADR - Rio do Sul'!M31+'ADR - São Joaquim'!M31+'ADR - São Lourenço do Oeste'!M31+'ADR - São Miguel do Oeste'!M31+'ADR - Seara'!M31+'ADR - Taió'!M31+'ADR - Timbó'!M31+'ADR - Tubarão'!M31+'ADR - Videira'!M31+'ADR - Xanxerê'!M31+SEA!M31+'Fundo Mat. Pub. Imp. Oficiais'!M31+'Fundo Plano Saúde'!M31+'Fundo de Melhoria do Corpo Bomb'!M31+SAR!M31+GVG!M31+SCC!M31+SAN!M31+SAI!M31+SECOM!M31+SDC!M31+'FUNDO ESTADUAL DE REC. HÍDRICOS'!M31+SDS!M31+SED!M31+SEF!M31+SIE!M31+SJC!M31+SPJ!M31+SES!M31+'SSP - Fundo Melhoria Pol.Civil'!M31+'SSP Fundo Melhoria Pol.Militar'!M31+'SSP - Fundo Melhoria Seg. Pub.'!M31+SST!M31+SOL!M31+'FUNDO ESP. ESTUDOS JURÍDICOS'!M31+PGE!M31+ARESC!M31+APSFS!M31+COHAB!M31+CIDASC!M31+DEINFRA!M31+DETER!M31+ENA!M31+EPAGRI!M31+FAPESC!M31+FCC!M31+FESPORTE!M31+FCEE!M31+FATMA!M31+IPREV!M31+IMETRO!M31+JUCESC!M31+SANTUR!M31+DPE!M31+UDESC!M31)</f>
        <v>1</v>
      </c>
      <c r="N35" s="208"/>
      <c r="O35" s="208"/>
      <c r="P35" s="209"/>
    </row>
    <row r="36" spans="1:16" x14ac:dyDescent="0.2">
      <c r="A36" s="130" t="s">
        <v>129</v>
      </c>
      <c r="B36" s="186">
        <f>SUM('ADR - Araranguá'!B32+'ADR - Blumenau'!B32+'ADR - Braço do Norte'!B32+'ADR - Brusque'!B32+'ADR - Caçador'!B32+'ADR - Campos Novos'!B32+'ADR - Canoinhas'!B32+'ADR - Chapecó'!B32+'ADR - Concórdia'!B32+'ADR - Criciúma'!B32+'ADR - Curitibanos'!B32+'ADR - Dionísio Cerqueira'!B32+'ADR - Ibirama'!B32+'ADR - Itajaí'!B32+'ADR - Itapiranga'!B32+'ADR - Ituporanga'!B32+'ADR - Jaraguá do Sul'!B32+'ADR - Joaçaba'!B32+'ADR - Joinville'!B32+'ADR - Lages'!B32+'ADR - Laguna'!B32+'ADR - Mafra'!B32+'ADR - Maravilha'!B32+'ADR - Palmitos'!B32+'ADR - Quilombo'!B32+'ADR - Rio do Sul'!B32+'ADR - São Joaquim'!B32+'ADR - São Lourenço do Oeste'!B32+'ADR - São Miguel do Oeste'!B32+'ADR - Seara'!B32+'ADR - Taió'!B32+'ADR - Timbó'!B32+'ADR - Tubarão'!B32+'ADR - Videira'!B32+'ADR - Xanxerê'!B32+SEA!B32+'Fundo Mat. Pub. Imp. Oficiais'!B32+'Fundo Plano Saúde'!B32+'Fundo de Melhoria do Corpo Bomb'!B32+SAR!B32+GVG!B32+SCC!B32+SAN!B32+SAI!B32+SECOM!B32+SDC!B32+'FUNDO ESTADUAL DE REC. HÍDRICOS'!B32+SDS!B32+SED!B32+SEF!B32+SIE!B32+SJC!B32+SPJ!B32+SES!B32+'SSP - Fundo Melhoria Pol.Civil'!B32+'SSP Fundo Melhoria Pol.Militar'!B32+'SSP - Fundo Melhoria Seg. Pub.'!B32+SST!B32+SOL!B32+'FUNDO ESP. ESTUDOS JURÍDICOS'!B32+PGE!B32+ARESC!B32+APSFS!B32+COHAB!B32+CIDASC!B32+DEINFRA!B32+DETER!B32+ENA!B32+EPAGRI!B32+FAPESC!B32+FCC!B32+FESPORTE!B32+FCEE!B32+FATMA!B32+IPREV!B32+IMETRO!B32+JUCESC!B32+SANTUR!B32+DPE!B32+UDESC!B32)</f>
        <v>17</v>
      </c>
      <c r="C36" s="72">
        <f>SUM('ADR - Araranguá'!C32+'ADR - Blumenau'!C32+'ADR - Braço do Norte'!C32+'ADR - Brusque'!C32+'ADR - Caçador'!C32+'ADR - Campos Novos'!C32+'ADR - Canoinhas'!C32+'ADR - Chapecó'!C32+'ADR - Concórdia'!C32+'ADR - Criciúma'!C32+'ADR - Curitibanos'!C32+'ADR - Dionísio Cerqueira'!C32+'ADR - Ibirama'!C32+'ADR - Itajaí'!C32+'ADR - Itapiranga'!C32+'ADR - Ituporanga'!C32+'ADR - Jaraguá do Sul'!C32+'ADR - Joaçaba'!C32+'ADR - Joinville'!C32+'ADR - Lages'!C32+'ADR - Laguna'!C32+'ADR - Mafra'!C32+'ADR - Maravilha'!C32+'ADR - Palmitos'!C32+'ADR - Quilombo'!C32+'ADR - Rio do Sul'!C32+'ADR - São Joaquim'!C32+'ADR - São Lourenço do Oeste'!C32+'ADR - São Miguel do Oeste'!C32+'ADR - Seara'!C32+'ADR - Taió'!C32+'ADR - Timbó'!C32+'ADR - Tubarão'!C32+'ADR - Videira'!C32+'ADR - Xanxerê'!C32+SEA!C32+'Fundo Mat. Pub. Imp. Oficiais'!C32+'Fundo Plano Saúde'!C32+'Fundo de Melhoria do Corpo Bomb'!C32+SAR!C32+GVG!C32+SCC!C32+SAN!C32+SAI!C32+SECOM!C32+SDC!C32+'FUNDO ESTADUAL DE REC. HÍDRICOS'!C32+SDS!C32+SED!C32+SEF!C32+SIE!C32+SJC!C32+SPJ!C32+SES!C32+'SSP - Fundo Melhoria Pol.Civil'!C32+'SSP Fundo Melhoria Pol.Militar'!C32+'SSP - Fundo Melhoria Seg. Pub.'!C32+SST!C32+SOL!C32+'FUNDO ESP. ESTUDOS JURÍDICOS'!C32+PGE!C32+ARESC!C32+APSFS!C32+COHAB!C32+CIDASC!C32+DEINFRA!C32+DETER!C32+ENA!C32+EPAGRI!C32+FAPESC!C32+FCC!C32+FESPORTE!C32+FCEE!C32+FATMA!C32+IPREV!C32+IMETRO!C32+JUCESC!C32+SANTUR!C32+DPE!C32+UDESC!C32)</f>
        <v>17</v>
      </c>
      <c r="D36" s="72">
        <f>SUM('ADR - Araranguá'!D32+'ADR - Blumenau'!D32+'ADR - Braço do Norte'!D32+'ADR - Brusque'!D32+'ADR - Caçador'!D32+'ADR - Campos Novos'!D32+'ADR - Canoinhas'!D32+'ADR - Chapecó'!D32+'ADR - Concórdia'!D32+'ADR - Criciúma'!D32+'ADR - Curitibanos'!D32+'ADR - Dionísio Cerqueira'!D32+'ADR - Ibirama'!D32+'ADR - Itajaí'!D32+'ADR - Itapiranga'!D32+'ADR - Ituporanga'!D32+'ADR - Jaraguá do Sul'!D32+'ADR - Joaçaba'!D32+'ADR - Joinville'!D32+'ADR - Lages'!D32+'ADR - Laguna'!D32+'ADR - Mafra'!D32+'ADR - Maravilha'!D32+'ADR - Palmitos'!D32+'ADR - Quilombo'!D32+'ADR - Rio do Sul'!D32+'ADR - São Joaquim'!D32+'ADR - São Lourenço do Oeste'!D32+'ADR - São Miguel do Oeste'!D32+'ADR - Seara'!D32+'ADR - Taió'!D32+'ADR - Timbó'!D32+'ADR - Tubarão'!D32+'ADR - Videira'!D32+'ADR - Xanxerê'!D32+SEA!D32+'Fundo Mat. Pub. Imp. Oficiais'!D32+'Fundo Plano Saúde'!D32+'Fundo de Melhoria do Corpo Bomb'!D32+SAR!D32+GVG!D32+SCC!D32+SAN!D32+SAI!D32+SECOM!D32+SDC!D32+'FUNDO ESTADUAL DE REC. HÍDRICOS'!D32+SDS!D32+SED!D32+SEF!D32+SIE!D32+SJC!D32+SPJ!D32+SES!D32+'SSP - Fundo Melhoria Pol.Civil'!D32+'SSP Fundo Melhoria Pol.Militar'!D32+'SSP - Fundo Melhoria Seg. Pub.'!D32+SST!D32+SOL!D32+'FUNDO ESP. ESTUDOS JURÍDICOS'!D32+PGE!D32+ARESC!D32+APSFS!D32+COHAB!D32+CIDASC!D32+DEINFRA!D32+DETER!D32+ENA!D32+EPAGRI!D32+FAPESC!D32+FCC!D32+FESPORTE!D32+FCEE!D32+FATMA!D32+IPREV!D32+IMETRO!D32+JUCESC!D32+SANTUR!D32+DPE!D32+UDESC!D32)</f>
        <v>17</v>
      </c>
      <c r="E36" s="72">
        <f>SUM('ADR - Araranguá'!E32+'ADR - Blumenau'!E32+'ADR - Braço do Norte'!E32+'ADR - Brusque'!E32+'ADR - Caçador'!E32+'ADR - Campos Novos'!E32+'ADR - Canoinhas'!E32+'ADR - Chapecó'!E32+'ADR - Concórdia'!E32+'ADR - Criciúma'!E32+'ADR - Curitibanos'!E32+'ADR - Dionísio Cerqueira'!E32+'ADR - Ibirama'!E32+'ADR - Itajaí'!E32+'ADR - Itapiranga'!E32+'ADR - Ituporanga'!E32+'ADR - Jaraguá do Sul'!E32+'ADR - Joaçaba'!E32+'ADR - Joinville'!E32+'ADR - Lages'!E32+'ADR - Laguna'!E32+'ADR - Mafra'!E32+'ADR - Maravilha'!E32+'ADR - Palmitos'!E32+'ADR - Quilombo'!E32+'ADR - Rio do Sul'!E32+'ADR - São Joaquim'!E32+'ADR - São Lourenço do Oeste'!E32+'ADR - São Miguel do Oeste'!E32+'ADR - Seara'!E32+'ADR - Taió'!E32+'ADR - Timbó'!E32+'ADR - Tubarão'!E32+'ADR - Videira'!E32+'ADR - Xanxerê'!E32+SEA!E32+'Fundo Mat. Pub. Imp. Oficiais'!E32+'Fundo Plano Saúde'!E32+'Fundo de Melhoria do Corpo Bomb'!E32+SAR!E32+GVG!E32+SCC!E32+SAN!E32+SAI!E32+SECOM!E32+SDC!E32+'FUNDO ESTADUAL DE REC. HÍDRICOS'!E32+SDS!E32+SED!E32+SEF!E32+SIE!E32+SJC!E32+SPJ!E32+SES!E32+'SSP - Fundo Melhoria Pol.Civil'!E32+'SSP Fundo Melhoria Pol.Militar'!E32+'SSP - Fundo Melhoria Seg. Pub.'!E32+SST!E32+SOL!E32+'FUNDO ESP. ESTUDOS JURÍDICOS'!E32+PGE!E32+ARESC!E32+APSFS!E32+COHAB!E32+CIDASC!E32+DEINFRA!E32+DETER!E32+ENA!E32+EPAGRI!E32+FAPESC!E32+FCC!E32+FESPORTE!E32+FCEE!E32+FATMA!E32+IPREV!E32+IMETRO!E32+JUCESC!E32+SANTUR!E32+DPE!E32+UDESC!E32)</f>
        <v>17</v>
      </c>
      <c r="F36" s="72">
        <f>SUM('ADR - Araranguá'!F32+'ADR - Blumenau'!F32+'ADR - Braço do Norte'!F32+'ADR - Brusque'!F32+'ADR - Caçador'!F32+'ADR - Campos Novos'!F32+'ADR - Canoinhas'!F32+'ADR - Chapecó'!F32+'ADR - Concórdia'!F32+'ADR - Criciúma'!F32+'ADR - Curitibanos'!F32+'ADR - Dionísio Cerqueira'!F32+'ADR - Ibirama'!F32+'ADR - Itajaí'!F32+'ADR - Itapiranga'!F32+'ADR - Ituporanga'!F32+'ADR - Jaraguá do Sul'!F32+'ADR - Joaçaba'!F32+'ADR - Joinville'!F32+'ADR - Lages'!F32+'ADR - Laguna'!F32+'ADR - Mafra'!F32+'ADR - Maravilha'!F32+'ADR - Palmitos'!F32+'ADR - Quilombo'!F32+'ADR - Rio do Sul'!F32+'ADR - São Joaquim'!F32+'ADR - São Lourenço do Oeste'!F32+'ADR - São Miguel do Oeste'!F32+'ADR - Seara'!F32+'ADR - Taió'!F32+'ADR - Timbó'!F32+'ADR - Tubarão'!F32+'ADR - Videira'!F32+'ADR - Xanxerê'!F32+SEA!F32+'Fundo Mat. Pub. Imp. Oficiais'!F32+'Fundo Plano Saúde'!F32+'Fundo de Melhoria do Corpo Bomb'!F32+SAR!F32+GVG!F32+SCC!F32+SAN!F32+SAI!F32+SECOM!F32+SDC!F32+'FUNDO ESTADUAL DE REC. HÍDRICOS'!F32+SDS!F32+SED!F32+SEF!F32+SIE!F32+SJC!F32+SPJ!F32+SES!F32+'SSP - Fundo Melhoria Pol.Civil'!F32+'SSP Fundo Melhoria Pol.Militar'!F32+'SSP - Fundo Melhoria Seg. Pub.'!F32+SST!F32+SOL!F32+'FUNDO ESP. ESTUDOS JURÍDICOS'!F32+PGE!F32+ARESC!F32+APSFS!F32+COHAB!F32+CIDASC!F32+DEINFRA!F32+DETER!F32+ENA!F32+EPAGRI!F32+FAPESC!F32+FCC!F32+FESPORTE!F32+FCEE!F32+FATMA!F32+IPREV!F32+IMETRO!F32+JUCESC!F32+SANTUR!F32+DPE!F32+UDESC!F32)</f>
        <v>17</v>
      </c>
      <c r="G36" s="72">
        <f>SUM('ADR - Araranguá'!G32+'ADR - Blumenau'!G32+'ADR - Braço do Norte'!G32+'ADR - Brusque'!G32+'ADR - Caçador'!G32+'ADR - Campos Novos'!G32+'ADR - Canoinhas'!G32+'ADR - Chapecó'!G32+'ADR - Concórdia'!G32+'ADR - Criciúma'!G32+'ADR - Curitibanos'!G32+'ADR - Dionísio Cerqueira'!G32+'ADR - Ibirama'!G32+'ADR - Itajaí'!G32+'ADR - Itapiranga'!G32+'ADR - Ituporanga'!G32+'ADR - Jaraguá do Sul'!G32+'ADR - Joaçaba'!G32+'ADR - Joinville'!G32+'ADR - Lages'!G32+'ADR - Laguna'!G32+'ADR - Mafra'!G32+'ADR - Maravilha'!G32+'ADR - Palmitos'!G32+'ADR - Quilombo'!G32+'ADR - Rio do Sul'!G32+'ADR - São Joaquim'!G32+'ADR - São Lourenço do Oeste'!G32+'ADR - São Miguel do Oeste'!G32+'ADR - Seara'!G32+'ADR - Taió'!G32+'ADR - Timbó'!G32+'ADR - Tubarão'!G32+'ADR - Videira'!G32+'ADR - Xanxerê'!G32+SEA!G32+'Fundo Mat. Pub. Imp. Oficiais'!G32+'Fundo Plano Saúde'!G32+'Fundo de Melhoria do Corpo Bomb'!G32+SAR!G32+GVG!G32+SCC!G32+SAN!G32+SAI!G32+SECOM!G32+SDC!G32+'FUNDO ESTADUAL DE REC. HÍDRICOS'!G32+SDS!G32+SED!G32+SEF!G32+SIE!G32+SJC!G32+SPJ!G32+SES!G32+'SSP - Fundo Melhoria Pol.Civil'!G32+'SSP Fundo Melhoria Pol.Militar'!G32+'SSP - Fundo Melhoria Seg. Pub.'!G32+SST!G32+SOL!G32+'FUNDO ESP. ESTUDOS JURÍDICOS'!G32+PGE!G32+ARESC!G32+APSFS!G32+COHAB!G32+CIDASC!G32+DEINFRA!G32+DETER!G32+ENA!G32+EPAGRI!G32+FAPESC!G32+FCC!G32+FESPORTE!G32+FCEE!G32+FATMA!G32+IPREV!G32+IMETRO!G32+JUCESC!G32+SANTUR!G32+DPE!G32+UDESC!G32)</f>
        <v>17</v>
      </c>
      <c r="H36" s="72">
        <f>SUM('ADR - Araranguá'!H32+'ADR - Blumenau'!H32+'ADR - Braço do Norte'!H32+'ADR - Brusque'!H32+'ADR - Caçador'!H32+'ADR - Campos Novos'!H32+'ADR - Canoinhas'!H32+'ADR - Chapecó'!H32+'ADR - Concórdia'!H32+'ADR - Criciúma'!H32+'ADR - Curitibanos'!H32+'ADR - Dionísio Cerqueira'!H32+'ADR - Ibirama'!H32+'ADR - Itajaí'!H32+'ADR - Itapiranga'!H32+'ADR - Ituporanga'!H32+'ADR - Jaraguá do Sul'!H32+'ADR - Joaçaba'!H32+'ADR - Joinville'!H32+'ADR - Lages'!H32+'ADR - Laguna'!H32+'ADR - Mafra'!H32+'ADR - Maravilha'!H32+'ADR - Palmitos'!H32+'ADR - Quilombo'!H32+'ADR - Rio do Sul'!H32+'ADR - São Joaquim'!H32+'ADR - São Lourenço do Oeste'!H32+'ADR - São Miguel do Oeste'!H32+'ADR - Seara'!H32+'ADR - Taió'!H32+'ADR - Timbó'!H32+'ADR - Tubarão'!H32+'ADR - Videira'!H32+'ADR - Xanxerê'!H32+SEA!H32+'Fundo Mat. Pub. Imp. Oficiais'!H32+'Fundo Plano Saúde'!H32+'Fundo de Melhoria do Corpo Bomb'!H32+SAR!H32+GVG!H32+SCC!H32+SAN!H32+SAI!H32+SECOM!H32+SDC!H32+'FUNDO ESTADUAL DE REC. HÍDRICOS'!H32+SDS!H32+SED!H32+SEF!H32+SIE!H32+SJC!H32+SPJ!H32+SES!H32+'SSP - Fundo Melhoria Pol.Civil'!H32+'SSP Fundo Melhoria Pol.Militar'!H32+'SSP - Fundo Melhoria Seg. Pub.'!H32+SST!H32+SOL!H32+'FUNDO ESP. ESTUDOS JURÍDICOS'!H32+PGE!H32+ARESC!H32+APSFS!H32+COHAB!H32+CIDASC!H32+DEINFRA!H32+DETER!H32+ENA!H32+EPAGRI!H32+FAPESC!H32+FCC!H32+FESPORTE!H32+FCEE!H32+FATMA!H32+IPREV!H32+IMETRO!H32+JUCESC!H32+SANTUR!H32+DPE!H32+UDESC!H32)</f>
        <v>17</v>
      </c>
      <c r="I36" s="72">
        <f>SUM('ADR - Araranguá'!I32+'ADR - Blumenau'!I32+'ADR - Braço do Norte'!I32+'ADR - Brusque'!I32+'ADR - Caçador'!I32+'ADR - Campos Novos'!I32+'ADR - Canoinhas'!I32+'ADR - Chapecó'!I32+'ADR - Concórdia'!I32+'ADR - Criciúma'!I32+'ADR - Curitibanos'!I32+'ADR - Dionísio Cerqueira'!I32+'ADR - Ibirama'!I32+'ADR - Itajaí'!I32+'ADR - Itapiranga'!I32+'ADR - Ituporanga'!I32+'ADR - Jaraguá do Sul'!I32+'ADR - Joaçaba'!I32+'ADR - Joinville'!I32+'ADR - Lages'!I32+'ADR - Laguna'!I32+'ADR - Mafra'!I32+'ADR - Maravilha'!I32+'ADR - Palmitos'!I32+'ADR - Quilombo'!I32+'ADR - Rio do Sul'!I32+'ADR - São Joaquim'!I32+'ADR - São Lourenço do Oeste'!I32+'ADR - São Miguel do Oeste'!I32+'ADR - Seara'!I32+'ADR - Taió'!I32+'ADR - Timbó'!I32+'ADR - Tubarão'!I32+'ADR - Videira'!I32+'ADR - Xanxerê'!I32+SEA!I32+'Fundo Mat. Pub. Imp. Oficiais'!I32+'Fundo Plano Saúde'!I32+'Fundo de Melhoria do Corpo Bomb'!I32+SAR!I32+GVG!I32+SCC!I32+SAN!I32+SAI!I32+SECOM!I32+SDC!I32+'FUNDO ESTADUAL DE REC. HÍDRICOS'!I32+SDS!I32+SED!I32+SEF!I32+SIE!I32+SJC!I32+SPJ!I32+SES!I32+'SSP - Fundo Melhoria Pol.Civil'!I32+'SSP Fundo Melhoria Pol.Militar'!I32+'SSP - Fundo Melhoria Seg. Pub.'!I32+SST!I32+SOL!I32+'FUNDO ESP. ESTUDOS JURÍDICOS'!I32+PGE!I32+ARESC!I32+APSFS!I32+COHAB!I32+CIDASC!I32+DEINFRA!I32+DETER!I32+ENA!I32+EPAGRI!I32+FAPESC!I32+FCC!I32+FESPORTE!I32+FCEE!I32+FATMA!I32+IPREV!I32+IMETRO!I32+JUCESC!I32+SANTUR!I32+DPE!I32+UDESC!I32)</f>
        <v>17</v>
      </c>
      <c r="J36" s="72">
        <f>SUM('ADR - Araranguá'!J32+'ADR - Blumenau'!J32+'ADR - Braço do Norte'!J32+'ADR - Brusque'!J32+'ADR - Caçador'!J32+'ADR - Campos Novos'!J32+'ADR - Canoinhas'!J32+'ADR - Chapecó'!J32+'ADR - Concórdia'!J32+'ADR - Criciúma'!J32+'ADR - Curitibanos'!J32+'ADR - Dionísio Cerqueira'!J32+'ADR - Ibirama'!J32+'ADR - Itajaí'!J32+'ADR - Itapiranga'!J32+'ADR - Ituporanga'!J32+'ADR - Jaraguá do Sul'!J32+'ADR - Joaçaba'!J32+'ADR - Joinville'!J32+'ADR - Lages'!J32+'ADR - Laguna'!J32+'ADR - Mafra'!J32+'ADR - Maravilha'!J32+'ADR - Palmitos'!J32+'ADR - Quilombo'!J32+'ADR - Rio do Sul'!J32+'ADR - São Joaquim'!J32+'ADR - São Lourenço do Oeste'!J32+'ADR - São Miguel do Oeste'!J32+'ADR - Seara'!J32+'ADR - Taió'!J32+'ADR - Timbó'!J32+'ADR - Tubarão'!J32+'ADR - Videira'!J32+'ADR - Xanxerê'!J32+SEA!J32+'Fundo Mat. Pub. Imp. Oficiais'!J32+'Fundo Plano Saúde'!J32+'Fundo de Melhoria do Corpo Bomb'!J32+SAR!J32+GVG!J32+SCC!J32+SAN!J32+SAI!J32+SECOM!J32+SDC!J32+'FUNDO ESTADUAL DE REC. HÍDRICOS'!J32+SDS!J32+SED!J32+SEF!J32+SIE!J32+SJC!J32+SPJ!J32+SES!J32+'SSP - Fundo Melhoria Pol.Civil'!J32+'SSP Fundo Melhoria Pol.Militar'!J32+'SSP - Fundo Melhoria Seg. Pub.'!J32+SST!J32+SOL!J32+'FUNDO ESP. ESTUDOS JURÍDICOS'!J32+PGE!J32+ARESC!J32+APSFS!J32+COHAB!J32+CIDASC!J32+DEINFRA!J32+DETER!J32+ENA!J32+EPAGRI!J32+FAPESC!J32+FCC!J32+FESPORTE!J32+FCEE!J32+FATMA!J32+IPREV!J32+IMETRO!J32+JUCESC!J32+SANTUR!J32+DPE!J32+UDESC!J32)</f>
        <v>14</v>
      </c>
      <c r="K36" s="72">
        <f>SUM('ADR - Araranguá'!K32+'ADR - Blumenau'!K32+'ADR - Braço do Norte'!K32+'ADR - Brusque'!K32+'ADR - Caçador'!K32+'ADR - Campos Novos'!K32+'ADR - Canoinhas'!K32+'ADR - Chapecó'!K32+'ADR - Concórdia'!K32+'ADR - Criciúma'!K32+'ADR - Curitibanos'!K32+'ADR - Dionísio Cerqueira'!K32+'ADR - Ibirama'!K32+'ADR - Itajaí'!K32+'ADR - Itapiranga'!K32+'ADR - Ituporanga'!K32+'ADR - Jaraguá do Sul'!K32+'ADR - Joaçaba'!K32+'ADR - Joinville'!K32+'ADR - Lages'!K32+'ADR - Laguna'!K32+'ADR - Mafra'!K32+'ADR - Maravilha'!K32+'ADR - Palmitos'!K32+'ADR - Quilombo'!K32+'ADR - Rio do Sul'!K32+'ADR - São Joaquim'!K32+'ADR - São Lourenço do Oeste'!K32+'ADR - São Miguel do Oeste'!K32+'ADR - Seara'!K32+'ADR - Taió'!K32+'ADR - Timbó'!K32+'ADR - Tubarão'!K32+'ADR - Videira'!K32+'ADR - Xanxerê'!K32+SEA!K32+'Fundo Mat. Pub. Imp. Oficiais'!K32+'Fundo Plano Saúde'!K32+'Fundo de Melhoria do Corpo Bomb'!K32+SAR!K32+GVG!K32+SCC!K32+SAN!K32+SAI!K32+SECOM!K32+SDC!K32+'FUNDO ESTADUAL DE REC. HÍDRICOS'!K32+SDS!K32+SED!K32+SEF!K32+SIE!K32+SJC!K32+SPJ!K32+SES!K32+'SSP - Fundo Melhoria Pol.Civil'!K32+'SSP Fundo Melhoria Pol.Militar'!K32+'SSP - Fundo Melhoria Seg. Pub.'!K32+SST!K32+SOL!K32+'FUNDO ESP. ESTUDOS JURÍDICOS'!K32+PGE!K32+ARESC!K32+APSFS!K32+COHAB!K32+CIDASC!K32+DEINFRA!K32+DETER!K32+ENA!K32+EPAGRI!K32+FAPESC!K32+FCC!K32+FESPORTE!K32+FCEE!K32+FATMA!K32+IPREV!K32+IMETRO!K32+JUCESC!K32+SANTUR!K32+DPE!K32+UDESC!K32)</f>
        <v>14</v>
      </c>
      <c r="L36" s="72">
        <f>SUM('ADR - Araranguá'!L32+'ADR - Blumenau'!L32+'ADR - Braço do Norte'!L32+'ADR - Brusque'!L32+'ADR - Caçador'!L32+'ADR - Campos Novos'!L32+'ADR - Canoinhas'!L32+'ADR - Chapecó'!L32+'ADR - Concórdia'!L32+'ADR - Criciúma'!L32+'ADR - Curitibanos'!L32+'ADR - Dionísio Cerqueira'!L32+'ADR - Ibirama'!L32+'ADR - Itajaí'!L32+'ADR - Itapiranga'!L32+'ADR - Ituporanga'!L32+'ADR - Jaraguá do Sul'!L32+'ADR - Joaçaba'!L32+'ADR - Joinville'!L32+'ADR - Lages'!L32+'ADR - Laguna'!L32+'ADR - Mafra'!L32+'ADR - Maravilha'!L32+'ADR - Palmitos'!L32+'ADR - Quilombo'!L32+'ADR - Rio do Sul'!L32+'ADR - São Joaquim'!L32+'ADR - São Lourenço do Oeste'!L32+'ADR - São Miguel do Oeste'!L32+'ADR - Seara'!L32+'ADR - Taió'!L32+'ADR - Timbó'!L32+'ADR - Tubarão'!L32+'ADR - Videira'!L32+'ADR - Xanxerê'!L32+SEA!L32+'Fundo Mat. Pub. Imp. Oficiais'!L32+'Fundo Plano Saúde'!L32+'Fundo de Melhoria do Corpo Bomb'!L32+SAR!L32+GVG!L32+SCC!L32+SAN!L32+SAI!L32+SECOM!L32+SDC!L32+'FUNDO ESTADUAL DE REC. HÍDRICOS'!L32+SDS!L32+SED!L32+SEF!L32+SIE!L32+SJC!L32+SPJ!L32+SES!L32+'SSP - Fundo Melhoria Pol.Civil'!L32+'SSP Fundo Melhoria Pol.Militar'!L32+'SSP - Fundo Melhoria Seg. Pub.'!L32+SST!L32+SOL!L32+'FUNDO ESP. ESTUDOS JURÍDICOS'!L32+PGE!L32+ARESC!L32+APSFS!L32+COHAB!L32+CIDASC!L32+DEINFRA!L32+DETER!L32+ENA!L32+EPAGRI!L32+FAPESC!L32+FCC!L32+FESPORTE!L32+FCEE!L32+FATMA!L32+IPREV!L32+IMETRO!L32+JUCESC!L32+SANTUR!L32+DPE!L32+UDESC!L32)</f>
        <v>7</v>
      </c>
      <c r="M36" s="88">
        <f>SUM('ADR - Araranguá'!M32+'ADR - Blumenau'!M32+'ADR - Braço do Norte'!M32+'ADR - Brusque'!M32+'ADR - Caçador'!M32+'ADR - Campos Novos'!M32+'ADR - Canoinhas'!M32+'ADR - Chapecó'!M32+'ADR - Concórdia'!M32+'ADR - Criciúma'!M32+'ADR - Curitibanos'!M32+'ADR - Dionísio Cerqueira'!M32+'ADR - Ibirama'!M32+'ADR - Itajaí'!M32+'ADR - Itapiranga'!M32+'ADR - Ituporanga'!M32+'ADR - Jaraguá do Sul'!M32+'ADR - Joaçaba'!M32+'ADR - Joinville'!M32+'ADR - Lages'!M32+'ADR - Laguna'!M32+'ADR - Mafra'!M32+'ADR - Maravilha'!M32+'ADR - Palmitos'!M32+'ADR - Quilombo'!M32+'ADR - Rio do Sul'!M32+'ADR - São Joaquim'!M32+'ADR - São Lourenço do Oeste'!M32+'ADR - São Miguel do Oeste'!M32+'ADR - Seara'!M32+'ADR - Taió'!M32+'ADR - Timbó'!M32+'ADR - Tubarão'!M32+'ADR - Videira'!M32+'ADR - Xanxerê'!M32+SEA!M32+'Fundo Mat. Pub. Imp. Oficiais'!M32+'Fundo Plano Saúde'!M32+'Fundo de Melhoria do Corpo Bomb'!M32+SAR!M32+GVG!M32+SCC!M32+SAN!M32+SAI!M32+SECOM!M32+SDC!M32+'FUNDO ESTADUAL DE REC. HÍDRICOS'!M32+SDS!M32+SED!M32+SEF!M32+SIE!M32+SJC!M32+SPJ!M32+SES!M32+'SSP - Fundo Melhoria Pol.Civil'!M32+'SSP Fundo Melhoria Pol.Militar'!M32+'SSP - Fundo Melhoria Seg. Pub.'!M32+SST!M32+SOL!M32+'FUNDO ESP. ESTUDOS JURÍDICOS'!M32+PGE!M32+ARESC!M32+APSFS!M32+COHAB!M32+CIDASC!M32+DEINFRA!M32+DETER!M32+ENA!M32+EPAGRI!M32+FAPESC!M32+FCC!M32+FESPORTE!M32+FCEE!M32+FATMA!M32+IPREV!M32+IMETRO!M32+JUCESC!M32+SANTUR!M32+DPE!M32+UDESC!M32)</f>
        <v>7</v>
      </c>
      <c r="N36" s="208"/>
      <c r="O36" s="208"/>
      <c r="P36" s="209"/>
    </row>
    <row r="37" spans="1:16" x14ac:dyDescent="0.2">
      <c r="A37" s="176" t="s">
        <v>130</v>
      </c>
      <c r="B37" s="186">
        <f>SUM('ADR - Araranguá'!B33+'ADR - Blumenau'!B33+'ADR - Braço do Norte'!B33+'ADR - Brusque'!B33+'ADR - Caçador'!B33+'ADR - Campos Novos'!B33+'ADR - Canoinhas'!B33+'ADR - Chapecó'!B33+'ADR - Concórdia'!B33+'ADR - Criciúma'!B33+'ADR - Curitibanos'!B33+'ADR - Dionísio Cerqueira'!B33+'ADR - Ibirama'!B33+'ADR - Itajaí'!B33+'ADR - Itapiranga'!B33+'ADR - Ituporanga'!B33+'ADR - Jaraguá do Sul'!B33+'ADR - Joaçaba'!B33+'ADR - Joinville'!B33+'ADR - Lages'!B33+'ADR - Laguna'!B33+'ADR - Mafra'!B33+'ADR - Maravilha'!B33+'ADR - Palmitos'!B33+'ADR - Quilombo'!B33+'ADR - Rio do Sul'!B33+'ADR - São Joaquim'!B33+'ADR - São Lourenço do Oeste'!B33+'ADR - São Miguel do Oeste'!B33+'ADR - Seara'!B33+'ADR - Taió'!B33+'ADR - Timbó'!B33+'ADR - Tubarão'!B33+'ADR - Videira'!B33+'ADR - Xanxerê'!B33+SEA!B33+'Fundo Mat. Pub. Imp. Oficiais'!B33+'Fundo Plano Saúde'!B33+'Fundo de Melhoria do Corpo Bomb'!B33+SAR!B33+GVG!B33+SCC!B33+SAN!B33+SAI!B33+SECOM!B33+SDC!B33+'FUNDO ESTADUAL DE REC. HÍDRICOS'!B33+SDS!B33+SED!B33+SEF!B33+SIE!B33+SJC!B33+SPJ!B33+SES!B33+'SSP - Fundo Melhoria Pol.Civil'!B33+'SSP Fundo Melhoria Pol.Militar'!B33+'SSP - Fundo Melhoria Seg. Pub.'!B33+SST!B33+SOL!B33+'FUNDO ESP. ESTUDOS JURÍDICOS'!B33+PGE!B33+ARESC!B33+APSFS!B33+COHAB!B33+CIDASC!B33+DEINFRA!B33+DETER!B33+ENA!B33+EPAGRI!B33+FAPESC!B33+FCC!B33+FESPORTE!B33+FCEE!B33+FATMA!B33+IPREV!B33+IMETRO!B33+JUCESC!B33+SANTUR!B33+DPE!B33+UDESC!B33)</f>
        <v>1</v>
      </c>
      <c r="C37" s="72">
        <f>SUM('ADR - Araranguá'!C33+'ADR - Blumenau'!C33+'ADR - Braço do Norte'!C33+'ADR - Brusque'!C33+'ADR - Caçador'!C33+'ADR - Campos Novos'!C33+'ADR - Canoinhas'!C33+'ADR - Chapecó'!C33+'ADR - Concórdia'!C33+'ADR - Criciúma'!C33+'ADR - Curitibanos'!C33+'ADR - Dionísio Cerqueira'!C33+'ADR - Ibirama'!C33+'ADR - Itajaí'!C33+'ADR - Itapiranga'!C33+'ADR - Ituporanga'!C33+'ADR - Jaraguá do Sul'!C33+'ADR - Joaçaba'!C33+'ADR - Joinville'!C33+'ADR - Lages'!C33+'ADR - Laguna'!C33+'ADR - Mafra'!C33+'ADR - Maravilha'!C33+'ADR - Palmitos'!C33+'ADR - Quilombo'!C33+'ADR - Rio do Sul'!C33+'ADR - São Joaquim'!C33+'ADR - São Lourenço do Oeste'!C33+'ADR - São Miguel do Oeste'!C33+'ADR - Seara'!C33+'ADR - Taió'!C33+'ADR - Timbó'!C33+'ADR - Tubarão'!C33+'ADR - Videira'!C33+'ADR - Xanxerê'!C33+SEA!C33+'Fundo Mat. Pub. Imp. Oficiais'!C33+'Fundo Plano Saúde'!C33+'Fundo de Melhoria do Corpo Bomb'!C33+SAR!C33+GVG!C33+SCC!C33+SAN!C33+SAI!C33+SECOM!C33+SDC!C33+'FUNDO ESTADUAL DE REC. HÍDRICOS'!C33+SDS!C33+SED!C33+SEF!C33+SIE!C33+SJC!C33+SPJ!C33+SES!C33+'SSP - Fundo Melhoria Pol.Civil'!C33+'SSP Fundo Melhoria Pol.Militar'!C33+'SSP - Fundo Melhoria Seg. Pub.'!C33+SST!C33+SOL!C33+'FUNDO ESP. ESTUDOS JURÍDICOS'!C33+PGE!C33+ARESC!C33+APSFS!C33+COHAB!C33+CIDASC!C33+DEINFRA!C33+DETER!C33+ENA!C33+EPAGRI!C33+FAPESC!C33+FCC!C33+FESPORTE!C33+FCEE!C33+FATMA!C33+IPREV!C33+IMETRO!C33+JUCESC!C33+SANTUR!C33+DPE!C33+UDESC!C33)</f>
        <v>1</v>
      </c>
      <c r="D37" s="72">
        <f>SUM('ADR - Araranguá'!D33+'ADR - Blumenau'!D33+'ADR - Braço do Norte'!D33+'ADR - Brusque'!D33+'ADR - Caçador'!D33+'ADR - Campos Novos'!D33+'ADR - Canoinhas'!D33+'ADR - Chapecó'!D33+'ADR - Concórdia'!D33+'ADR - Criciúma'!D33+'ADR - Curitibanos'!D33+'ADR - Dionísio Cerqueira'!D33+'ADR - Ibirama'!D33+'ADR - Itajaí'!D33+'ADR - Itapiranga'!D33+'ADR - Ituporanga'!D33+'ADR - Jaraguá do Sul'!D33+'ADR - Joaçaba'!D33+'ADR - Joinville'!D33+'ADR - Lages'!D33+'ADR - Laguna'!D33+'ADR - Mafra'!D33+'ADR - Maravilha'!D33+'ADR - Palmitos'!D33+'ADR - Quilombo'!D33+'ADR - Rio do Sul'!D33+'ADR - São Joaquim'!D33+'ADR - São Lourenço do Oeste'!D33+'ADR - São Miguel do Oeste'!D33+'ADR - Seara'!D33+'ADR - Taió'!D33+'ADR - Timbó'!D33+'ADR - Tubarão'!D33+'ADR - Videira'!D33+'ADR - Xanxerê'!D33+SEA!D33+'Fundo Mat. Pub. Imp. Oficiais'!D33+'Fundo Plano Saúde'!D33+'Fundo de Melhoria do Corpo Bomb'!D33+SAR!D33+GVG!D33+SCC!D33+SAN!D33+SAI!D33+SECOM!D33+SDC!D33+'FUNDO ESTADUAL DE REC. HÍDRICOS'!D33+SDS!D33+SED!D33+SEF!D33+SIE!D33+SJC!D33+SPJ!D33+SES!D33+'SSP - Fundo Melhoria Pol.Civil'!D33+'SSP Fundo Melhoria Pol.Militar'!D33+'SSP - Fundo Melhoria Seg. Pub.'!D33+SST!D33+SOL!D33+'FUNDO ESP. ESTUDOS JURÍDICOS'!D33+PGE!D33+ARESC!D33+APSFS!D33+COHAB!D33+CIDASC!D33+DEINFRA!D33+DETER!D33+ENA!D33+EPAGRI!D33+FAPESC!D33+FCC!D33+FESPORTE!D33+FCEE!D33+FATMA!D33+IPREV!D33+IMETRO!D33+JUCESC!D33+SANTUR!D33+DPE!D33+UDESC!D33)</f>
        <v>1</v>
      </c>
      <c r="E37" s="72">
        <f>SUM('ADR - Araranguá'!E33+'ADR - Blumenau'!E33+'ADR - Braço do Norte'!E33+'ADR - Brusque'!E33+'ADR - Caçador'!E33+'ADR - Campos Novos'!E33+'ADR - Canoinhas'!E33+'ADR - Chapecó'!E33+'ADR - Concórdia'!E33+'ADR - Criciúma'!E33+'ADR - Curitibanos'!E33+'ADR - Dionísio Cerqueira'!E33+'ADR - Ibirama'!E33+'ADR - Itajaí'!E33+'ADR - Itapiranga'!E33+'ADR - Ituporanga'!E33+'ADR - Jaraguá do Sul'!E33+'ADR - Joaçaba'!E33+'ADR - Joinville'!E33+'ADR - Lages'!E33+'ADR - Laguna'!E33+'ADR - Mafra'!E33+'ADR - Maravilha'!E33+'ADR - Palmitos'!E33+'ADR - Quilombo'!E33+'ADR - Rio do Sul'!E33+'ADR - São Joaquim'!E33+'ADR - São Lourenço do Oeste'!E33+'ADR - São Miguel do Oeste'!E33+'ADR - Seara'!E33+'ADR - Taió'!E33+'ADR - Timbó'!E33+'ADR - Tubarão'!E33+'ADR - Videira'!E33+'ADR - Xanxerê'!E33+SEA!E33+'Fundo Mat. Pub. Imp. Oficiais'!E33+'Fundo Plano Saúde'!E33+'Fundo de Melhoria do Corpo Bomb'!E33+SAR!E33+GVG!E33+SCC!E33+SAN!E33+SAI!E33+SECOM!E33+SDC!E33+'FUNDO ESTADUAL DE REC. HÍDRICOS'!E33+SDS!E33+SED!E33+SEF!E33+SIE!E33+SJC!E33+SPJ!E33+SES!E33+'SSP - Fundo Melhoria Pol.Civil'!E33+'SSP Fundo Melhoria Pol.Militar'!E33+'SSP - Fundo Melhoria Seg. Pub.'!E33+SST!E33+SOL!E33+'FUNDO ESP. ESTUDOS JURÍDICOS'!E33+PGE!E33+ARESC!E33+APSFS!E33+COHAB!E33+CIDASC!E33+DEINFRA!E33+DETER!E33+ENA!E33+EPAGRI!E33+FAPESC!E33+FCC!E33+FESPORTE!E33+FCEE!E33+FATMA!E33+IPREV!E33+IMETRO!E33+JUCESC!E33+SANTUR!E33+DPE!E33+UDESC!E33)</f>
        <v>1</v>
      </c>
      <c r="F37" s="72">
        <f>SUM('ADR - Araranguá'!F33+'ADR - Blumenau'!F33+'ADR - Braço do Norte'!F33+'ADR - Brusque'!F33+'ADR - Caçador'!F33+'ADR - Campos Novos'!F33+'ADR - Canoinhas'!F33+'ADR - Chapecó'!F33+'ADR - Concórdia'!F33+'ADR - Criciúma'!F33+'ADR - Curitibanos'!F33+'ADR - Dionísio Cerqueira'!F33+'ADR - Ibirama'!F33+'ADR - Itajaí'!F33+'ADR - Itapiranga'!F33+'ADR - Ituporanga'!F33+'ADR - Jaraguá do Sul'!F33+'ADR - Joaçaba'!F33+'ADR - Joinville'!F33+'ADR - Lages'!F33+'ADR - Laguna'!F33+'ADR - Mafra'!F33+'ADR - Maravilha'!F33+'ADR - Palmitos'!F33+'ADR - Quilombo'!F33+'ADR - Rio do Sul'!F33+'ADR - São Joaquim'!F33+'ADR - São Lourenço do Oeste'!F33+'ADR - São Miguel do Oeste'!F33+'ADR - Seara'!F33+'ADR - Taió'!F33+'ADR - Timbó'!F33+'ADR - Tubarão'!F33+'ADR - Videira'!F33+'ADR - Xanxerê'!F33+SEA!F33+'Fundo Mat. Pub. Imp. Oficiais'!F33+'Fundo Plano Saúde'!F33+'Fundo de Melhoria do Corpo Bomb'!F33+SAR!F33+GVG!F33+SCC!F33+SAN!F33+SAI!F33+SECOM!F33+SDC!F33+'FUNDO ESTADUAL DE REC. HÍDRICOS'!F33+SDS!F33+SED!F33+SEF!F33+SIE!F33+SJC!F33+SPJ!F33+SES!F33+'SSP - Fundo Melhoria Pol.Civil'!F33+'SSP Fundo Melhoria Pol.Militar'!F33+'SSP - Fundo Melhoria Seg. Pub.'!F33+SST!F33+SOL!F33+'FUNDO ESP. ESTUDOS JURÍDICOS'!F33+PGE!F33+ARESC!F33+APSFS!F33+COHAB!F33+CIDASC!F33+DEINFRA!F33+DETER!F33+ENA!F33+EPAGRI!F33+FAPESC!F33+FCC!F33+FESPORTE!F33+FCEE!F33+FATMA!F33+IPREV!F33+IMETRO!F33+JUCESC!F33+SANTUR!F33+DPE!F33+UDESC!F33)</f>
        <v>1</v>
      </c>
      <c r="G37" s="72">
        <f>SUM('ADR - Araranguá'!G33+'ADR - Blumenau'!G33+'ADR - Braço do Norte'!G33+'ADR - Brusque'!G33+'ADR - Caçador'!G33+'ADR - Campos Novos'!G33+'ADR - Canoinhas'!G33+'ADR - Chapecó'!G33+'ADR - Concórdia'!G33+'ADR - Criciúma'!G33+'ADR - Curitibanos'!G33+'ADR - Dionísio Cerqueira'!G33+'ADR - Ibirama'!G33+'ADR - Itajaí'!G33+'ADR - Itapiranga'!G33+'ADR - Ituporanga'!G33+'ADR - Jaraguá do Sul'!G33+'ADR - Joaçaba'!G33+'ADR - Joinville'!G33+'ADR - Lages'!G33+'ADR - Laguna'!G33+'ADR - Mafra'!G33+'ADR - Maravilha'!G33+'ADR - Palmitos'!G33+'ADR - Quilombo'!G33+'ADR - Rio do Sul'!G33+'ADR - São Joaquim'!G33+'ADR - São Lourenço do Oeste'!G33+'ADR - São Miguel do Oeste'!G33+'ADR - Seara'!G33+'ADR - Taió'!G33+'ADR - Timbó'!G33+'ADR - Tubarão'!G33+'ADR - Videira'!G33+'ADR - Xanxerê'!G33+SEA!G33+'Fundo Mat. Pub. Imp. Oficiais'!G33+'Fundo Plano Saúde'!G33+'Fundo de Melhoria do Corpo Bomb'!G33+SAR!G33+GVG!G33+SCC!G33+SAN!G33+SAI!G33+SECOM!G33+SDC!G33+'FUNDO ESTADUAL DE REC. HÍDRICOS'!G33+SDS!G33+SED!G33+SEF!G33+SIE!G33+SJC!G33+SPJ!G33+SES!G33+'SSP - Fundo Melhoria Pol.Civil'!G33+'SSP Fundo Melhoria Pol.Militar'!G33+'SSP - Fundo Melhoria Seg. Pub.'!G33+SST!G33+SOL!G33+'FUNDO ESP. ESTUDOS JURÍDICOS'!G33+PGE!G33+ARESC!G33+APSFS!G33+COHAB!G33+CIDASC!G33+DEINFRA!G33+DETER!G33+ENA!G33+EPAGRI!G33+FAPESC!G33+FCC!G33+FESPORTE!G33+FCEE!G33+FATMA!G33+IPREV!G33+IMETRO!G33+JUCESC!G33+SANTUR!G33+DPE!G33+UDESC!G33)</f>
        <v>1</v>
      </c>
      <c r="H37" s="72">
        <f>SUM('ADR - Araranguá'!H33+'ADR - Blumenau'!H33+'ADR - Braço do Norte'!H33+'ADR - Brusque'!H33+'ADR - Caçador'!H33+'ADR - Campos Novos'!H33+'ADR - Canoinhas'!H33+'ADR - Chapecó'!H33+'ADR - Concórdia'!H33+'ADR - Criciúma'!H33+'ADR - Curitibanos'!H33+'ADR - Dionísio Cerqueira'!H33+'ADR - Ibirama'!H33+'ADR - Itajaí'!H33+'ADR - Itapiranga'!H33+'ADR - Ituporanga'!H33+'ADR - Jaraguá do Sul'!H33+'ADR - Joaçaba'!H33+'ADR - Joinville'!H33+'ADR - Lages'!H33+'ADR - Laguna'!H33+'ADR - Mafra'!H33+'ADR - Maravilha'!H33+'ADR - Palmitos'!H33+'ADR - Quilombo'!H33+'ADR - Rio do Sul'!H33+'ADR - São Joaquim'!H33+'ADR - São Lourenço do Oeste'!H33+'ADR - São Miguel do Oeste'!H33+'ADR - Seara'!H33+'ADR - Taió'!H33+'ADR - Timbó'!H33+'ADR - Tubarão'!H33+'ADR - Videira'!H33+'ADR - Xanxerê'!H33+SEA!H33+'Fundo Mat. Pub. Imp. Oficiais'!H33+'Fundo Plano Saúde'!H33+'Fundo de Melhoria do Corpo Bomb'!H33+SAR!H33+GVG!H33+SCC!H33+SAN!H33+SAI!H33+SECOM!H33+SDC!H33+'FUNDO ESTADUAL DE REC. HÍDRICOS'!H33+SDS!H33+SED!H33+SEF!H33+SIE!H33+SJC!H33+SPJ!H33+SES!H33+'SSP - Fundo Melhoria Pol.Civil'!H33+'SSP Fundo Melhoria Pol.Militar'!H33+'SSP - Fundo Melhoria Seg. Pub.'!H33+SST!H33+SOL!H33+'FUNDO ESP. ESTUDOS JURÍDICOS'!H33+PGE!H33+ARESC!H33+APSFS!H33+COHAB!H33+CIDASC!H33+DEINFRA!H33+DETER!H33+ENA!H33+EPAGRI!H33+FAPESC!H33+FCC!H33+FESPORTE!H33+FCEE!H33+FATMA!H33+IPREV!H33+IMETRO!H33+JUCESC!H33+SANTUR!H33+DPE!H33+UDESC!H33)</f>
        <v>1</v>
      </c>
      <c r="I37" s="72">
        <f>SUM('ADR - Araranguá'!I33+'ADR - Blumenau'!I33+'ADR - Braço do Norte'!I33+'ADR - Brusque'!I33+'ADR - Caçador'!I33+'ADR - Campos Novos'!I33+'ADR - Canoinhas'!I33+'ADR - Chapecó'!I33+'ADR - Concórdia'!I33+'ADR - Criciúma'!I33+'ADR - Curitibanos'!I33+'ADR - Dionísio Cerqueira'!I33+'ADR - Ibirama'!I33+'ADR - Itajaí'!I33+'ADR - Itapiranga'!I33+'ADR - Ituporanga'!I33+'ADR - Jaraguá do Sul'!I33+'ADR - Joaçaba'!I33+'ADR - Joinville'!I33+'ADR - Lages'!I33+'ADR - Laguna'!I33+'ADR - Mafra'!I33+'ADR - Maravilha'!I33+'ADR - Palmitos'!I33+'ADR - Quilombo'!I33+'ADR - Rio do Sul'!I33+'ADR - São Joaquim'!I33+'ADR - São Lourenço do Oeste'!I33+'ADR - São Miguel do Oeste'!I33+'ADR - Seara'!I33+'ADR - Taió'!I33+'ADR - Timbó'!I33+'ADR - Tubarão'!I33+'ADR - Videira'!I33+'ADR - Xanxerê'!I33+SEA!I33+'Fundo Mat. Pub. Imp. Oficiais'!I33+'Fundo Plano Saúde'!I33+'Fundo de Melhoria do Corpo Bomb'!I33+SAR!I33+GVG!I33+SCC!I33+SAN!I33+SAI!I33+SECOM!I33+SDC!I33+'FUNDO ESTADUAL DE REC. HÍDRICOS'!I33+SDS!I33+SED!I33+SEF!I33+SIE!I33+SJC!I33+SPJ!I33+SES!I33+'SSP - Fundo Melhoria Pol.Civil'!I33+'SSP Fundo Melhoria Pol.Militar'!I33+'SSP - Fundo Melhoria Seg. Pub.'!I33+SST!I33+SOL!I33+'FUNDO ESP. ESTUDOS JURÍDICOS'!I33+PGE!I33+ARESC!I33+APSFS!I33+COHAB!I33+CIDASC!I33+DEINFRA!I33+DETER!I33+ENA!I33+EPAGRI!I33+FAPESC!I33+FCC!I33+FESPORTE!I33+FCEE!I33+FATMA!I33+IPREV!I33+IMETRO!I33+JUCESC!I33+SANTUR!I33+DPE!I33+UDESC!I33)</f>
        <v>1</v>
      </c>
      <c r="J37" s="72">
        <f>SUM('ADR - Araranguá'!J33+'ADR - Blumenau'!J33+'ADR - Braço do Norte'!J33+'ADR - Brusque'!J33+'ADR - Caçador'!J33+'ADR - Campos Novos'!J33+'ADR - Canoinhas'!J33+'ADR - Chapecó'!J33+'ADR - Concórdia'!J33+'ADR - Criciúma'!J33+'ADR - Curitibanos'!J33+'ADR - Dionísio Cerqueira'!J33+'ADR - Ibirama'!J33+'ADR - Itajaí'!J33+'ADR - Itapiranga'!J33+'ADR - Ituporanga'!J33+'ADR - Jaraguá do Sul'!J33+'ADR - Joaçaba'!J33+'ADR - Joinville'!J33+'ADR - Lages'!J33+'ADR - Laguna'!J33+'ADR - Mafra'!J33+'ADR - Maravilha'!J33+'ADR - Palmitos'!J33+'ADR - Quilombo'!J33+'ADR - Rio do Sul'!J33+'ADR - São Joaquim'!J33+'ADR - São Lourenço do Oeste'!J33+'ADR - São Miguel do Oeste'!J33+'ADR - Seara'!J33+'ADR - Taió'!J33+'ADR - Timbó'!J33+'ADR - Tubarão'!J33+'ADR - Videira'!J33+'ADR - Xanxerê'!J33+SEA!J33+'Fundo Mat. Pub. Imp. Oficiais'!J33+'Fundo Plano Saúde'!J33+'Fundo de Melhoria do Corpo Bomb'!J33+SAR!J33+GVG!J33+SCC!J33+SAN!J33+SAI!J33+SECOM!J33+SDC!J33+'FUNDO ESTADUAL DE REC. HÍDRICOS'!J33+SDS!J33+SED!J33+SEF!J33+SIE!J33+SJC!J33+SPJ!J33+SES!J33+'SSP - Fundo Melhoria Pol.Civil'!J33+'SSP Fundo Melhoria Pol.Militar'!J33+'SSP - Fundo Melhoria Seg. Pub.'!J33+SST!J33+SOL!J33+'FUNDO ESP. ESTUDOS JURÍDICOS'!J33+PGE!J33+ARESC!J33+APSFS!J33+COHAB!J33+CIDASC!J33+DEINFRA!J33+DETER!J33+ENA!J33+EPAGRI!J33+FAPESC!J33+FCC!J33+FESPORTE!J33+FCEE!J33+FATMA!J33+IPREV!J33+IMETRO!J33+JUCESC!J33+SANTUR!J33+DPE!J33+UDESC!J33)</f>
        <v>1</v>
      </c>
      <c r="K37" s="72">
        <f>SUM('ADR - Araranguá'!K33+'ADR - Blumenau'!K33+'ADR - Braço do Norte'!K33+'ADR - Brusque'!K33+'ADR - Caçador'!K33+'ADR - Campos Novos'!K33+'ADR - Canoinhas'!K33+'ADR - Chapecó'!K33+'ADR - Concórdia'!K33+'ADR - Criciúma'!K33+'ADR - Curitibanos'!K33+'ADR - Dionísio Cerqueira'!K33+'ADR - Ibirama'!K33+'ADR - Itajaí'!K33+'ADR - Itapiranga'!K33+'ADR - Ituporanga'!K33+'ADR - Jaraguá do Sul'!K33+'ADR - Joaçaba'!K33+'ADR - Joinville'!K33+'ADR - Lages'!K33+'ADR - Laguna'!K33+'ADR - Mafra'!K33+'ADR - Maravilha'!K33+'ADR - Palmitos'!K33+'ADR - Quilombo'!K33+'ADR - Rio do Sul'!K33+'ADR - São Joaquim'!K33+'ADR - São Lourenço do Oeste'!K33+'ADR - São Miguel do Oeste'!K33+'ADR - Seara'!K33+'ADR - Taió'!K33+'ADR - Timbó'!K33+'ADR - Tubarão'!K33+'ADR - Videira'!K33+'ADR - Xanxerê'!K33+SEA!K33+'Fundo Mat. Pub. Imp. Oficiais'!K33+'Fundo Plano Saúde'!K33+'Fundo de Melhoria do Corpo Bomb'!K33+SAR!K33+GVG!K33+SCC!K33+SAN!K33+SAI!K33+SECOM!K33+SDC!K33+'FUNDO ESTADUAL DE REC. HÍDRICOS'!K33+SDS!K33+SED!K33+SEF!K33+SIE!K33+SJC!K33+SPJ!K33+SES!K33+'SSP - Fundo Melhoria Pol.Civil'!K33+'SSP Fundo Melhoria Pol.Militar'!K33+'SSP - Fundo Melhoria Seg. Pub.'!K33+SST!K33+SOL!K33+'FUNDO ESP. ESTUDOS JURÍDICOS'!K33+PGE!K33+ARESC!K33+APSFS!K33+COHAB!K33+CIDASC!K33+DEINFRA!K33+DETER!K33+ENA!K33+EPAGRI!K33+FAPESC!K33+FCC!K33+FESPORTE!K33+FCEE!K33+FATMA!K33+IPREV!K33+IMETRO!K33+JUCESC!K33+SANTUR!K33+DPE!K33+UDESC!K33)</f>
        <v>1</v>
      </c>
      <c r="L37" s="72">
        <f>SUM('ADR - Araranguá'!L33+'ADR - Blumenau'!L33+'ADR - Braço do Norte'!L33+'ADR - Brusque'!L33+'ADR - Caçador'!L33+'ADR - Campos Novos'!L33+'ADR - Canoinhas'!L33+'ADR - Chapecó'!L33+'ADR - Concórdia'!L33+'ADR - Criciúma'!L33+'ADR - Curitibanos'!L33+'ADR - Dionísio Cerqueira'!L33+'ADR - Ibirama'!L33+'ADR - Itajaí'!L33+'ADR - Itapiranga'!L33+'ADR - Ituporanga'!L33+'ADR - Jaraguá do Sul'!L33+'ADR - Joaçaba'!L33+'ADR - Joinville'!L33+'ADR - Lages'!L33+'ADR - Laguna'!L33+'ADR - Mafra'!L33+'ADR - Maravilha'!L33+'ADR - Palmitos'!L33+'ADR - Quilombo'!L33+'ADR - Rio do Sul'!L33+'ADR - São Joaquim'!L33+'ADR - São Lourenço do Oeste'!L33+'ADR - São Miguel do Oeste'!L33+'ADR - Seara'!L33+'ADR - Taió'!L33+'ADR - Timbó'!L33+'ADR - Tubarão'!L33+'ADR - Videira'!L33+'ADR - Xanxerê'!L33+SEA!L33+'Fundo Mat. Pub. Imp. Oficiais'!L33+'Fundo Plano Saúde'!L33+'Fundo de Melhoria do Corpo Bomb'!L33+SAR!L33+GVG!L33+SCC!L33+SAN!L33+SAI!L33+SECOM!L33+SDC!L33+'FUNDO ESTADUAL DE REC. HÍDRICOS'!L33+SDS!L33+SED!L33+SEF!L33+SIE!L33+SJC!L33+SPJ!L33+SES!L33+'SSP - Fundo Melhoria Pol.Civil'!L33+'SSP Fundo Melhoria Pol.Militar'!L33+'SSP - Fundo Melhoria Seg. Pub.'!L33+SST!L33+SOL!L33+'FUNDO ESP. ESTUDOS JURÍDICOS'!L33+PGE!L33+ARESC!L33+APSFS!L33+COHAB!L33+CIDASC!L33+DEINFRA!L33+DETER!L33+ENA!L33+EPAGRI!L33+FAPESC!L33+FCC!L33+FESPORTE!L33+FCEE!L33+FATMA!L33+IPREV!L33+IMETRO!L33+JUCESC!L33+SANTUR!L33+DPE!L33+UDESC!L33)</f>
        <v>2</v>
      </c>
      <c r="M37" s="88">
        <f>SUM('ADR - Araranguá'!M33+'ADR - Blumenau'!M33+'ADR - Braço do Norte'!M33+'ADR - Brusque'!M33+'ADR - Caçador'!M33+'ADR - Campos Novos'!M33+'ADR - Canoinhas'!M33+'ADR - Chapecó'!M33+'ADR - Concórdia'!M33+'ADR - Criciúma'!M33+'ADR - Curitibanos'!M33+'ADR - Dionísio Cerqueira'!M33+'ADR - Ibirama'!M33+'ADR - Itajaí'!M33+'ADR - Itapiranga'!M33+'ADR - Ituporanga'!M33+'ADR - Jaraguá do Sul'!M33+'ADR - Joaçaba'!M33+'ADR - Joinville'!M33+'ADR - Lages'!M33+'ADR - Laguna'!M33+'ADR - Mafra'!M33+'ADR - Maravilha'!M33+'ADR - Palmitos'!M33+'ADR - Quilombo'!M33+'ADR - Rio do Sul'!M33+'ADR - São Joaquim'!M33+'ADR - São Lourenço do Oeste'!M33+'ADR - São Miguel do Oeste'!M33+'ADR - Seara'!M33+'ADR - Taió'!M33+'ADR - Timbó'!M33+'ADR - Tubarão'!M33+'ADR - Videira'!M33+'ADR - Xanxerê'!M33+SEA!M33+'Fundo Mat. Pub. Imp. Oficiais'!M33+'Fundo Plano Saúde'!M33+'Fundo de Melhoria do Corpo Bomb'!M33+SAR!M33+GVG!M33+SCC!M33+SAN!M33+SAI!M33+SECOM!M33+SDC!M33+'FUNDO ESTADUAL DE REC. HÍDRICOS'!M33+SDS!M33+SED!M33+SEF!M33+SIE!M33+SJC!M33+SPJ!M33+SES!M33+'SSP - Fundo Melhoria Pol.Civil'!M33+'SSP Fundo Melhoria Pol.Militar'!M33+'SSP - Fundo Melhoria Seg. Pub.'!M33+SST!M33+SOL!M33+'FUNDO ESP. ESTUDOS JURÍDICOS'!M33+PGE!M33+ARESC!M33+APSFS!M33+COHAB!M33+CIDASC!M33+DEINFRA!M33+DETER!M33+ENA!M33+EPAGRI!M33+FAPESC!M33+FCC!M33+FESPORTE!M33+FCEE!M33+FATMA!M33+IPREV!M33+IMETRO!M33+JUCESC!M33+SANTUR!M33+DPE!M33+UDESC!M33)</f>
        <v>2</v>
      </c>
      <c r="N37" s="208"/>
      <c r="O37" s="208"/>
      <c r="P37" s="209"/>
    </row>
    <row r="38" spans="1:16" x14ac:dyDescent="0.2">
      <c r="A38" s="173" t="s">
        <v>168</v>
      </c>
      <c r="B38" s="186">
        <f>SUM('ADR - Araranguá'!B34+'ADR - Blumenau'!B34+'ADR - Braço do Norte'!B34+'ADR - Brusque'!B34+'ADR - Caçador'!B34+'ADR - Campos Novos'!B34+'ADR - Canoinhas'!B34+'ADR - Chapecó'!B34+'ADR - Concórdia'!B34+'ADR - Criciúma'!B34+'ADR - Curitibanos'!B34+'ADR - Dionísio Cerqueira'!B34+'ADR - Ibirama'!B34+'ADR - Itajaí'!B34+'ADR - Itapiranga'!B34+'ADR - Ituporanga'!B34+'ADR - Jaraguá do Sul'!B34+'ADR - Joaçaba'!B34+'ADR - Joinville'!B34+'ADR - Lages'!B34+'ADR - Laguna'!B34+'ADR - Mafra'!B34+'ADR - Maravilha'!B34+'ADR - Palmitos'!B34+'ADR - Quilombo'!B34+'ADR - Rio do Sul'!B34+'ADR - São Joaquim'!B34+'ADR - São Lourenço do Oeste'!B34+'ADR - São Miguel do Oeste'!B34+'ADR - Seara'!B34+'ADR - Taió'!B34+'ADR - Timbó'!B34+'ADR - Tubarão'!B34+'ADR - Videira'!B34+'ADR - Xanxerê'!B34+SEA!B34+'Fundo Mat. Pub. Imp. Oficiais'!B34+'Fundo Plano Saúde'!B34+'Fundo de Melhoria do Corpo Bomb'!B34+SAR!B34+GVG!B34+SCC!B34+SAN!B34+SAI!B34+SECOM!B34+SDC!B34+'FUNDO ESTADUAL DE REC. HÍDRICOS'!B34+SDS!B34+SED!B34+SEF!B34+SIE!B34+SJC!B34+SPJ!B34+SES!B34+'SSP - Fundo Melhoria Pol.Civil'!B34+'SSP Fundo Melhoria Pol.Militar'!B34+'SSP - Fundo Melhoria Seg. Pub.'!B34+SST!B34+SOL!B34+'FUNDO ESP. ESTUDOS JURÍDICOS'!B34+PGE!B34+ARESC!B34+APSFS!B34+COHAB!B34+CIDASC!B34+DEINFRA!B34+DETER!B34+ENA!B34+EPAGRI!B34+FAPESC!B34+FCC!B34+FESPORTE!B34+FCEE!B34+FATMA!B34+IPREV!B34+IMETRO!B34+JUCESC!B34+SANTUR!B34+DPE!B34+UDESC!B34)</f>
        <v>3</v>
      </c>
      <c r="C38" s="72">
        <f>SUM('ADR - Araranguá'!C34+'ADR - Blumenau'!C34+'ADR - Braço do Norte'!C34+'ADR - Brusque'!C34+'ADR - Caçador'!C34+'ADR - Campos Novos'!C34+'ADR - Canoinhas'!C34+'ADR - Chapecó'!C34+'ADR - Concórdia'!C34+'ADR - Criciúma'!C34+'ADR - Curitibanos'!C34+'ADR - Dionísio Cerqueira'!C34+'ADR - Ibirama'!C34+'ADR - Itajaí'!C34+'ADR - Itapiranga'!C34+'ADR - Ituporanga'!C34+'ADR - Jaraguá do Sul'!C34+'ADR - Joaçaba'!C34+'ADR - Joinville'!C34+'ADR - Lages'!C34+'ADR - Laguna'!C34+'ADR - Mafra'!C34+'ADR - Maravilha'!C34+'ADR - Palmitos'!C34+'ADR - Quilombo'!C34+'ADR - Rio do Sul'!C34+'ADR - São Joaquim'!C34+'ADR - São Lourenço do Oeste'!C34+'ADR - São Miguel do Oeste'!C34+'ADR - Seara'!C34+'ADR - Taió'!C34+'ADR - Timbó'!C34+'ADR - Tubarão'!C34+'ADR - Videira'!C34+'ADR - Xanxerê'!C34+SEA!C34+'Fundo Mat. Pub. Imp. Oficiais'!C34+'Fundo Plano Saúde'!C34+'Fundo de Melhoria do Corpo Bomb'!C34+SAR!C34+GVG!C34+SCC!C34+SAN!C34+SAI!C34+SECOM!C34+SDC!C34+'FUNDO ESTADUAL DE REC. HÍDRICOS'!C34+SDS!C34+SED!C34+SEF!C34+SIE!C34+SJC!C34+SPJ!C34+SES!C34+'SSP - Fundo Melhoria Pol.Civil'!C34+'SSP Fundo Melhoria Pol.Militar'!C34+'SSP - Fundo Melhoria Seg. Pub.'!C34+SST!C34+SOL!C34+'FUNDO ESP. ESTUDOS JURÍDICOS'!C34+PGE!C34+ARESC!C34+APSFS!C34+COHAB!C34+CIDASC!C34+DEINFRA!C34+DETER!C34+ENA!C34+EPAGRI!C34+FAPESC!C34+FCC!C34+FESPORTE!C34+FCEE!C34+FATMA!C34+IPREV!C34+IMETRO!C34+JUCESC!C34+SANTUR!C34+DPE!C34+UDESC!C34)</f>
        <v>3</v>
      </c>
      <c r="D38" s="72">
        <f>SUM('ADR - Araranguá'!D34+'ADR - Blumenau'!D34+'ADR - Braço do Norte'!D34+'ADR - Brusque'!D34+'ADR - Caçador'!D34+'ADR - Campos Novos'!D34+'ADR - Canoinhas'!D34+'ADR - Chapecó'!D34+'ADR - Concórdia'!D34+'ADR - Criciúma'!D34+'ADR - Curitibanos'!D34+'ADR - Dionísio Cerqueira'!D34+'ADR - Ibirama'!D34+'ADR - Itajaí'!D34+'ADR - Itapiranga'!D34+'ADR - Ituporanga'!D34+'ADR - Jaraguá do Sul'!D34+'ADR - Joaçaba'!D34+'ADR - Joinville'!D34+'ADR - Lages'!D34+'ADR - Laguna'!D34+'ADR - Mafra'!D34+'ADR - Maravilha'!D34+'ADR - Palmitos'!D34+'ADR - Quilombo'!D34+'ADR - Rio do Sul'!D34+'ADR - São Joaquim'!D34+'ADR - São Lourenço do Oeste'!D34+'ADR - São Miguel do Oeste'!D34+'ADR - Seara'!D34+'ADR - Taió'!D34+'ADR - Timbó'!D34+'ADR - Tubarão'!D34+'ADR - Videira'!D34+'ADR - Xanxerê'!D34+SEA!D34+'Fundo Mat. Pub. Imp. Oficiais'!D34+'Fundo Plano Saúde'!D34+'Fundo de Melhoria do Corpo Bomb'!D34+SAR!D34+GVG!D34+SCC!D34+SAN!D34+SAI!D34+SECOM!D34+SDC!D34+'FUNDO ESTADUAL DE REC. HÍDRICOS'!D34+SDS!D34+SED!D34+SEF!D34+SIE!D34+SJC!D34+SPJ!D34+SES!D34+'SSP - Fundo Melhoria Pol.Civil'!D34+'SSP Fundo Melhoria Pol.Militar'!D34+'SSP - Fundo Melhoria Seg. Pub.'!D34+SST!D34+SOL!D34+'FUNDO ESP. ESTUDOS JURÍDICOS'!D34+PGE!D34+ARESC!D34+APSFS!D34+COHAB!D34+CIDASC!D34+DEINFRA!D34+DETER!D34+ENA!D34+EPAGRI!D34+FAPESC!D34+FCC!D34+FESPORTE!D34+FCEE!D34+FATMA!D34+IPREV!D34+IMETRO!D34+JUCESC!D34+SANTUR!D34+DPE!D34+UDESC!D34)</f>
        <v>3</v>
      </c>
      <c r="E38" s="72">
        <f>SUM('ADR - Araranguá'!E34+'ADR - Blumenau'!E34+'ADR - Braço do Norte'!E34+'ADR - Brusque'!E34+'ADR - Caçador'!E34+'ADR - Campos Novos'!E34+'ADR - Canoinhas'!E34+'ADR - Chapecó'!E34+'ADR - Concórdia'!E34+'ADR - Criciúma'!E34+'ADR - Curitibanos'!E34+'ADR - Dionísio Cerqueira'!E34+'ADR - Ibirama'!E34+'ADR - Itajaí'!E34+'ADR - Itapiranga'!E34+'ADR - Ituporanga'!E34+'ADR - Jaraguá do Sul'!E34+'ADR - Joaçaba'!E34+'ADR - Joinville'!E34+'ADR - Lages'!E34+'ADR - Laguna'!E34+'ADR - Mafra'!E34+'ADR - Maravilha'!E34+'ADR - Palmitos'!E34+'ADR - Quilombo'!E34+'ADR - Rio do Sul'!E34+'ADR - São Joaquim'!E34+'ADR - São Lourenço do Oeste'!E34+'ADR - São Miguel do Oeste'!E34+'ADR - Seara'!E34+'ADR - Taió'!E34+'ADR - Timbó'!E34+'ADR - Tubarão'!E34+'ADR - Videira'!E34+'ADR - Xanxerê'!E34+SEA!E34+'Fundo Mat. Pub. Imp. Oficiais'!E34+'Fundo Plano Saúde'!E34+'Fundo de Melhoria do Corpo Bomb'!E34+SAR!E34+GVG!E34+SCC!E34+SAN!E34+SAI!E34+SECOM!E34+SDC!E34+'FUNDO ESTADUAL DE REC. HÍDRICOS'!E34+SDS!E34+SED!E34+SEF!E34+SIE!E34+SJC!E34+SPJ!E34+SES!E34+'SSP - Fundo Melhoria Pol.Civil'!E34+'SSP Fundo Melhoria Pol.Militar'!E34+'SSP - Fundo Melhoria Seg. Pub.'!E34+SST!E34+SOL!E34+'FUNDO ESP. ESTUDOS JURÍDICOS'!E34+PGE!E34+ARESC!E34+APSFS!E34+COHAB!E34+CIDASC!E34+DEINFRA!E34+DETER!E34+ENA!E34+EPAGRI!E34+FAPESC!E34+FCC!E34+FESPORTE!E34+FCEE!E34+FATMA!E34+IPREV!E34+IMETRO!E34+JUCESC!E34+SANTUR!E34+DPE!E34+UDESC!E34)</f>
        <v>3</v>
      </c>
      <c r="F38" s="72">
        <f>SUM('ADR - Araranguá'!F34+'ADR - Blumenau'!F34+'ADR - Braço do Norte'!F34+'ADR - Brusque'!F34+'ADR - Caçador'!F34+'ADR - Campos Novos'!F34+'ADR - Canoinhas'!F34+'ADR - Chapecó'!F34+'ADR - Concórdia'!F34+'ADR - Criciúma'!F34+'ADR - Curitibanos'!F34+'ADR - Dionísio Cerqueira'!F34+'ADR - Ibirama'!F34+'ADR - Itajaí'!F34+'ADR - Itapiranga'!F34+'ADR - Ituporanga'!F34+'ADR - Jaraguá do Sul'!F34+'ADR - Joaçaba'!F34+'ADR - Joinville'!F34+'ADR - Lages'!F34+'ADR - Laguna'!F34+'ADR - Mafra'!F34+'ADR - Maravilha'!F34+'ADR - Palmitos'!F34+'ADR - Quilombo'!F34+'ADR - Rio do Sul'!F34+'ADR - São Joaquim'!F34+'ADR - São Lourenço do Oeste'!F34+'ADR - São Miguel do Oeste'!F34+'ADR - Seara'!F34+'ADR - Taió'!F34+'ADR - Timbó'!F34+'ADR - Tubarão'!F34+'ADR - Videira'!F34+'ADR - Xanxerê'!F34+SEA!F34+'Fundo Mat. Pub. Imp. Oficiais'!F34+'Fundo Plano Saúde'!F34+'Fundo de Melhoria do Corpo Bomb'!F34+SAR!F34+GVG!F34+SCC!F34+SAN!F34+SAI!F34+SECOM!F34+SDC!F34+'FUNDO ESTADUAL DE REC. HÍDRICOS'!F34+SDS!F34+SED!F34+SEF!F34+SIE!F34+SJC!F34+SPJ!F34+SES!F34+'SSP - Fundo Melhoria Pol.Civil'!F34+'SSP Fundo Melhoria Pol.Militar'!F34+'SSP - Fundo Melhoria Seg. Pub.'!F34+SST!F34+SOL!F34+'FUNDO ESP. ESTUDOS JURÍDICOS'!F34+PGE!F34+ARESC!F34+APSFS!F34+COHAB!F34+CIDASC!F34+DEINFRA!F34+DETER!F34+ENA!F34+EPAGRI!F34+FAPESC!F34+FCC!F34+FESPORTE!F34+FCEE!F34+FATMA!F34+IPREV!F34+IMETRO!F34+JUCESC!F34+SANTUR!F34+DPE!F34+UDESC!F34)</f>
        <v>3</v>
      </c>
      <c r="G38" s="72">
        <f>SUM('ADR - Araranguá'!G34+'ADR - Blumenau'!G34+'ADR - Braço do Norte'!G34+'ADR - Brusque'!G34+'ADR - Caçador'!G34+'ADR - Campos Novos'!G34+'ADR - Canoinhas'!G34+'ADR - Chapecó'!G34+'ADR - Concórdia'!G34+'ADR - Criciúma'!G34+'ADR - Curitibanos'!G34+'ADR - Dionísio Cerqueira'!G34+'ADR - Ibirama'!G34+'ADR - Itajaí'!G34+'ADR - Itapiranga'!G34+'ADR - Ituporanga'!G34+'ADR - Jaraguá do Sul'!G34+'ADR - Joaçaba'!G34+'ADR - Joinville'!G34+'ADR - Lages'!G34+'ADR - Laguna'!G34+'ADR - Mafra'!G34+'ADR - Maravilha'!G34+'ADR - Palmitos'!G34+'ADR - Quilombo'!G34+'ADR - Rio do Sul'!G34+'ADR - São Joaquim'!G34+'ADR - São Lourenço do Oeste'!G34+'ADR - São Miguel do Oeste'!G34+'ADR - Seara'!G34+'ADR - Taió'!G34+'ADR - Timbó'!G34+'ADR - Tubarão'!G34+'ADR - Videira'!G34+'ADR - Xanxerê'!G34+SEA!G34+'Fundo Mat. Pub. Imp. Oficiais'!G34+'Fundo Plano Saúde'!G34+'Fundo de Melhoria do Corpo Bomb'!G34+SAR!G34+GVG!G34+SCC!G34+SAN!G34+SAI!G34+SECOM!G34+SDC!G34+'FUNDO ESTADUAL DE REC. HÍDRICOS'!G34+SDS!G34+SED!G34+SEF!G34+SIE!G34+SJC!G34+SPJ!G34+SES!G34+'SSP - Fundo Melhoria Pol.Civil'!G34+'SSP Fundo Melhoria Pol.Militar'!G34+'SSP - Fundo Melhoria Seg. Pub.'!G34+SST!G34+SOL!G34+'FUNDO ESP. ESTUDOS JURÍDICOS'!G34+PGE!G34+ARESC!G34+APSFS!G34+COHAB!G34+CIDASC!G34+DEINFRA!G34+DETER!G34+ENA!G34+EPAGRI!G34+FAPESC!G34+FCC!G34+FESPORTE!G34+FCEE!G34+FATMA!G34+IPREV!G34+IMETRO!G34+JUCESC!G34+SANTUR!G34+DPE!G34+UDESC!G34)</f>
        <v>3</v>
      </c>
      <c r="H38" s="72">
        <f>SUM('ADR - Araranguá'!H34+'ADR - Blumenau'!H34+'ADR - Braço do Norte'!H34+'ADR - Brusque'!H34+'ADR - Caçador'!H34+'ADR - Campos Novos'!H34+'ADR - Canoinhas'!H34+'ADR - Chapecó'!H34+'ADR - Concórdia'!H34+'ADR - Criciúma'!H34+'ADR - Curitibanos'!H34+'ADR - Dionísio Cerqueira'!H34+'ADR - Ibirama'!H34+'ADR - Itajaí'!H34+'ADR - Itapiranga'!H34+'ADR - Ituporanga'!H34+'ADR - Jaraguá do Sul'!H34+'ADR - Joaçaba'!H34+'ADR - Joinville'!H34+'ADR - Lages'!H34+'ADR - Laguna'!H34+'ADR - Mafra'!H34+'ADR - Maravilha'!H34+'ADR - Palmitos'!H34+'ADR - Quilombo'!H34+'ADR - Rio do Sul'!H34+'ADR - São Joaquim'!H34+'ADR - São Lourenço do Oeste'!H34+'ADR - São Miguel do Oeste'!H34+'ADR - Seara'!H34+'ADR - Taió'!H34+'ADR - Timbó'!H34+'ADR - Tubarão'!H34+'ADR - Videira'!H34+'ADR - Xanxerê'!H34+SEA!H34+'Fundo Mat. Pub. Imp. Oficiais'!H34+'Fundo Plano Saúde'!H34+'Fundo de Melhoria do Corpo Bomb'!H34+SAR!H34+GVG!H34+SCC!H34+SAN!H34+SAI!H34+SECOM!H34+SDC!H34+'FUNDO ESTADUAL DE REC. HÍDRICOS'!H34+SDS!H34+SED!H34+SEF!H34+SIE!H34+SJC!H34+SPJ!H34+SES!H34+'SSP - Fundo Melhoria Pol.Civil'!H34+'SSP Fundo Melhoria Pol.Militar'!H34+'SSP - Fundo Melhoria Seg. Pub.'!H34+SST!H34+SOL!H34+'FUNDO ESP. ESTUDOS JURÍDICOS'!H34+PGE!H34+ARESC!H34+APSFS!H34+COHAB!H34+CIDASC!H34+DEINFRA!H34+DETER!H34+ENA!H34+EPAGRI!H34+FAPESC!H34+FCC!H34+FESPORTE!H34+FCEE!H34+FATMA!H34+IPREV!H34+IMETRO!H34+JUCESC!H34+SANTUR!H34+DPE!H34+UDESC!H34)</f>
        <v>3</v>
      </c>
      <c r="I38" s="72">
        <f>SUM('ADR - Araranguá'!I34+'ADR - Blumenau'!I34+'ADR - Braço do Norte'!I34+'ADR - Brusque'!I34+'ADR - Caçador'!I34+'ADR - Campos Novos'!I34+'ADR - Canoinhas'!I34+'ADR - Chapecó'!I34+'ADR - Concórdia'!I34+'ADR - Criciúma'!I34+'ADR - Curitibanos'!I34+'ADR - Dionísio Cerqueira'!I34+'ADR - Ibirama'!I34+'ADR - Itajaí'!I34+'ADR - Itapiranga'!I34+'ADR - Ituporanga'!I34+'ADR - Jaraguá do Sul'!I34+'ADR - Joaçaba'!I34+'ADR - Joinville'!I34+'ADR - Lages'!I34+'ADR - Laguna'!I34+'ADR - Mafra'!I34+'ADR - Maravilha'!I34+'ADR - Palmitos'!I34+'ADR - Quilombo'!I34+'ADR - Rio do Sul'!I34+'ADR - São Joaquim'!I34+'ADR - São Lourenço do Oeste'!I34+'ADR - São Miguel do Oeste'!I34+'ADR - Seara'!I34+'ADR - Taió'!I34+'ADR - Timbó'!I34+'ADR - Tubarão'!I34+'ADR - Videira'!I34+'ADR - Xanxerê'!I34+SEA!I34+'Fundo Mat. Pub. Imp. Oficiais'!I34+'Fundo Plano Saúde'!I34+'Fundo de Melhoria do Corpo Bomb'!I34+SAR!I34+GVG!I34+SCC!I34+SAN!I34+SAI!I34+SECOM!I34+SDC!I34+'FUNDO ESTADUAL DE REC. HÍDRICOS'!I34+SDS!I34+SED!I34+SEF!I34+SIE!I34+SJC!I34+SPJ!I34+SES!I34+'SSP - Fundo Melhoria Pol.Civil'!I34+'SSP Fundo Melhoria Pol.Militar'!I34+'SSP - Fundo Melhoria Seg. Pub.'!I34+SST!I34+SOL!I34+'FUNDO ESP. ESTUDOS JURÍDICOS'!I34+PGE!I34+ARESC!I34+APSFS!I34+COHAB!I34+CIDASC!I34+DEINFRA!I34+DETER!I34+ENA!I34+EPAGRI!I34+FAPESC!I34+FCC!I34+FESPORTE!I34+FCEE!I34+FATMA!I34+IPREV!I34+IMETRO!I34+JUCESC!I34+SANTUR!I34+DPE!I34+UDESC!I34)</f>
        <v>3</v>
      </c>
      <c r="J38" s="72">
        <f>SUM('ADR - Araranguá'!J34+'ADR - Blumenau'!J34+'ADR - Braço do Norte'!J34+'ADR - Brusque'!J34+'ADR - Caçador'!J34+'ADR - Campos Novos'!J34+'ADR - Canoinhas'!J34+'ADR - Chapecó'!J34+'ADR - Concórdia'!J34+'ADR - Criciúma'!J34+'ADR - Curitibanos'!J34+'ADR - Dionísio Cerqueira'!J34+'ADR - Ibirama'!J34+'ADR - Itajaí'!J34+'ADR - Itapiranga'!J34+'ADR - Ituporanga'!J34+'ADR - Jaraguá do Sul'!J34+'ADR - Joaçaba'!J34+'ADR - Joinville'!J34+'ADR - Lages'!J34+'ADR - Laguna'!J34+'ADR - Mafra'!J34+'ADR - Maravilha'!J34+'ADR - Palmitos'!J34+'ADR - Quilombo'!J34+'ADR - Rio do Sul'!J34+'ADR - São Joaquim'!J34+'ADR - São Lourenço do Oeste'!J34+'ADR - São Miguel do Oeste'!J34+'ADR - Seara'!J34+'ADR - Taió'!J34+'ADR - Timbó'!J34+'ADR - Tubarão'!J34+'ADR - Videira'!J34+'ADR - Xanxerê'!J34+SEA!J34+'Fundo Mat. Pub. Imp. Oficiais'!J34+'Fundo Plano Saúde'!J34+'Fundo de Melhoria do Corpo Bomb'!J34+SAR!J34+GVG!J34+SCC!J34+SAN!J34+SAI!J34+SECOM!J34+SDC!J34+'FUNDO ESTADUAL DE REC. HÍDRICOS'!J34+SDS!J34+SED!J34+SEF!J34+SIE!J34+SJC!J34+SPJ!J34+SES!J34+'SSP - Fundo Melhoria Pol.Civil'!J34+'SSP Fundo Melhoria Pol.Militar'!J34+'SSP - Fundo Melhoria Seg. Pub.'!J34+SST!J34+SOL!J34+'FUNDO ESP. ESTUDOS JURÍDICOS'!J34+PGE!J34+ARESC!J34+APSFS!J34+COHAB!J34+CIDASC!J34+DEINFRA!J34+DETER!J34+ENA!J34+EPAGRI!J34+FAPESC!J34+FCC!J34+FESPORTE!J34+FCEE!J34+FATMA!J34+IPREV!J34+IMETRO!J34+JUCESC!J34+SANTUR!J34+DPE!J34+UDESC!J34)</f>
        <v>3</v>
      </c>
      <c r="K38" s="72">
        <f>SUM('ADR - Araranguá'!K34+'ADR - Blumenau'!K34+'ADR - Braço do Norte'!K34+'ADR - Brusque'!K34+'ADR - Caçador'!K34+'ADR - Campos Novos'!K34+'ADR - Canoinhas'!K34+'ADR - Chapecó'!K34+'ADR - Concórdia'!K34+'ADR - Criciúma'!K34+'ADR - Curitibanos'!K34+'ADR - Dionísio Cerqueira'!K34+'ADR - Ibirama'!K34+'ADR - Itajaí'!K34+'ADR - Itapiranga'!K34+'ADR - Ituporanga'!K34+'ADR - Jaraguá do Sul'!K34+'ADR - Joaçaba'!K34+'ADR - Joinville'!K34+'ADR - Lages'!K34+'ADR - Laguna'!K34+'ADR - Mafra'!K34+'ADR - Maravilha'!K34+'ADR - Palmitos'!K34+'ADR - Quilombo'!K34+'ADR - Rio do Sul'!K34+'ADR - São Joaquim'!K34+'ADR - São Lourenço do Oeste'!K34+'ADR - São Miguel do Oeste'!K34+'ADR - Seara'!K34+'ADR - Taió'!K34+'ADR - Timbó'!K34+'ADR - Tubarão'!K34+'ADR - Videira'!K34+'ADR - Xanxerê'!K34+SEA!K34+'Fundo Mat. Pub. Imp. Oficiais'!K34+'Fundo Plano Saúde'!K34+'Fundo de Melhoria do Corpo Bomb'!K34+SAR!K34+GVG!K34+SCC!K34+SAN!K34+SAI!K34+SECOM!K34+SDC!K34+'FUNDO ESTADUAL DE REC. HÍDRICOS'!K34+SDS!K34+SED!K34+SEF!K34+SIE!K34+SJC!K34+SPJ!K34+SES!K34+'SSP - Fundo Melhoria Pol.Civil'!K34+'SSP Fundo Melhoria Pol.Militar'!K34+'SSP - Fundo Melhoria Seg. Pub.'!K34+SST!K34+SOL!K34+'FUNDO ESP. ESTUDOS JURÍDICOS'!K34+PGE!K34+ARESC!K34+APSFS!K34+COHAB!K34+CIDASC!K34+DEINFRA!K34+DETER!K34+ENA!K34+EPAGRI!K34+FAPESC!K34+FCC!K34+FESPORTE!K34+FCEE!K34+FATMA!K34+IPREV!K34+IMETRO!K34+JUCESC!K34+SANTUR!K34+DPE!K34+UDESC!K34)</f>
        <v>3</v>
      </c>
      <c r="L38" s="72">
        <f>SUM('ADR - Araranguá'!L34+'ADR - Blumenau'!L34+'ADR - Braço do Norte'!L34+'ADR - Brusque'!L34+'ADR - Caçador'!L34+'ADR - Campos Novos'!L34+'ADR - Canoinhas'!L34+'ADR - Chapecó'!L34+'ADR - Concórdia'!L34+'ADR - Criciúma'!L34+'ADR - Curitibanos'!L34+'ADR - Dionísio Cerqueira'!L34+'ADR - Ibirama'!L34+'ADR - Itajaí'!L34+'ADR - Itapiranga'!L34+'ADR - Ituporanga'!L34+'ADR - Jaraguá do Sul'!L34+'ADR - Joaçaba'!L34+'ADR - Joinville'!L34+'ADR - Lages'!L34+'ADR - Laguna'!L34+'ADR - Mafra'!L34+'ADR - Maravilha'!L34+'ADR - Palmitos'!L34+'ADR - Quilombo'!L34+'ADR - Rio do Sul'!L34+'ADR - São Joaquim'!L34+'ADR - São Lourenço do Oeste'!L34+'ADR - São Miguel do Oeste'!L34+'ADR - Seara'!L34+'ADR - Taió'!L34+'ADR - Timbó'!L34+'ADR - Tubarão'!L34+'ADR - Videira'!L34+'ADR - Xanxerê'!L34+SEA!L34+'Fundo Mat. Pub. Imp. Oficiais'!L34+'Fundo Plano Saúde'!L34+'Fundo de Melhoria do Corpo Bomb'!L34+SAR!L34+GVG!L34+SCC!L34+SAN!L34+SAI!L34+SECOM!L34+SDC!L34+'FUNDO ESTADUAL DE REC. HÍDRICOS'!L34+SDS!L34+SED!L34+SEF!L34+SIE!L34+SJC!L34+SPJ!L34+SES!L34+'SSP - Fundo Melhoria Pol.Civil'!L34+'SSP Fundo Melhoria Pol.Militar'!L34+'SSP - Fundo Melhoria Seg. Pub.'!L34+SST!L34+SOL!L34+'FUNDO ESP. ESTUDOS JURÍDICOS'!L34+PGE!L34+ARESC!L34+APSFS!L34+COHAB!L34+CIDASC!L34+DEINFRA!L34+DETER!L34+ENA!L34+EPAGRI!L34+FAPESC!L34+FCC!L34+FESPORTE!L34+FCEE!L34+FATMA!L34+IPREV!L34+IMETRO!L34+JUCESC!L34+SANTUR!L34+DPE!L34+UDESC!L34)</f>
        <v>3</v>
      </c>
      <c r="M38" s="88">
        <f>SUM('ADR - Araranguá'!M34+'ADR - Blumenau'!M34+'ADR - Braço do Norte'!M34+'ADR - Brusque'!M34+'ADR - Caçador'!M34+'ADR - Campos Novos'!M34+'ADR - Canoinhas'!M34+'ADR - Chapecó'!M34+'ADR - Concórdia'!M34+'ADR - Criciúma'!M34+'ADR - Curitibanos'!M34+'ADR - Dionísio Cerqueira'!M34+'ADR - Ibirama'!M34+'ADR - Itajaí'!M34+'ADR - Itapiranga'!M34+'ADR - Ituporanga'!M34+'ADR - Jaraguá do Sul'!M34+'ADR - Joaçaba'!M34+'ADR - Joinville'!M34+'ADR - Lages'!M34+'ADR - Laguna'!M34+'ADR - Mafra'!M34+'ADR - Maravilha'!M34+'ADR - Palmitos'!M34+'ADR - Quilombo'!M34+'ADR - Rio do Sul'!M34+'ADR - São Joaquim'!M34+'ADR - São Lourenço do Oeste'!M34+'ADR - São Miguel do Oeste'!M34+'ADR - Seara'!M34+'ADR - Taió'!M34+'ADR - Timbó'!M34+'ADR - Tubarão'!M34+'ADR - Videira'!M34+'ADR - Xanxerê'!M34+SEA!M34+'Fundo Mat. Pub. Imp. Oficiais'!M34+'Fundo Plano Saúde'!M34+'Fundo de Melhoria do Corpo Bomb'!M34+SAR!M34+GVG!M34+SCC!M34+SAN!M34+SAI!M34+SECOM!M34+SDC!M34+'FUNDO ESTADUAL DE REC. HÍDRICOS'!M34+SDS!M34+SED!M34+SEF!M34+SIE!M34+SJC!M34+SPJ!M34+SES!M34+'SSP - Fundo Melhoria Pol.Civil'!M34+'SSP Fundo Melhoria Pol.Militar'!M34+'SSP - Fundo Melhoria Seg. Pub.'!M34+SST!M34+SOL!M34+'FUNDO ESP. ESTUDOS JURÍDICOS'!M34+PGE!M34+ARESC!M34+APSFS!M34+COHAB!M34+CIDASC!M34+DEINFRA!M34+DETER!M34+ENA!M34+EPAGRI!M34+FAPESC!M34+FCC!M34+FESPORTE!M34+FCEE!M34+FATMA!M34+IPREV!M34+IMETRO!M34+JUCESC!M34+SANTUR!M34+DPE!M34+UDESC!M34)</f>
        <v>3</v>
      </c>
      <c r="N38" s="208"/>
      <c r="O38" s="208"/>
      <c r="P38" s="209"/>
    </row>
    <row r="39" spans="1:16" x14ac:dyDescent="0.2">
      <c r="A39" s="179" t="s">
        <v>189</v>
      </c>
      <c r="B39" s="186">
        <f>SUM('ADR - Araranguá'!B35+'ADR - Blumenau'!B35+'ADR - Braço do Norte'!B35+'ADR - Brusque'!B35+'ADR - Caçador'!B35+'ADR - Campos Novos'!B35+'ADR - Canoinhas'!B35+'ADR - Chapecó'!B35+'ADR - Concórdia'!B35+'ADR - Criciúma'!B35+'ADR - Curitibanos'!B35+'ADR - Dionísio Cerqueira'!B35+'ADR - Ibirama'!B35+'ADR - Itajaí'!B35+'ADR - Itapiranga'!B35+'ADR - Ituporanga'!B35+'ADR - Jaraguá do Sul'!B35+'ADR - Joaçaba'!B35+'ADR - Joinville'!B35+'ADR - Lages'!B35+'ADR - Laguna'!B35+'ADR - Mafra'!B35+'ADR - Maravilha'!B35+'ADR - Palmitos'!B35+'ADR - Quilombo'!B35+'ADR - Rio do Sul'!B35+'ADR - São Joaquim'!B35+'ADR - São Lourenço do Oeste'!B35+'ADR - São Miguel do Oeste'!B35+'ADR - Seara'!B35+'ADR - Taió'!B35+'ADR - Timbó'!B35+'ADR - Tubarão'!B35+'ADR - Videira'!B35+'ADR - Xanxerê'!B35+SEA!B35+'Fundo Mat. Pub. Imp. Oficiais'!B35+'Fundo Plano Saúde'!B35+'Fundo de Melhoria do Corpo Bomb'!B35+SAR!B35+GVG!B35+SCC!B35+SAN!B35+SAI!B35+SECOM!B35+SDC!B35+'FUNDO ESTADUAL DE REC. HÍDRICOS'!B35+SDS!B35+SED!B35+SEF!B35+SIE!B35+SJC!B35+SPJ!B35+SES!B35+'SSP - Fundo Melhoria Pol.Civil'!B35+'SSP Fundo Melhoria Pol.Militar'!B35+'SSP - Fundo Melhoria Seg. Pub.'!B35+SST!B35+SOL!B35+'FUNDO ESP. ESTUDOS JURÍDICOS'!B35+PGE!B35+ARESC!B35+APSFS!B35+COHAB!B35+CIDASC!B35+DEINFRA!B35+DETER!B35+ENA!B35+EPAGRI!B35+FAPESC!B35+FCC!B35+FESPORTE!B35+FCEE!B35+FATMA!B35+IPREV!B35+IMETRO!B35+JUCESC!B35+SANTUR!B35+DPE!B35+UDESC!B35)</f>
        <v>7</v>
      </c>
      <c r="C39" s="72">
        <f>SUM('ADR - Araranguá'!C35+'ADR - Blumenau'!C35+'ADR - Braço do Norte'!C35+'ADR - Brusque'!C35+'ADR - Caçador'!C35+'ADR - Campos Novos'!C35+'ADR - Canoinhas'!C35+'ADR - Chapecó'!C35+'ADR - Concórdia'!C35+'ADR - Criciúma'!C35+'ADR - Curitibanos'!C35+'ADR - Dionísio Cerqueira'!C35+'ADR - Ibirama'!C35+'ADR - Itajaí'!C35+'ADR - Itapiranga'!C35+'ADR - Ituporanga'!C35+'ADR - Jaraguá do Sul'!C35+'ADR - Joaçaba'!C35+'ADR - Joinville'!C35+'ADR - Lages'!C35+'ADR - Laguna'!C35+'ADR - Mafra'!C35+'ADR - Maravilha'!C35+'ADR - Palmitos'!C35+'ADR - Quilombo'!C35+'ADR - Rio do Sul'!C35+'ADR - São Joaquim'!C35+'ADR - São Lourenço do Oeste'!C35+'ADR - São Miguel do Oeste'!C35+'ADR - Seara'!C35+'ADR - Taió'!C35+'ADR - Timbó'!C35+'ADR - Tubarão'!C35+'ADR - Videira'!C35+'ADR - Xanxerê'!C35+SEA!C35+'Fundo Mat. Pub. Imp. Oficiais'!C35+'Fundo Plano Saúde'!C35+'Fundo de Melhoria do Corpo Bomb'!C35+SAR!C35+GVG!C35+SCC!C35+SAN!C35+SAI!C35+SECOM!C35+SDC!C35+'FUNDO ESTADUAL DE REC. HÍDRICOS'!C35+SDS!C35+SED!C35+SEF!C35+SIE!C35+SJC!C35+SPJ!C35+SES!C35+'SSP - Fundo Melhoria Pol.Civil'!C35+'SSP Fundo Melhoria Pol.Militar'!C35+'SSP - Fundo Melhoria Seg. Pub.'!C35+SST!C35+SOL!C35+'FUNDO ESP. ESTUDOS JURÍDICOS'!C35+PGE!C35+ARESC!C35+APSFS!C35+COHAB!C35+CIDASC!C35+DEINFRA!C35+DETER!C35+ENA!C35+EPAGRI!C35+FAPESC!C35+FCC!C35+FESPORTE!C35+FCEE!C35+FATMA!C35+IPREV!C35+IMETRO!C35+JUCESC!C35+SANTUR!C35+DPE!C35+UDESC!C35)</f>
        <v>7</v>
      </c>
      <c r="D39" s="72">
        <f>SUM('ADR - Araranguá'!D35+'ADR - Blumenau'!D35+'ADR - Braço do Norte'!D35+'ADR - Brusque'!D35+'ADR - Caçador'!D35+'ADR - Campos Novos'!D35+'ADR - Canoinhas'!D35+'ADR - Chapecó'!D35+'ADR - Concórdia'!D35+'ADR - Criciúma'!D35+'ADR - Curitibanos'!D35+'ADR - Dionísio Cerqueira'!D35+'ADR - Ibirama'!D35+'ADR - Itajaí'!D35+'ADR - Itapiranga'!D35+'ADR - Ituporanga'!D35+'ADR - Jaraguá do Sul'!D35+'ADR - Joaçaba'!D35+'ADR - Joinville'!D35+'ADR - Lages'!D35+'ADR - Laguna'!D35+'ADR - Mafra'!D35+'ADR - Maravilha'!D35+'ADR - Palmitos'!D35+'ADR - Quilombo'!D35+'ADR - Rio do Sul'!D35+'ADR - São Joaquim'!D35+'ADR - São Lourenço do Oeste'!D35+'ADR - São Miguel do Oeste'!D35+'ADR - Seara'!D35+'ADR - Taió'!D35+'ADR - Timbó'!D35+'ADR - Tubarão'!D35+'ADR - Videira'!D35+'ADR - Xanxerê'!D35+SEA!D35+'Fundo Mat. Pub. Imp. Oficiais'!D35+'Fundo Plano Saúde'!D35+'Fundo de Melhoria do Corpo Bomb'!D35+SAR!D35+GVG!D35+SCC!D35+SAN!D35+SAI!D35+SECOM!D35+SDC!D35+'FUNDO ESTADUAL DE REC. HÍDRICOS'!D35+SDS!D35+SED!D35+SEF!D35+SIE!D35+SJC!D35+SPJ!D35+SES!D35+'SSP - Fundo Melhoria Pol.Civil'!D35+'SSP Fundo Melhoria Pol.Militar'!D35+'SSP - Fundo Melhoria Seg. Pub.'!D35+SST!D35+SOL!D35+'FUNDO ESP. ESTUDOS JURÍDICOS'!D35+PGE!D35+ARESC!D35+APSFS!D35+COHAB!D35+CIDASC!D35+DEINFRA!D35+DETER!D35+ENA!D35+EPAGRI!D35+FAPESC!D35+FCC!D35+FESPORTE!D35+FCEE!D35+FATMA!D35+IPREV!D35+IMETRO!D35+JUCESC!D35+SANTUR!D35+DPE!D35+UDESC!D35)</f>
        <v>7</v>
      </c>
      <c r="E39" s="72">
        <f>SUM('ADR - Araranguá'!E35+'ADR - Blumenau'!E35+'ADR - Braço do Norte'!E35+'ADR - Brusque'!E35+'ADR - Caçador'!E35+'ADR - Campos Novos'!E35+'ADR - Canoinhas'!E35+'ADR - Chapecó'!E35+'ADR - Concórdia'!E35+'ADR - Criciúma'!E35+'ADR - Curitibanos'!E35+'ADR - Dionísio Cerqueira'!E35+'ADR - Ibirama'!E35+'ADR - Itajaí'!E35+'ADR - Itapiranga'!E35+'ADR - Ituporanga'!E35+'ADR - Jaraguá do Sul'!E35+'ADR - Joaçaba'!E35+'ADR - Joinville'!E35+'ADR - Lages'!E35+'ADR - Laguna'!E35+'ADR - Mafra'!E35+'ADR - Maravilha'!E35+'ADR - Palmitos'!E35+'ADR - Quilombo'!E35+'ADR - Rio do Sul'!E35+'ADR - São Joaquim'!E35+'ADR - São Lourenço do Oeste'!E35+'ADR - São Miguel do Oeste'!E35+'ADR - Seara'!E35+'ADR - Taió'!E35+'ADR - Timbó'!E35+'ADR - Tubarão'!E35+'ADR - Videira'!E35+'ADR - Xanxerê'!E35+SEA!E35+'Fundo Mat. Pub. Imp. Oficiais'!E35+'Fundo Plano Saúde'!E35+'Fundo de Melhoria do Corpo Bomb'!E35+SAR!E35+GVG!E35+SCC!E35+SAN!E35+SAI!E35+SECOM!E35+SDC!E35+'FUNDO ESTADUAL DE REC. HÍDRICOS'!E35+SDS!E35+SED!E35+SEF!E35+SIE!E35+SJC!E35+SPJ!E35+SES!E35+'SSP - Fundo Melhoria Pol.Civil'!E35+'SSP Fundo Melhoria Pol.Militar'!E35+'SSP - Fundo Melhoria Seg. Pub.'!E35+SST!E35+SOL!E35+'FUNDO ESP. ESTUDOS JURÍDICOS'!E35+PGE!E35+ARESC!E35+APSFS!E35+COHAB!E35+CIDASC!E35+DEINFRA!E35+DETER!E35+ENA!E35+EPAGRI!E35+FAPESC!E35+FCC!E35+FESPORTE!E35+FCEE!E35+FATMA!E35+IPREV!E35+IMETRO!E35+JUCESC!E35+SANTUR!E35+DPE!E35+UDESC!E35)</f>
        <v>7</v>
      </c>
      <c r="F39" s="72">
        <f>SUM('ADR - Araranguá'!F35+'ADR - Blumenau'!F35+'ADR - Braço do Norte'!F35+'ADR - Brusque'!F35+'ADR - Caçador'!F35+'ADR - Campos Novos'!F35+'ADR - Canoinhas'!F35+'ADR - Chapecó'!F35+'ADR - Concórdia'!F35+'ADR - Criciúma'!F35+'ADR - Curitibanos'!F35+'ADR - Dionísio Cerqueira'!F35+'ADR - Ibirama'!F35+'ADR - Itajaí'!F35+'ADR - Itapiranga'!F35+'ADR - Ituporanga'!F35+'ADR - Jaraguá do Sul'!F35+'ADR - Joaçaba'!F35+'ADR - Joinville'!F35+'ADR - Lages'!F35+'ADR - Laguna'!F35+'ADR - Mafra'!F35+'ADR - Maravilha'!F35+'ADR - Palmitos'!F35+'ADR - Quilombo'!F35+'ADR - Rio do Sul'!F35+'ADR - São Joaquim'!F35+'ADR - São Lourenço do Oeste'!F35+'ADR - São Miguel do Oeste'!F35+'ADR - Seara'!F35+'ADR - Taió'!F35+'ADR - Timbó'!F35+'ADR - Tubarão'!F35+'ADR - Videira'!F35+'ADR - Xanxerê'!F35+SEA!F35+'Fundo Mat. Pub. Imp. Oficiais'!F35+'Fundo Plano Saúde'!F35+'Fundo de Melhoria do Corpo Bomb'!F35+SAR!F35+GVG!F35+SCC!F35+SAN!F35+SAI!F35+SECOM!F35+SDC!F35+'FUNDO ESTADUAL DE REC. HÍDRICOS'!F35+SDS!F35+SED!F35+SEF!F35+SIE!F35+SJC!F35+SPJ!F35+SES!F35+'SSP - Fundo Melhoria Pol.Civil'!F35+'SSP Fundo Melhoria Pol.Militar'!F35+'SSP - Fundo Melhoria Seg. Pub.'!F35+SST!F35+SOL!F35+'FUNDO ESP. ESTUDOS JURÍDICOS'!F35+PGE!F35+ARESC!F35+APSFS!F35+COHAB!F35+CIDASC!F35+DEINFRA!F35+DETER!F35+ENA!F35+EPAGRI!F35+FAPESC!F35+FCC!F35+FESPORTE!F35+FCEE!F35+FATMA!F35+IPREV!F35+IMETRO!F35+JUCESC!F35+SANTUR!F35+DPE!F35+UDESC!F35)</f>
        <v>10</v>
      </c>
      <c r="G39" s="72">
        <f>SUM('ADR - Araranguá'!G35+'ADR - Blumenau'!G35+'ADR - Braço do Norte'!G35+'ADR - Brusque'!G35+'ADR - Caçador'!G35+'ADR - Campos Novos'!G35+'ADR - Canoinhas'!G35+'ADR - Chapecó'!G35+'ADR - Concórdia'!G35+'ADR - Criciúma'!G35+'ADR - Curitibanos'!G35+'ADR - Dionísio Cerqueira'!G35+'ADR - Ibirama'!G35+'ADR - Itajaí'!G35+'ADR - Itapiranga'!G35+'ADR - Ituporanga'!G35+'ADR - Jaraguá do Sul'!G35+'ADR - Joaçaba'!G35+'ADR - Joinville'!G35+'ADR - Lages'!G35+'ADR - Laguna'!G35+'ADR - Mafra'!G35+'ADR - Maravilha'!G35+'ADR - Palmitos'!G35+'ADR - Quilombo'!G35+'ADR - Rio do Sul'!G35+'ADR - São Joaquim'!G35+'ADR - São Lourenço do Oeste'!G35+'ADR - São Miguel do Oeste'!G35+'ADR - Seara'!G35+'ADR - Taió'!G35+'ADR - Timbó'!G35+'ADR - Tubarão'!G35+'ADR - Videira'!G35+'ADR - Xanxerê'!G35+SEA!G35+'Fundo Mat. Pub. Imp. Oficiais'!G35+'Fundo Plano Saúde'!G35+'Fundo de Melhoria do Corpo Bomb'!G35+SAR!G35+GVG!G35+SCC!G35+SAN!G35+SAI!G35+SECOM!G35+SDC!G35+'FUNDO ESTADUAL DE REC. HÍDRICOS'!G35+SDS!G35+SED!G35+SEF!G35+SIE!G35+SJC!G35+SPJ!G35+SES!G35+'SSP - Fundo Melhoria Pol.Civil'!G35+'SSP Fundo Melhoria Pol.Militar'!G35+'SSP - Fundo Melhoria Seg. Pub.'!G35+SST!G35+SOL!G35+'FUNDO ESP. ESTUDOS JURÍDICOS'!G35+PGE!G35+ARESC!G35+APSFS!G35+COHAB!G35+CIDASC!G35+DEINFRA!G35+DETER!G35+ENA!G35+EPAGRI!G35+FAPESC!G35+FCC!G35+FESPORTE!G35+FCEE!G35+FATMA!G35+IPREV!G35+IMETRO!G35+JUCESC!G35+SANTUR!G35+DPE!G35+UDESC!G35)</f>
        <v>10</v>
      </c>
      <c r="H39" s="72">
        <f>SUM('ADR - Araranguá'!H35+'ADR - Blumenau'!H35+'ADR - Braço do Norte'!H35+'ADR - Brusque'!H35+'ADR - Caçador'!H35+'ADR - Campos Novos'!H35+'ADR - Canoinhas'!H35+'ADR - Chapecó'!H35+'ADR - Concórdia'!H35+'ADR - Criciúma'!H35+'ADR - Curitibanos'!H35+'ADR - Dionísio Cerqueira'!H35+'ADR - Ibirama'!H35+'ADR - Itajaí'!H35+'ADR - Itapiranga'!H35+'ADR - Ituporanga'!H35+'ADR - Jaraguá do Sul'!H35+'ADR - Joaçaba'!H35+'ADR - Joinville'!H35+'ADR - Lages'!H35+'ADR - Laguna'!H35+'ADR - Mafra'!H35+'ADR - Maravilha'!H35+'ADR - Palmitos'!H35+'ADR - Quilombo'!H35+'ADR - Rio do Sul'!H35+'ADR - São Joaquim'!H35+'ADR - São Lourenço do Oeste'!H35+'ADR - São Miguel do Oeste'!H35+'ADR - Seara'!H35+'ADR - Taió'!H35+'ADR - Timbó'!H35+'ADR - Tubarão'!H35+'ADR - Videira'!H35+'ADR - Xanxerê'!H35+SEA!H35+'Fundo Mat. Pub. Imp. Oficiais'!H35+'Fundo Plano Saúde'!H35+'Fundo de Melhoria do Corpo Bomb'!H35+SAR!H35+GVG!H35+SCC!H35+SAN!H35+SAI!H35+SECOM!H35+SDC!H35+'FUNDO ESTADUAL DE REC. HÍDRICOS'!H35+SDS!H35+SED!H35+SEF!H35+SIE!H35+SJC!H35+SPJ!H35+SES!H35+'SSP - Fundo Melhoria Pol.Civil'!H35+'SSP Fundo Melhoria Pol.Militar'!H35+'SSP - Fundo Melhoria Seg. Pub.'!H35+SST!H35+SOL!H35+'FUNDO ESP. ESTUDOS JURÍDICOS'!H35+PGE!H35+ARESC!H35+APSFS!H35+COHAB!H35+CIDASC!H35+DEINFRA!H35+DETER!H35+ENA!H35+EPAGRI!H35+FAPESC!H35+FCC!H35+FESPORTE!H35+FCEE!H35+FATMA!H35+IPREV!H35+IMETRO!H35+JUCESC!H35+SANTUR!H35+DPE!H35+UDESC!H35)</f>
        <v>10</v>
      </c>
      <c r="I39" s="72">
        <f>SUM('ADR - Araranguá'!I35+'ADR - Blumenau'!I35+'ADR - Braço do Norte'!I35+'ADR - Brusque'!I35+'ADR - Caçador'!I35+'ADR - Campos Novos'!I35+'ADR - Canoinhas'!I35+'ADR - Chapecó'!I35+'ADR - Concórdia'!I35+'ADR - Criciúma'!I35+'ADR - Curitibanos'!I35+'ADR - Dionísio Cerqueira'!I35+'ADR - Ibirama'!I35+'ADR - Itajaí'!I35+'ADR - Itapiranga'!I35+'ADR - Ituporanga'!I35+'ADR - Jaraguá do Sul'!I35+'ADR - Joaçaba'!I35+'ADR - Joinville'!I35+'ADR - Lages'!I35+'ADR - Laguna'!I35+'ADR - Mafra'!I35+'ADR - Maravilha'!I35+'ADR - Palmitos'!I35+'ADR - Quilombo'!I35+'ADR - Rio do Sul'!I35+'ADR - São Joaquim'!I35+'ADR - São Lourenço do Oeste'!I35+'ADR - São Miguel do Oeste'!I35+'ADR - Seara'!I35+'ADR - Taió'!I35+'ADR - Timbó'!I35+'ADR - Tubarão'!I35+'ADR - Videira'!I35+'ADR - Xanxerê'!I35+SEA!I35+'Fundo Mat. Pub. Imp. Oficiais'!I35+'Fundo Plano Saúde'!I35+'Fundo de Melhoria do Corpo Bomb'!I35+SAR!I35+GVG!I35+SCC!I35+SAN!I35+SAI!I35+SECOM!I35+SDC!I35+'FUNDO ESTADUAL DE REC. HÍDRICOS'!I35+SDS!I35+SED!I35+SEF!I35+SIE!I35+SJC!I35+SPJ!I35+SES!I35+'SSP - Fundo Melhoria Pol.Civil'!I35+'SSP Fundo Melhoria Pol.Militar'!I35+'SSP - Fundo Melhoria Seg. Pub.'!I35+SST!I35+SOL!I35+'FUNDO ESP. ESTUDOS JURÍDICOS'!I35+PGE!I35+ARESC!I35+APSFS!I35+COHAB!I35+CIDASC!I35+DEINFRA!I35+DETER!I35+ENA!I35+EPAGRI!I35+FAPESC!I35+FCC!I35+FESPORTE!I35+FCEE!I35+FATMA!I35+IPREV!I35+IMETRO!I35+JUCESC!I35+SANTUR!I35+DPE!I35+UDESC!I35)</f>
        <v>10</v>
      </c>
      <c r="J39" s="72">
        <f>SUM('ADR - Araranguá'!J35+'ADR - Blumenau'!J35+'ADR - Braço do Norte'!J35+'ADR - Brusque'!J35+'ADR - Caçador'!J35+'ADR - Campos Novos'!J35+'ADR - Canoinhas'!J35+'ADR - Chapecó'!J35+'ADR - Concórdia'!J35+'ADR - Criciúma'!J35+'ADR - Curitibanos'!J35+'ADR - Dionísio Cerqueira'!J35+'ADR - Ibirama'!J35+'ADR - Itajaí'!J35+'ADR - Itapiranga'!J35+'ADR - Ituporanga'!J35+'ADR - Jaraguá do Sul'!J35+'ADR - Joaçaba'!J35+'ADR - Joinville'!J35+'ADR - Lages'!J35+'ADR - Laguna'!J35+'ADR - Mafra'!J35+'ADR - Maravilha'!J35+'ADR - Palmitos'!J35+'ADR - Quilombo'!J35+'ADR - Rio do Sul'!J35+'ADR - São Joaquim'!J35+'ADR - São Lourenço do Oeste'!J35+'ADR - São Miguel do Oeste'!J35+'ADR - Seara'!J35+'ADR - Taió'!J35+'ADR - Timbó'!J35+'ADR - Tubarão'!J35+'ADR - Videira'!J35+'ADR - Xanxerê'!J35+SEA!J35+'Fundo Mat. Pub. Imp. Oficiais'!J35+'Fundo Plano Saúde'!J35+'Fundo de Melhoria do Corpo Bomb'!J35+SAR!J35+GVG!J35+SCC!J35+SAN!J35+SAI!J35+SECOM!J35+SDC!J35+'FUNDO ESTADUAL DE REC. HÍDRICOS'!J35+SDS!J35+SED!J35+SEF!J35+SIE!J35+SJC!J35+SPJ!J35+SES!J35+'SSP - Fundo Melhoria Pol.Civil'!J35+'SSP Fundo Melhoria Pol.Militar'!J35+'SSP - Fundo Melhoria Seg. Pub.'!J35+SST!J35+SOL!J35+'FUNDO ESP. ESTUDOS JURÍDICOS'!J35+PGE!J35+ARESC!J35+APSFS!J35+COHAB!J35+CIDASC!J35+DEINFRA!J35+DETER!J35+ENA!J35+EPAGRI!J35+FAPESC!J35+FCC!J35+FESPORTE!J35+FCEE!J35+FATMA!J35+IPREV!J35+IMETRO!J35+JUCESC!J35+SANTUR!J35+DPE!J35+UDESC!J35)</f>
        <v>10</v>
      </c>
      <c r="K39" s="72">
        <f>SUM('ADR - Araranguá'!K35+'ADR - Blumenau'!K35+'ADR - Braço do Norte'!K35+'ADR - Brusque'!K35+'ADR - Caçador'!K35+'ADR - Campos Novos'!K35+'ADR - Canoinhas'!K35+'ADR - Chapecó'!K35+'ADR - Concórdia'!K35+'ADR - Criciúma'!K35+'ADR - Curitibanos'!K35+'ADR - Dionísio Cerqueira'!K35+'ADR - Ibirama'!K35+'ADR - Itajaí'!K35+'ADR - Itapiranga'!K35+'ADR - Ituporanga'!K35+'ADR - Jaraguá do Sul'!K35+'ADR - Joaçaba'!K35+'ADR - Joinville'!K35+'ADR - Lages'!K35+'ADR - Laguna'!K35+'ADR - Mafra'!K35+'ADR - Maravilha'!K35+'ADR - Palmitos'!K35+'ADR - Quilombo'!K35+'ADR - Rio do Sul'!K35+'ADR - São Joaquim'!K35+'ADR - São Lourenço do Oeste'!K35+'ADR - São Miguel do Oeste'!K35+'ADR - Seara'!K35+'ADR - Taió'!K35+'ADR - Timbó'!K35+'ADR - Tubarão'!K35+'ADR - Videira'!K35+'ADR - Xanxerê'!K35+SEA!K35+'Fundo Mat. Pub. Imp. Oficiais'!K35+'Fundo Plano Saúde'!K35+'Fundo de Melhoria do Corpo Bomb'!K35+SAR!K35+GVG!K35+SCC!K35+SAN!K35+SAI!K35+SECOM!K35+SDC!K35+'FUNDO ESTADUAL DE REC. HÍDRICOS'!K35+SDS!K35+SED!K35+SEF!K35+SIE!K35+SJC!K35+SPJ!K35+SES!K35+'SSP - Fundo Melhoria Pol.Civil'!K35+'SSP Fundo Melhoria Pol.Militar'!K35+'SSP - Fundo Melhoria Seg. Pub.'!K35+SST!K35+SOL!K35+'FUNDO ESP. ESTUDOS JURÍDICOS'!K35+PGE!K35+ARESC!K35+APSFS!K35+COHAB!K35+CIDASC!K35+DEINFRA!K35+DETER!K35+ENA!K35+EPAGRI!K35+FAPESC!K35+FCC!K35+FESPORTE!K35+FCEE!K35+FATMA!K35+IPREV!K35+IMETRO!K35+JUCESC!K35+SANTUR!K35+DPE!K35+UDESC!K35)</f>
        <v>11</v>
      </c>
      <c r="L39" s="72">
        <f>SUM('ADR - Araranguá'!L35+'ADR - Blumenau'!L35+'ADR - Braço do Norte'!L35+'ADR - Brusque'!L35+'ADR - Caçador'!L35+'ADR - Campos Novos'!L35+'ADR - Canoinhas'!L35+'ADR - Chapecó'!L35+'ADR - Concórdia'!L35+'ADR - Criciúma'!L35+'ADR - Curitibanos'!L35+'ADR - Dionísio Cerqueira'!L35+'ADR - Ibirama'!L35+'ADR - Itajaí'!L35+'ADR - Itapiranga'!L35+'ADR - Ituporanga'!L35+'ADR - Jaraguá do Sul'!L35+'ADR - Joaçaba'!L35+'ADR - Joinville'!L35+'ADR - Lages'!L35+'ADR - Laguna'!L35+'ADR - Mafra'!L35+'ADR - Maravilha'!L35+'ADR - Palmitos'!L35+'ADR - Quilombo'!L35+'ADR - Rio do Sul'!L35+'ADR - São Joaquim'!L35+'ADR - São Lourenço do Oeste'!L35+'ADR - São Miguel do Oeste'!L35+'ADR - Seara'!L35+'ADR - Taió'!L35+'ADR - Timbó'!L35+'ADR - Tubarão'!L35+'ADR - Videira'!L35+'ADR - Xanxerê'!L35+SEA!L35+'Fundo Mat. Pub. Imp. Oficiais'!L35+'Fundo Plano Saúde'!L35+'Fundo de Melhoria do Corpo Bomb'!L35+SAR!L35+GVG!L35+SCC!L35+SAN!L35+SAI!L35+SECOM!L35+SDC!L35+'FUNDO ESTADUAL DE REC. HÍDRICOS'!L35+SDS!L35+SED!L35+SEF!L35+SIE!L35+SJC!L35+SPJ!L35+SES!L35+'SSP - Fundo Melhoria Pol.Civil'!L35+'SSP Fundo Melhoria Pol.Militar'!L35+'SSP - Fundo Melhoria Seg. Pub.'!L35+SST!L35+SOL!L35+'FUNDO ESP. ESTUDOS JURÍDICOS'!L35+PGE!L35+ARESC!L35+APSFS!L35+COHAB!L35+CIDASC!L35+DEINFRA!L35+DETER!L35+ENA!L35+EPAGRI!L35+FAPESC!L35+FCC!L35+FESPORTE!L35+FCEE!L35+FATMA!L35+IPREV!L35+IMETRO!L35+JUCESC!L35+SANTUR!L35+DPE!L35+UDESC!L35)</f>
        <v>11</v>
      </c>
      <c r="M39" s="88">
        <f>SUM('ADR - Araranguá'!M35+'ADR - Blumenau'!M35+'ADR - Braço do Norte'!M35+'ADR - Brusque'!M35+'ADR - Caçador'!M35+'ADR - Campos Novos'!M35+'ADR - Canoinhas'!M35+'ADR - Chapecó'!M35+'ADR - Concórdia'!M35+'ADR - Criciúma'!M35+'ADR - Curitibanos'!M35+'ADR - Dionísio Cerqueira'!M35+'ADR - Ibirama'!M35+'ADR - Itajaí'!M35+'ADR - Itapiranga'!M35+'ADR - Ituporanga'!M35+'ADR - Jaraguá do Sul'!M35+'ADR - Joaçaba'!M35+'ADR - Joinville'!M35+'ADR - Lages'!M35+'ADR - Laguna'!M35+'ADR - Mafra'!M35+'ADR - Maravilha'!M35+'ADR - Palmitos'!M35+'ADR - Quilombo'!M35+'ADR - Rio do Sul'!M35+'ADR - São Joaquim'!M35+'ADR - São Lourenço do Oeste'!M35+'ADR - São Miguel do Oeste'!M35+'ADR - Seara'!M35+'ADR - Taió'!M35+'ADR - Timbó'!M35+'ADR - Tubarão'!M35+'ADR - Videira'!M35+'ADR - Xanxerê'!M35+SEA!M35+'Fundo Mat. Pub. Imp. Oficiais'!M35+'Fundo Plano Saúde'!M35+'Fundo de Melhoria do Corpo Bomb'!M35+SAR!M35+GVG!M35+SCC!M35+SAN!M35+SAI!M35+SECOM!M35+SDC!M35+'FUNDO ESTADUAL DE REC. HÍDRICOS'!M35+SDS!M35+SED!M35+SEF!M35+SIE!M35+SJC!M35+SPJ!M35+SES!M35+'SSP - Fundo Melhoria Pol.Civil'!M35+'SSP Fundo Melhoria Pol.Militar'!M35+'SSP - Fundo Melhoria Seg. Pub.'!M35+SST!M35+SOL!M35+'FUNDO ESP. ESTUDOS JURÍDICOS'!M35+PGE!M35+ARESC!M35+APSFS!M35+COHAB!M35+CIDASC!M35+DEINFRA!M35+DETER!M35+ENA!M35+EPAGRI!M35+FAPESC!M35+FCC!M35+FESPORTE!M35+FCEE!M35+FATMA!M35+IPREV!M35+IMETRO!M35+JUCESC!M35+SANTUR!M35+DPE!M35+UDESC!M35)</f>
        <v>11</v>
      </c>
      <c r="N39" s="208"/>
      <c r="O39" s="208"/>
      <c r="P39" s="209"/>
    </row>
    <row r="40" spans="1:16" x14ac:dyDescent="0.2">
      <c r="A40" s="176" t="s">
        <v>152</v>
      </c>
      <c r="B40" s="186">
        <f>SUM('ADR - Araranguá'!B36+'ADR - Blumenau'!B36+'ADR - Braço do Norte'!B36+'ADR - Brusque'!B36+'ADR - Caçador'!B36+'ADR - Campos Novos'!B36+'ADR - Canoinhas'!B36+'ADR - Chapecó'!B36+'ADR - Concórdia'!B36+'ADR - Criciúma'!B36+'ADR - Curitibanos'!B36+'ADR - Dionísio Cerqueira'!B36+'ADR - Ibirama'!B36+'ADR - Itajaí'!B36+'ADR - Itapiranga'!B36+'ADR - Ituporanga'!B36+'ADR - Jaraguá do Sul'!B36+'ADR - Joaçaba'!B36+'ADR - Joinville'!B36+'ADR - Lages'!B36+'ADR - Laguna'!B36+'ADR - Mafra'!B36+'ADR - Maravilha'!B36+'ADR - Palmitos'!B36+'ADR - Quilombo'!B36+'ADR - Rio do Sul'!B36+'ADR - São Joaquim'!B36+'ADR - São Lourenço do Oeste'!B36+'ADR - São Miguel do Oeste'!B36+'ADR - Seara'!B36+'ADR - Taió'!B36+'ADR - Timbó'!B36+'ADR - Tubarão'!B36+'ADR - Videira'!B36+'ADR - Xanxerê'!B36+SEA!B36+'Fundo Mat. Pub. Imp. Oficiais'!B36+'Fundo Plano Saúde'!B36+'Fundo de Melhoria do Corpo Bomb'!B36+SAR!B36+GVG!B36+SCC!B36+SAN!B36+SAI!B36+SECOM!B36+SDC!B36+'FUNDO ESTADUAL DE REC. HÍDRICOS'!B36+SDS!B36+SED!B36+SEF!B36+SIE!B36+SJC!B36+SPJ!B36+SES!B36+'SSP - Fundo Melhoria Pol.Civil'!B36+'SSP Fundo Melhoria Pol.Militar'!B36+'SSP - Fundo Melhoria Seg. Pub.'!B36+SST!B36+SOL!B36+'FUNDO ESP. ESTUDOS JURÍDICOS'!B36+PGE!B36+ARESC!B36+APSFS!B36+COHAB!B36+CIDASC!B36+DEINFRA!B36+DETER!B36+ENA!B36+EPAGRI!B36+FAPESC!B36+FCC!B36+FESPORTE!B36+FCEE!B36+FATMA!B36+IPREV!B36+IMETRO!B36+JUCESC!B36+SANTUR!B36+DPE!B36+UDESC!B36)</f>
        <v>3</v>
      </c>
      <c r="C40" s="72">
        <f>SUM('ADR - Araranguá'!C36+'ADR - Blumenau'!C36+'ADR - Braço do Norte'!C36+'ADR - Brusque'!C36+'ADR - Caçador'!C36+'ADR - Campos Novos'!C36+'ADR - Canoinhas'!C36+'ADR - Chapecó'!C36+'ADR - Concórdia'!C36+'ADR - Criciúma'!C36+'ADR - Curitibanos'!C36+'ADR - Dionísio Cerqueira'!C36+'ADR - Ibirama'!C36+'ADR - Itajaí'!C36+'ADR - Itapiranga'!C36+'ADR - Ituporanga'!C36+'ADR - Jaraguá do Sul'!C36+'ADR - Joaçaba'!C36+'ADR - Joinville'!C36+'ADR - Lages'!C36+'ADR - Laguna'!C36+'ADR - Mafra'!C36+'ADR - Maravilha'!C36+'ADR - Palmitos'!C36+'ADR - Quilombo'!C36+'ADR - Rio do Sul'!C36+'ADR - São Joaquim'!C36+'ADR - São Lourenço do Oeste'!C36+'ADR - São Miguel do Oeste'!C36+'ADR - Seara'!C36+'ADR - Taió'!C36+'ADR - Timbó'!C36+'ADR - Tubarão'!C36+'ADR - Videira'!C36+'ADR - Xanxerê'!C36+SEA!C36+'Fundo Mat. Pub. Imp. Oficiais'!C36+'Fundo Plano Saúde'!C36+'Fundo de Melhoria do Corpo Bomb'!C36+SAR!C36+GVG!C36+SCC!C36+SAN!C36+SAI!C36+SECOM!C36+SDC!C36+'FUNDO ESTADUAL DE REC. HÍDRICOS'!C36+SDS!C36+SED!C36+SEF!C36+SIE!C36+SJC!C36+SPJ!C36+SES!C36+'SSP - Fundo Melhoria Pol.Civil'!C36+'SSP Fundo Melhoria Pol.Militar'!C36+'SSP - Fundo Melhoria Seg. Pub.'!C36+SST!C36+SOL!C36+'FUNDO ESP. ESTUDOS JURÍDICOS'!C36+PGE!C36+ARESC!C36+APSFS!C36+COHAB!C36+CIDASC!C36+DEINFRA!C36+DETER!C36+ENA!C36+EPAGRI!C36+FAPESC!C36+FCC!C36+FESPORTE!C36+FCEE!C36+FATMA!C36+IPREV!C36+IMETRO!C36+JUCESC!C36+SANTUR!C36+DPE!C36+UDESC!C36)</f>
        <v>3</v>
      </c>
      <c r="D40" s="72">
        <f>SUM('ADR - Araranguá'!D36+'ADR - Blumenau'!D36+'ADR - Braço do Norte'!D36+'ADR - Brusque'!D36+'ADR - Caçador'!D36+'ADR - Campos Novos'!D36+'ADR - Canoinhas'!D36+'ADR - Chapecó'!D36+'ADR - Concórdia'!D36+'ADR - Criciúma'!D36+'ADR - Curitibanos'!D36+'ADR - Dionísio Cerqueira'!D36+'ADR - Ibirama'!D36+'ADR - Itajaí'!D36+'ADR - Itapiranga'!D36+'ADR - Ituporanga'!D36+'ADR - Jaraguá do Sul'!D36+'ADR - Joaçaba'!D36+'ADR - Joinville'!D36+'ADR - Lages'!D36+'ADR - Laguna'!D36+'ADR - Mafra'!D36+'ADR - Maravilha'!D36+'ADR - Palmitos'!D36+'ADR - Quilombo'!D36+'ADR - Rio do Sul'!D36+'ADR - São Joaquim'!D36+'ADR - São Lourenço do Oeste'!D36+'ADR - São Miguel do Oeste'!D36+'ADR - Seara'!D36+'ADR - Taió'!D36+'ADR - Timbó'!D36+'ADR - Tubarão'!D36+'ADR - Videira'!D36+'ADR - Xanxerê'!D36+SEA!D36+'Fundo Mat. Pub. Imp. Oficiais'!D36+'Fundo Plano Saúde'!D36+'Fundo de Melhoria do Corpo Bomb'!D36+SAR!D36+GVG!D36+SCC!D36+SAN!D36+SAI!D36+SECOM!D36+SDC!D36+'FUNDO ESTADUAL DE REC. HÍDRICOS'!D36+SDS!D36+SED!D36+SEF!D36+SIE!D36+SJC!D36+SPJ!D36+SES!D36+'SSP - Fundo Melhoria Pol.Civil'!D36+'SSP Fundo Melhoria Pol.Militar'!D36+'SSP - Fundo Melhoria Seg. Pub.'!D36+SST!D36+SOL!D36+'FUNDO ESP. ESTUDOS JURÍDICOS'!D36+PGE!D36+ARESC!D36+APSFS!D36+COHAB!D36+CIDASC!D36+DEINFRA!D36+DETER!D36+ENA!D36+EPAGRI!D36+FAPESC!D36+FCC!D36+FESPORTE!D36+FCEE!D36+FATMA!D36+IPREV!D36+IMETRO!D36+JUCESC!D36+SANTUR!D36+DPE!D36+UDESC!D36)</f>
        <v>3</v>
      </c>
      <c r="E40" s="72">
        <f>SUM('ADR - Araranguá'!E36+'ADR - Blumenau'!E36+'ADR - Braço do Norte'!E36+'ADR - Brusque'!E36+'ADR - Caçador'!E36+'ADR - Campos Novos'!E36+'ADR - Canoinhas'!E36+'ADR - Chapecó'!E36+'ADR - Concórdia'!E36+'ADR - Criciúma'!E36+'ADR - Curitibanos'!E36+'ADR - Dionísio Cerqueira'!E36+'ADR - Ibirama'!E36+'ADR - Itajaí'!E36+'ADR - Itapiranga'!E36+'ADR - Ituporanga'!E36+'ADR - Jaraguá do Sul'!E36+'ADR - Joaçaba'!E36+'ADR - Joinville'!E36+'ADR - Lages'!E36+'ADR - Laguna'!E36+'ADR - Mafra'!E36+'ADR - Maravilha'!E36+'ADR - Palmitos'!E36+'ADR - Quilombo'!E36+'ADR - Rio do Sul'!E36+'ADR - São Joaquim'!E36+'ADR - São Lourenço do Oeste'!E36+'ADR - São Miguel do Oeste'!E36+'ADR - Seara'!E36+'ADR - Taió'!E36+'ADR - Timbó'!E36+'ADR - Tubarão'!E36+'ADR - Videira'!E36+'ADR - Xanxerê'!E36+SEA!E36+'Fundo Mat. Pub. Imp. Oficiais'!E36+'Fundo Plano Saúde'!E36+'Fundo de Melhoria do Corpo Bomb'!E36+SAR!E36+GVG!E36+SCC!E36+SAN!E36+SAI!E36+SECOM!E36+SDC!E36+'FUNDO ESTADUAL DE REC. HÍDRICOS'!E36+SDS!E36+SED!E36+SEF!E36+SIE!E36+SJC!E36+SPJ!E36+SES!E36+'SSP - Fundo Melhoria Pol.Civil'!E36+'SSP Fundo Melhoria Pol.Militar'!E36+'SSP - Fundo Melhoria Seg. Pub.'!E36+SST!E36+SOL!E36+'FUNDO ESP. ESTUDOS JURÍDICOS'!E36+PGE!E36+ARESC!E36+APSFS!E36+COHAB!E36+CIDASC!E36+DEINFRA!E36+DETER!E36+ENA!E36+EPAGRI!E36+FAPESC!E36+FCC!E36+FESPORTE!E36+FCEE!E36+FATMA!E36+IPREV!E36+IMETRO!E36+JUCESC!E36+SANTUR!E36+DPE!E36+UDESC!E36)</f>
        <v>3</v>
      </c>
      <c r="F40" s="72">
        <f>SUM('ADR - Araranguá'!F36+'ADR - Blumenau'!F36+'ADR - Braço do Norte'!F36+'ADR - Brusque'!F36+'ADR - Caçador'!F36+'ADR - Campos Novos'!F36+'ADR - Canoinhas'!F36+'ADR - Chapecó'!F36+'ADR - Concórdia'!F36+'ADR - Criciúma'!F36+'ADR - Curitibanos'!F36+'ADR - Dionísio Cerqueira'!F36+'ADR - Ibirama'!F36+'ADR - Itajaí'!F36+'ADR - Itapiranga'!F36+'ADR - Ituporanga'!F36+'ADR - Jaraguá do Sul'!F36+'ADR - Joaçaba'!F36+'ADR - Joinville'!F36+'ADR - Lages'!F36+'ADR - Laguna'!F36+'ADR - Mafra'!F36+'ADR - Maravilha'!F36+'ADR - Palmitos'!F36+'ADR - Quilombo'!F36+'ADR - Rio do Sul'!F36+'ADR - São Joaquim'!F36+'ADR - São Lourenço do Oeste'!F36+'ADR - São Miguel do Oeste'!F36+'ADR - Seara'!F36+'ADR - Taió'!F36+'ADR - Timbó'!F36+'ADR - Tubarão'!F36+'ADR - Videira'!F36+'ADR - Xanxerê'!F36+SEA!F36+'Fundo Mat. Pub. Imp. Oficiais'!F36+'Fundo Plano Saúde'!F36+'Fundo de Melhoria do Corpo Bomb'!F36+SAR!F36+GVG!F36+SCC!F36+SAN!F36+SAI!F36+SECOM!F36+SDC!F36+'FUNDO ESTADUAL DE REC. HÍDRICOS'!F36+SDS!F36+SED!F36+SEF!F36+SIE!F36+SJC!F36+SPJ!F36+SES!F36+'SSP - Fundo Melhoria Pol.Civil'!F36+'SSP Fundo Melhoria Pol.Militar'!F36+'SSP - Fundo Melhoria Seg. Pub.'!F36+SST!F36+SOL!F36+'FUNDO ESP. ESTUDOS JURÍDICOS'!F36+PGE!F36+ARESC!F36+APSFS!F36+COHAB!F36+CIDASC!F36+DEINFRA!F36+DETER!F36+ENA!F36+EPAGRI!F36+FAPESC!F36+FCC!F36+FESPORTE!F36+FCEE!F36+FATMA!F36+IPREV!F36+IMETRO!F36+JUCESC!F36+SANTUR!F36+DPE!F36+UDESC!F36)</f>
        <v>3</v>
      </c>
      <c r="G40" s="72">
        <f>SUM('ADR - Araranguá'!G36+'ADR - Blumenau'!G36+'ADR - Braço do Norte'!G36+'ADR - Brusque'!G36+'ADR - Caçador'!G36+'ADR - Campos Novos'!G36+'ADR - Canoinhas'!G36+'ADR - Chapecó'!G36+'ADR - Concórdia'!G36+'ADR - Criciúma'!G36+'ADR - Curitibanos'!G36+'ADR - Dionísio Cerqueira'!G36+'ADR - Ibirama'!G36+'ADR - Itajaí'!G36+'ADR - Itapiranga'!G36+'ADR - Ituporanga'!G36+'ADR - Jaraguá do Sul'!G36+'ADR - Joaçaba'!G36+'ADR - Joinville'!G36+'ADR - Lages'!G36+'ADR - Laguna'!G36+'ADR - Mafra'!G36+'ADR - Maravilha'!G36+'ADR - Palmitos'!G36+'ADR - Quilombo'!G36+'ADR - Rio do Sul'!G36+'ADR - São Joaquim'!G36+'ADR - São Lourenço do Oeste'!G36+'ADR - São Miguel do Oeste'!G36+'ADR - Seara'!G36+'ADR - Taió'!G36+'ADR - Timbó'!G36+'ADR - Tubarão'!G36+'ADR - Videira'!G36+'ADR - Xanxerê'!G36+SEA!G36+'Fundo Mat. Pub. Imp. Oficiais'!G36+'Fundo Plano Saúde'!G36+'Fundo de Melhoria do Corpo Bomb'!G36+SAR!G36+GVG!G36+SCC!G36+SAN!G36+SAI!G36+SECOM!G36+SDC!G36+'FUNDO ESTADUAL DE REC. HÍDRICOS'!G36+SDS!G36+SED!G36+SEF!G36+SIE!G36+SJC!G36+SPJ!G36+SES!G36+'SSP - Fundo Melhoria Pol.Civil'!G36+'SSP Fundo Melhoria Pol.Militar'!G36+'SSP - Fundo Melhoria Seg. Pub.'!G36+SST!G36+SOL!G36+'FUNDO ESP. ESTUDOS JURÍDICOS'!G36+PGE!G36+ARESC!G36+APSFS!G36+COHAB!G36+CIDASC!G36+DEINFRA!G36+DETER!G36+ENA!G36+EPAGRI!G36+FAPESC!G36+FCC!G36+FESPORTE!G36+FCEE!G36+FATMA!G36+IPREV!G36+IMETRO!G36+JUCESC!G36+SANTUR!G36+DPE!G36+UDESC!G36)</f>
        <v>3</v>
      </c>
      <c r="H40" s="72">
        <f>SUM('ADR - Araranguá'!H36+'ADR - Blumenau'!H36+'ADR - Braço do Norte'!H36+'ADR - Brusque'!H36+'ADR - Caçador'!H36+'ADR - Campos Novos'!H36+'ADR - Canoinhas'!H36+'ADR - Chapecó'!H36+'ADR - Concórdia'!H36+'ADR - Criciúma'!H36+'ADR - Curitibanos'!H36+'ADR - Dionísio Cerqueira'!H36+'ADR - Ibirama'!H36+'ADR - Itajaí'!H36+'ADR - Itapiranga'!H36+'ADR - Ituporanga'!H36+'ADR - Jaraguá do Sul'!H36+'ADR - Joaçaba'!H36+'ADR - Joinville'!H36+'ADR - Lages'!H36+'ADR - Laguna'!H36+'ADR - Mafra'!H36+'ADR - Maravilha'!H36+'ADR - Palmitos'!H36+'ADR - Quilombo'!H36+'ADR - Rio do Sul'!H36+'ADR - São Joaquim'!H36+'ADR - São Lourenço do Oeste'!H36+'ADR - São Miguel do Oeste'!H36+'ADR - Seara'!H36+'ADR - Taió'!H36+'ADR - Timbó'!H36+'ADR - Tubarão'!H36+'ADR - Videira'!H36+'ADR - Xanxerê'!H36+SEA!H36+'Fundo Mat. Pub. Imp. Oficiais'!H36+'Fundo Plano Saúde'!H36+'Fundo de Melhoria do Corpo Bomb'!H36+SAR!H36+GVG!H36+SCC!H36+SAN!H36+SAI!H36+SECOM!H36+SDC!H36+'FUNDO ESTADUAL DE REC. HÍDRICOS'!H36+SDS!H36+SED!H36+SEF!H36+SIE!H36+SJC!H36+SPJ!H36+SES!H36+'SSP - Fundo Melhoria Pol.Civil'!H36+'SSP Fundo Melhoria Pol.Militar'!H36+'SSP - Fundo Melhoria Seg. Pub.'!H36+SST!H36+SOL!H36+'FUNDO ESP. ESTUDOS JURÍDICOS'!H36+PGE!H36+ARESC!H36+APSFS!H36+COHAB!H36+CIDASC!H36+DEINFRA!H36+DETER!H36+ENA!H36+EPAGRI!H36+FAPESC!H36+FCC!H36+FESPORTE!H36+FCEE!H36+FATMA!H36+IPREV!H36+IMETRO!H36+JUCESC!H36+SANTUR!H36+DPE!H36+UDESC!H36)</f>
        <v>3</v>
      </c>
      <c r="I40" s="72">
        <f>SUM('ADR - Araranguá'!I36+'ADR - Blumenau'!I36+'ADR - Braço do Norte'!I36+'ADR - Brusque'!I36+'ADR - Caçador'!I36+'ADR - Campos Novos'!I36+'ADR - Canoinhas'!I36+'ADR - Chapecó'!I36+'ADR - Concórdia'!I36+'ADR - Criciúma'!I36+'ADR - Curitibanos'!I36+'ADR - Dionísio Cerqueira'!I36+'ADR - Ibirama'!I36+'ADR - Itajaí'!I36+'ADR - Itapiranga'!I36+'ADR - Ituporanga'!I36+'ADR - Jaraguá do Sul'!I36+'ADR - Joaçaba'!I36+'ADR - Joinville'!I36+'ADR - Lages'!I36+'ADR - Laguna'!I36+'ADR - Mafra'!I36+'ADR - Maravilha'!I36+'ADR - Palmitos'!I36+'ADR - Quilombo'!I36+'ADR - Rio do Sul'!I36+'ADR - São Joaquim'!I36+'ADR - São Lourenço do Oeste'!I36+'ADR - São Miguel do Oeste'!I36+'ADR - Seara'!I36+'ADR - Taió'!I36+'ADR - Timbó'!I36+'ADR - Tubarão'!I36+'ADR - Videira'!I36+'ADR - Xanxerê'!I36+SEA!I36+'Fundo Mat. Pub. Imp. Oficiais'!I36+'Fundo Plano Saúde'!I36+'Fundo de Melhoria do Corpo Bomb'!I36+SAR!I36+GVG!I36+SCC!I36+SAN!I36+SAI!I36+SECOM!I36+SDC!I36+'FUNDO ESTADUAL DE REC. HÍDRICOS'!I36+SDS!I36+SED!I36+SEF!I36+SIE!I36+SJC!I36+SPJ!I36+SES!I36+'SSP - Fundo Melhoria Pol.Civil'!I36+'SSP Fundo Melhoria Pol.Militar'!I36+'SSP - Fundo Melhoria Seg. Pub.'!I36+SST!I36+SOL!I36+'FUNDO ESP. ESTUDOS JURÍDICOS'!I36+PGE!I36+ARESC!I36+APSFS!I36+COHAB!I36+CIDASC!I36+DEINFRA!I36+DETER!I36+ENA!I36+EPAGRI!I36+FAPESC!I36+FCC!I36+FESPORTE!I36+FCEE!I36+FATMA!I36+IPREV!I36+IMETRO!I36+JUCESC!I36+SANTUR!I36+DPE!I36+UDESC!I36)</f>
        <v>3</v>
      </c>
      <c r="J40" s="72">
        <f>SUM('ADR - Araranguá'!J36+'ADR - Blumenau'!J36+'ADR - Braço do Norte'!J36+'ADR - Brusque'!J36+'ADR - Caçador'!J36+'ADR - Campos Novos'!J36+'ADR - Canoinhas'!J36+'ADR - Chapecó'!J36+'ADR - Concórdia'!J36+'ADR - Criciúma'!J36+'ADR - Curitibanos'!J36+'ADR - Dionísio Cerqueira'!J36+'ADR - Ibirama'!J36+'ADR - Itajaí'!J36+'ADR - Itapiranga'!J36+'ADR - Ituporanga'!J36+'ADR - Jaraguá do Sul'!J36+'ADR - Joaçaba'!J36+'ADR - Joinville'!J36+'ADR - Lages'!J36+'ADR - Laguna'!J36+'ADR - Mafra'!J36+'ADR - Maravilha'!J36+'ADR - Palmitos'!J36+'ADR - Quilombo'!J36+'ADR - Rio do Sul'!J36+'ADR - São Joaquim'!J36+'ADR - São Lourenço do Oeste'!J36+'ADR - São Miguel do Oeste'!J36+'ADR - Seara'!J36+'ADR - Taió'!J36+'ADR - Timbó'!J36+'ADR - Tubarão'!J36+'ADR - Videira'!J36+'ADR - Xanxerê'!J36+SEA!J36+'Fundo Mat. Pub. Imp. Oficiais'!J36+'Fundo Plano Saúde'!J36+'Fundo de Melhoria do Corpo Bomb'!J36+SAR!J36+GVG!J36+SCC!J36+SAN!J36+SAI!J36+SECOM!J36+SDC!J36+'FUNDO ESTADUAL DE REC. HÍDRICOS'!J36+SDS!J36+SED!J36+SEF!J36+SIE!J36+SJC!J36+SPJ!J36+SES!J36+'SSP - Fundo Melhoria Pol.Civil'!J36+'SSP Fundo Melhoria Pol.Militar'!J36+'SSP - Fundo Melhoria Seg. Pub.'!J36+SST!J36+SOL!J36+'FUNDO ESP. ESTUDOS JURÍDICOS'!J36+PGE!J36+ARESC!J36+APSFS!J36+COHAB!J36+CIDASC!J36+DEINFRA!J36+DETER!J36+ENA!J36+EPAGRI!J36+FAPESC!J36+FCC!J36+FESPORTE!J36+FCEE!J36+FATMA!J36+IPREV!J36+IMETRO!J36+JUCESC!J36+SANTUR!J36+DPE!J36+UDESC!J36)</f>
        <v>2</v>
      </c>
      <c r="K40" s="72">
        <f>SUM('ADR - Araranguá'!K36+'ADR - Blumenau'!K36+'ADR - Braço do Norte'!K36+'ADR - Brusque'!K36+'ADR - Caçador'!K36+'ADR - Campos Novos'!K36+'ADR - Canoinhas'!K36+'ADR - Chapecó'!K36+'ADR - Concórdia'!K36+'ADR - Criciúma'!K36+'ADR - Curitibanos'!K36+'ADR - Dionísio Cerqueira'!K36+'ADR - Ibirama'!K36+'ADR - Itajaí'!K36+'ADR - Itapiranga'!K36+'ADR - Ituporanga'!K36+'ADR - Jaraguá do Sul'!K36+'ADR - Joaçaba'!K36+'ADR - Joinville'!K36+'ADR - Lages'!K36+'ADR - Laguna'!K36+'ADR - Mafra'!K36+'ADR - Maravilha'!K36+'ADR - Palmitos'!K36+'ADR - Quilombo'!K36+'ADR - Rio do Sul'!K36+'ADR - São Joaquim'!K36+'ADR - São Lourenço do Oeste'!K36+'ADR - São Miguel do Oeste'!K36+'ADR - Seara'!K36+'ADR - Taió'!K36+'ADR - Timbó'!K36+'ADR - Tubarão'!K36+'ADR - Videira'!K36+'ADR - Xanxerê'!K36+SEA!K36+'Fundo Mat. Pub. Imp. Oficiais'!K36+'Fundo Plano Saúde'!K36+'Fundo de Melhoria do Corpo Bomb'!K36+SAR!K36+GVG!K36+SCC!K36+SAN!K36+SAI!K36+SECOM!K36+SDC!K36+'FUNDO ESTADUAL DE REC. HÍDRICOS'!K36+SDS!K36+SED!K36+SEF!K36+SIE!K36+SJC!K36+SPJ!K36+SES!K36+'SSP - Fundo Melhoria Pol.Civil'!K36+'SSP Fundo Melhoria Pol.Militar'!K36+'SSP - Fundo Melhoria Seg. Pub.'!K36+SST!K36+SOL!K36+'FUNDO ESP. ESTUDOS JURÍDICOS'!K36+PGE!K36+ARESC!K36+APSFS!K36+COHAB!K36+CIDASC!K36+DEINFRA!K36+DETER!K36+ENA!K36+EPAGRI!K36+FAPESC!K36+FCC!K36+FESPORTE!K36+FCEE!K36+FATMA!K36+IPREV!K36+IMETRO!K36+JUCESC!K36+SANTUR!K36+DPE!K36+UDESC!K36)</f>
        <v>2</v>
      </c>
      <c r="L40" s="72">
        <f>SUM('ADR - Araranguá'!L36+'ADR - Blumenau'!L36+'ADR - Braço do Norte'!L36+'ADR - Brusque'!L36+'ADR - Caçador'!L36+'ADR - Campos Novos'!L36+'ADR - Canoinhas'!L36+'ADR - Chapecó'!L36+'ADR - Concórdia'!L36+'ADR - Criciúma'!L36+'ADR - Curitibanos'!L36+'ADR - Dionísio Cerqueira'!L36+'ADR - Ibirama'!L36+'ADR - Itajaí'!L36+'ADR - Itapiranga'!L36+'ADR - Ituporanga'!L36+'ADR - Jaraguá do Sul'!L36+'ADR - Joaçaba'!L36+'ADR - Joinville'!L36+'ADR - Lages'!L36+'ADR - Laguna'!L36+'ADR - Mafra'!L36+'ADR - Maravilha'!L36+'ADR - Palmitos'!L36+'ADR - Quilombo'!L36+'ADR - Rio do Sul'!L36+'ADR - São Joaquim'!L36+'ADR - São Lourenço do Oeste'!L36+'ADR - São Miguel do Oeste'!L36+'ADR - Seara'!L36+'ADR - Taió'!L36+'ADR - Timbó'!L36+'ADR - Tubarão'!L36+'ADR - Videira'!L36+'ADR - Xanxerê'!L36+SEA!L36+'Fundo Mat. Pub. Imp. Oficiais'!L36+'Fundo Plano Saúde'!L36+'Fundo de Melhoria do Corpo Bomb'!L36+SAR!L36+GVG!L36+SCC!L36+SAN!L36+SAI!L36+SECOM!L36+SDC!L36+'FUNDO ESTADUAL DE REC. HÍDRICOS'!L36+SDS!L36+SED!L36+SEF!L36+SIE!L36+SJC!L36+SPJ!L36+SES!L36+'SSP - Fundo Melhoria Pol.Civil'!L36+'SSP Fundo Melhoria Pol.Militar'!L36+'SSP - Fundo Melhoria Seg. Pub.'!L36+SST!L36+SOL!L36+'FUNDO ESP. ESTUDOS JURÍDICOS'!L36+PGE!L36+ARESC!L36+APSFS!L36+COHAB!L36+CIDASC!L36+DEINFRA!L36+DETER!L36+ENA!L36+EPAGRI!L36+FAPESC!L36+FCC!L36+FESPORTE!L36+FCEE!L36+FATMA!L36+IPREV!L36+IMETRO!L36+JUCESC!L36+SANTUR!L36+DPE!L36+UDESC!L36)</f>
        <v>2</v>
      </c>
      <c r="M40" s="88">
        <f>SUM('ADR - Araranguá'!M36+'ADR - Blumenau'!M36+'ADR - Braço do Norte'!M36+'ADR - Brusque'!M36+'ADR - Caçador'!M36+'ADR - Campos Novos'!M36+'ADR - Canoinhas'!M36+'ADR - Chapecó'!M36+'ADR - Concórdia'!M36+'ADR - Criciúma'!M36+'ADR - Curitibanos'!M36+'ADR - Dionísio Cerqueira'!M36+'ADR - Ibirama'!M36+'ADR - Itajaí'!M36+'ADR - Itapiranga'!M36+'ADR - Ituporanga'!M36+'ADR - Jaraguá do Sul'!M36+'ADR - Joaçaba'!M36+'ADR - Joinville'!M36+'ADR - Lages'!M36+'ADR - Laguna'!M36+'ADR - Mafra'!M36+'ADR - Maravilha'!M36+'ADR - Palmitos'!M36+'ADR - Quilombo'!M36+'ADR - Rio do Sul'!M36+'ADR - São Joaquim'!M36+'ADR - São Lourenço do Oeste'!M36+'ADR - São Miguel do Oeste'!M36+'ADR - Seara'!M36+'ADR - Taió'!M36+'ADR - Timbó'!M36+'ADR - Tubarão'!M36+'ADR - Videira'!M36+'ADR - Xanxerê'!M36+SEA!M36+'Fundo Mat. Pub. Imp. Oficiais'!M36+'Fundo Plano Saúde'!M36+'Fundo de Melhoria do Corpo Bomb'!M36+SAR!M36+GVG!M36+SCC!M36+SAN!M36+SAI!M36+SECOM!M36+SDC!M36+'FUNDO ESTADUAL DE REC. HÍDRICOS'!M36+SDS!M36+SED!M36+SEF!M36+SIE!M36+SJC!M36+SPJ!M36+SES!M36+'SSP - Fundo Melhoria Pol.Civil'!M36+'SSP Fundo Melhoria Pol.Militar'!M36+'SSP - Fundo Melhoria Seg. Pub.'!M36+SST!M36+SOL!M36+'FUNDO ESP. ESTUDOS JURÍDICOS'!M36+PGE!M36+ARESC!M36+APSFS!M36+COHAB!M36+CIDASC!M36+DEINFRA!M36+DETER!M36+ENA!M36+EPAGRI!M36+FAPESC!M36+FCC!M36+FESPORTE!M36+FCEE!M36+FATMA!M36+IPREV!M36+IMETRO!M36+JUCESC!M36+SANTUR!M36+DPE!M36+UDESC!M36)</f>
        <v>2</v>
      </c>
      <c r="N40" s="208"/>
      <c r="O40" s="208"/>
      <c r="P40" s="209"/>
    </row>
    <row r="41" spans="1:16" x14ac:dyDescent="0.2">
      <c r="A41" s="173" t="s">
        <v>160</v>
      </c>
      <c r="B41" s="186">
        <f>SUM('ADR - Araranguá'!B37+'ADR - Blumenau'!B37+'ADR - Braço do Norte'!B37+'ADR - Brusque'!B37+'ADR - Caçador'!B37+'ADR - Campos Novos'!B37+'ADR - Canoinhas'!B37+'ADR - Chapecó'!B37+'ADR - Concórdia'!B37+'ADR - Criciúma'!B37+'ADR - Curitibanos'!B37+'ADR - Dionísio Cerqueira'!B37+'ADR - Ibirama'!B37+'ADR - Itajaí'!B37+'ADR - Itapiranga'!B37+'ADR - Ituporanga'!B37+'ADR - Jaraguá do Sul'!B37+'ADR - Joaçaba'!B37+'ADR - Joinville'!B37+'ADR - Lages'!B37+'ADR - Laguna'!B37+'ADR - Mafra'!B37+'ADR - Maravilha'!B37+'ADR - Palmitos'!B37+'ADR - Quilombo'!B37+'ADR - Rio do Sul'!B37+'ADR - São Joaquim'!B37+'ADR - São Lourenço do Oeste'!B37+'ADR - São Miguel do Oeste'!B37+'ADR - Seara'!B37+'ADR - Taió'!B37+'ADR - Timbó'!B37+'ADR - Tubarão'!B37+'ADR - Videira'!B37+'ADR - Xanxerê'!B37+SEA!B37+'Fundo Mat. Pub. Imp. Oficiais'!B37+'Fundo Plano Saúde'!B37+'Fundo de Melhoria do Corpo Bomb'!B37+SAR!B37+GVG!B37+SCC!B37+SAN!B37+SAI!B37+SECOM!B37+SDC!B37+'FUNDO ESTADUAL DE REC. HÍDRICOS'!B37+SDS!B37+SED!B37+SEF!B37+SIE!B37+SJC!B37+SPJ!B37+SES!B37+'SSP - Fundo Melhoria Pol.Civil'!B37+'SSP Fundo Melhoria Pol.Militar'!B37+'SSP - Fundo Melhoria Seg. Pub.'!B37+SST!B37+SOL!B37+'FUNDO ESP. ESTUDOS JURÍDICOS'!B37+PGE!B37+ARESC!B37+APSFS!B37+COHAB!B37+CIDASC!B37+DEINFRA!B37+DETER!B37+ENA!B37+EPAGRI!B37+FAPESC!B37+FCC!B37+FESPORTE!B37+FCEE!B37+FATMA!B37+IPREV!B37+IMETRO!B37+JUCESC!B37+SANTUR!B37+DPE!B37+UDESC!B37)</f>
        <v>8</v>
      </c>
      <c r="C41" s="72">
        <f>SUM('ADR - Araranguá'!C37+'ADR - Blumenau'!C37+'ADR - Braço do Norte'!C37+'ADR - Brusque'!C37+'ADR - Caçador'!C37+'ADR - Campos Novos'!C37+'ADR - Canoinhas'!C37+'ADR - Chapecó'!C37+'ADR - Concórdia'!C37+'ADR - Criciúma'!C37+'ADR - Curitibanos'!C37+'ADR - Dionísio Cerqueira'!C37+'ADR - Ibirama'!C37+'ADR - Itajaí'!C37+'ADR - Itapiranga'!C37+'ADR - Ituporanga'!C37+'ADR - Jaraguá do Sul'!C37+'ADR - Joaçaba'!C37+'ADR - Joinville'!C37+'ADR - Lages'!C37+'ADR - Laguna'!C37+'ADR - Mafra'!C37+'ADR - Maravilha'!C37+'ADR - Palmitos'!C37+'ADR - Quilombo'!C37+'ADR - Rio do Sul'!C37+'ADR - São Joaquim'!C37+'ADR - São Lourenço do Oeste'!C37+'ADR - São Miguel do Oeste'!C37+'ADR - Seara'!C37+'ADR - Taió'!C37+'ADR - Timbó'!C37+'ADR - Tubarão'!C37+'ADR - Videira'!C37+'ADR - Xanxerê'!C37+SEA!C37+'Fundo Mat. Pub. Imp. Oficiais'!C37+'Fundo Plano Saúde'!C37+'Fundo de Melhoria do Corpo Bomb'!C37+SAR!C37+GVG!C37+SCC!C37+SAN!C37+SAI!C37+SECOM!C37+SDC!C37+'FUNDO ESTADUAL DE REC. HÍDRICOS'!C37+SDS!C37+SED!C37+SEF!C37+SIE!C37+SJC!C37+SPJ!C37+SES!C37+'SSP - Fundo Melhoria Pol.Civil'!C37+'SSP Fundo Melhoria Pol.Militar'!C37+'SSP - Fundo Melhoria Seg. Pub.'!C37+SST!C37+SOL!C37+'FUNDO ESP. ESTUDOS JURÍDICOS'!C37+PGE!C37+ARESC!C37+APSFS!C37+COHAB!C37+CIDASC!C37+DEINFRA!C37+DETER!C37+ENA!C37+EPAGRI!C37+FAPESC!C37+FCC!C37+FESPORTE!C37+FCEE!C37+FATMA!C37+IPREV!C37+IMETRO!C37+JUCESC!C37+SANTUR!C37+DPE!C37+UDESC!C37)</f>
        <v>8</v>
      </c>
      <c r="D41" s="72">
        <f>SUM('ADR - Araranguá'!D37+'ADR - Blumenau'!D37+'ADR - Braço do Norte'!D37+'ADR - Brusque'!D37+'ADR - Caçador'!D37+'ADR - Campos Novos'!D37+'ADR - Canoinhas'!D37+'ADR - Chapecó'!D37+'ADR - Concórdia'!D37+'ADR - Criciúma'!D37+'ADR - Curitibanos'!D37+'ADR - Dionísio Cerqueira'!D37+'ADR - Ibirama'!D37+'ADR - Itajaí'!D37+'ADR - Itapiranga'!D37+'ADR - Ituporanga'!D37+'ADR - Jaraguá do Sul'!D37+'ADR - Joaçaba'!D37+'ADR - Joinville'!D37+'ADR - Lages'!D37+'ADR - Laguna'!D37+'ADR - Mafra'!D37+'ADR - Maravilha'!D37+'ADR - Palmitos'!D37+'ADR - Quilombo'!D37+'ADR - Rio do Sul'!D37+'ADR - São Joaquim'!D37+'ADR - São Lourenço do Oeste'!D37+'ADR - São Miguel do Oeste'!D37+'ADR - Seara'!D37+'ADR - Taió'!D37+'ADR - Timbó'!D37+'ADR - Tubarão'!D37+'ADR - Videira'!D37+'ADR - Xanxerê'!D37+SEA!D37+'Fundo Mat. Pub. Imp. Oficiais'!D37+'Fundo Plano Saúde'!D37+'Fundo de Melhoria do Corpo Bomb'!D37+SAR!D37+GVG!D37+SCC!D37+SAN!D37+SAI!D37+SECOM!D37+SDC!D37+'FUNDO ESTADUAL DE REC. HÍDRICOS'!D37+SDS!D37+SED!D37+SEF!D37+SIE!D37+SJC!D37+SPJ!D37+SES!D37+'SSP - Fundo Melhoria Pol.Civil'!D37+'SSP Fundo Melhoria Pol.Militar'!D37+'SSP - Fundo Melhoria Seg. Pub.'!D37+SST!D37+SOL!D37+'FUNDO ESP. ESTUDOS JURÍDICOS'!D37+PGE!D37+ARESC!D37+APSFS!D37+COHAB!D37+CIDASC!D37+DEINFRA!D37+DETER!D37+ENA!D37+EPAGRI!D37+FAPESC!D37+FCC!D37+FESPORTE!D37+FCEE!D37+FATMA!D37+IPREV!D37+IMETRO!D37+JUCESC!D37+SANTUR!D37+DPE!D37+UDESC!D37)</f>
        <v>8</v>
      </c>
      <c r="E41" s="72">
        <f>SUM('ADR - Araranguá'!E37+'ADR - Blumenau'!E37+'ADR - Braço do Norte'!E37+'ADR - Brusque'!E37+'ADR - Caçador'!E37+'ADR - Campos Novos'!E37+'ADR - Canoinhas'!E37+'ADR - Chapecó'!E37+'ADR - Concórdia'!E37+'ADR - Criciúma'!E37+'ADR - Curitibanos'!E37+'ADR - Dionísio Cerqueira'!E37+'ADR - Ibirama'!E37+'ADR - Itajaí'!E37+'ADR - Itapiranga'!E37+'ADR - Ituporanga'!E37+'ADR - Jaraguá do Sul'!E37+'ADR - Joaçaba'!E37+'ADR - Joinville'!E37+'ADR - Lages'!E37+'ADR - Laguna'!E37+'ADR - Mafra'!E37+'ADR - Maravilha'!E37+'ADR - Palmitos'!E37+'ADR - Quilombo'!E37+'ADR - Rio do Sul'!E37+'ADR - São Joaquim'!E37+'ADR - São Lourenço do Oeste'!E37+'ADR - São Miguel do Oeste'!E37+'ADR - Seara'!E37+'ADR - Taió'!E37+'ADR - Timbó'!E37+'ADR - Tubarão'!E37+'ADR - Videira'!E37+'ADR - Xanxerê'!E37+SEA!E37+'Fundo Mat. Pub. Imp. Oficiais'!E37+'Fundo Plano Saúde'!E37+'Fundo de Melhoria do Corpo Bomb'!E37+SAR!E37+GVG!E37+SCC!E37+SAN!E37+SAI!E37+SECOM!E37+SDC!E37+'FUNDO ESTADUAL DE REC. HÍDRICOS'!E37+SDS!E37+SED!E37+SEF!E37+SIE!E37+SJC!E37+SPJ!E37+SES!E37+'SSP - Fundo Melhoria Pol.Civil'!E37+'SSP Fundo Melhoria Pol.Militar'!E37+'SSP - Fundo Melhoria Seg. Pub.'!E37+SST!E37+SOL!E37+'FUNDO ESP. ESTUDOS JURÍDICOS'!E37+PGE!E37+ARESC!E37+APSFS!E37+COHAB!E37+CIDASC!E37+DEINFRA!E37+DETER!E37+ENA!E37+EPAGRI!E37+FAPESC!E37+FCC!E37+FESPORTE!E37+FCEE!E37+FATMA!E37+IPREV!E37+IMETRO!E37+JUCESC!E37+SANTUR!E37+DPE!E37+UDESC!E37)</f>
        <v>8</v>
      </c>
      <c r="F41" s="72">
        <f>SUM('ADR - Araranguá'!F37+'ADR - Blumenau'!F37+'ADR - Braço do Norte'!F37+'ADR - Brusque'!F37+'ADR - Caçador'!F37+'ADR - Campos Novos'!F37+'ADR - Canoinhas'!F37+'ADR - Chapecó'!F37+'ADR - Concórdia'!F37+'ADR - Criciúma'!F37+'ADR - Curitibanos'!F37+'ADR - Dionísio Cerqueira'!F37+'ADR - Ibirama'!F37+'ADR - Itajaí'!F37+'ADR - Itapiranga'!F37+'ADR - Ituporanga'!F37+'ADR - Jaraguá do Sul'!F37+'ADR - Joaçaba'!F37+'ADR - Joinville'!F37+'ADR - Lages'!F37+'ADR - Laguna'!F37+'ADR - Mafra'!F37+'ADR - Maravilha'!F37+'ADR - Palmitos'!F37+'ADR - Quilombo'!F37+'ADR - Rio do Sul'!F37+'ADR - São Joaquim'!F37+'ADR - São Lourenço do Oeste'!F37+'ADR - São Miguel do Oeste'!F37+'ADR - Seara'!F37+'ADR - Taió'!F37+'ADR - Timbó'!F37+'ADR - Tubarão'!F37+'ADR - Videira'!F37+'ADR - Xanxerê'!F37+SEA!F37+'Fundo Mat. Pub. Imp. Oficiais'!F37+'Fundo Plano Saúde'!F37+'Fundo de Melhoria do Corpo Bomb'!F37+SAR!F37+GVG!F37+SCC!F37+SAN!F37+SAI!F37+SECOM!F37+SDC!F37+'FUNDO ESTADUAL DE REC. HÍDRICOS'!F37+SDS!F37+SED!F37+SEF!F37+SIE!F37+SJC!F37+SPJ!F37+SES!F37+'SSP - Fundo Melhoria Pol.Civil'!F37+'SSP Fundo Melhoria Pol.Militar'!F37+'SSP - Fundo Melhoria Seg. Pub.'!F37+SST!F37+SOL!F37+'FUNDO ESP. ESTUDOS JURÍDICOS'!F37+PGE!F37+ARESC!F37+APSFS!F37+COHAB!F37+CIDASC!F37+DEINFRA!F37+DETER!F37+ENA!F37+EPAGRI!F37+FAPESC!F37+FCC!F37+FESPORTE!F37+FCEE!F37+FATMA!F37+IPREV!F37+IMETRO!F37+JUCESC!F37+SANTUR!F37+DPE!F37+UDESC!F37)</f>
        <v>8</v>
      </c>
      <c r="G41" s="72">
        <f>SUM('ADR - Araranguá'!G37+'ADR - Blumenau'!G37+'ADR - Braço do Norte'!G37+'ADR - Brusque'!G37+'ADR - Caçador'!G37+'ADR - Campos Novos'!G37+'ADR - Canoinhas'!G37+'ADR - Chapecó'!G37+'ADR - Concórdia'!G37+'ADR - Criciúma'!G37+'ADR - Curitibanos'!G37+'ADR - Dionísio Cerqueira'!G37+'ADR - Ibirama'!G37+'ADR - Itajaí'!G37+'ADR - Itapiranga'!G37+'ADR - Ituporanga'!G37+'ADR - Jaraguá do Sul'!G37+'ADR - Joaçaba'!G37+'ADR - Joinville'!G37+'ADR - Lages'!G37+'ADR - Laguna'!G37+'ADR - Mafra'!G37+'ADR - Maravilha'!G37+'ADR - Palmitos'!G37+'ADR - Quilombo'!G37+'ADR - Rio do Sul'!G37+'ADR - São Joaquim'!G37+'ADR - São Lourenço do Oeste'!G37+'ADR - São Miguel do Oeste'!G37+'ADR - Seara'!G37+'ADR - Taió'!G37+'ADR - Timbó'!G37+'ADR - Tubarão'!G37+'ADR - Videira'!G37+'ADR - Xanxerê'!G37+SEA!G37+'Fundo Mat. Pub. Imp. Oficiais'!G37+'Fundo Plano Saúde'!G37+'Fundo de Melhoria do Corpo Bomb'!G37+SAR!G37+GVG!G37+SCC!G37+SAN!G37+SAI!G37+SECOM!G37+SDC!G37+'FUNDO ESTADUAL DE REC. HÍDRICOS'!G37+SDS!G37+SED!G37+SEF!G37+SIE!G37+SJC!G37+SPJ!G37+SES!G37+'SSP - Fundo Melhoria Pol.Civil'!G37+'SSP Fundo Melhoria Pol.Militar'!G37+'SSP - Fundo Melhoria Seg. Pub.'!G37+SST!G37+SOL!G37+'FUNDO ESP. ESTUDOS JURÍDICOS'!G37+PGE!G37+ARESC!G37+APSFS!G37+COHAB!G37+CIDASC!G37+DEINFRA!G37+DETER!G37+ENA!G37+EPAGRI!G37+FAPESC!G37+FCC!G37+FESPORTE!G37+FCEE!G37+FATMA!G37+IPREV!G37+IMETRO!G37+JUCESC!G37+SANTUR!G37+DPE!G37+UDESC!G37)</f>
        <v>8</v>
      </c>
      <c r="H41" s="72">
        <f>SUM('ADR - Araranguá'!H37+'ADR - Blumenau'!H37+'ADR - Braço do Norte'!H37+'ADR - Brusque'!H37+'ADR - Caçador'!H37+'ADR - Campos Novos'!H37+'ADR - Canoinhas'!H37+'ADR - Chapecó'!H37+'ADR - Concórdia'!H37+'ADR - Criciúma'!H37+'ADR - Curitibanos'!H37+'ADR - Dionísio Cerqueira'!H37+'ADR - Ibirama'!H37+'ADR - Itajaí'!H37+'ADR - Itapiranga'!H37+'ADR - Ituporanga'!H37+'ADR - Jaraguá do Sul'!H37+'ADR - Joaçaba'!H37+'ADR - Joinville'!H37+'ADR - Lages'!H37+'ADR - Laguna'!H37+'ADR - Mafra'!H37+'ADR - Maravilha'!H37+'ADR - Palmitos'!H37+'ADR - Quilombo'!H37+'ADR - Rio do Sul'!H37+'ADR - São Joaquim'!H37+'ADR - São Lourenço do Oeste'!H37+'ADR - São Miguel do Oeste'!H37+'ADR - Seara'!H37+'ADR - Taió'!H37+'ADR - Timbó'!H37+'ADR - Tubarão'!H37+'ADR - Videira'!H37+'ADR - Xanxerê'!H37+SEA!H37+'Fundo Mat. Pub. Imp. Oficiais'!H37+'Fundo Plano Saúde'!H37+'Fundo de Melhoria do Corpo Bomb'!H37+SAR!H37+GVG!H37+SCC!H37+SAN!H37+SAI!H37+SECOM!H37+SDC!H37+'FUNDO ESTADUAL DE REC. HÍDRICOS'!H37+SDS!H37+SED!H37+SEF!H37+SIE!H37+SJC!H37+SPJ!H37+SES!H37+'SSP - Fundo Melhoria Pol.Civil'!H37+'SSP Fundo Melhoria Pol.Militar'!H37+'SSP - Fundo Melhoria Seg. Pub.'!H37+SST!H37+SOL!H37+'FUNDO ESP. ESTUDOS JURÍDICOS'!H37+PGE!H37+ARESC!H37+APSFS!H37+COHAB!H37+CIDASC!H37+DEINFRA!H37+DETER!H37+ENA!H37+EPAGRI!H37+FAPESC!H37+FCC!H37+FESPORTE!H37+FCEE!H37+FATMA!H37+IPREV!H37+IMETRO!H37+JUCESC!H37+SANTUR!H37+DPE!H37+UDESC!H37)</f>
        <v>8</v>
      </c>
      <c r="I41" s="72">
        <f>SUM('ADR - Araranguá'!I37+'ADR - Blumenau'!I37+'ADR - Braço do Norte'!I37+'ADR - Brusque'!I37+'ADR - Caçador'!I37+'ADR - Campos Novos'!I37+'ADR - Canoinhas'!I37+'ADR - Chapecó'!I37+'ADR - Concórdia'!I37+'ADR - Criciúma'!I37+'ADR - Curitibanos'!I37+'ADR - Dionísio Cerqueira'!I37+'ADR - Ibirama'!I37+'ADR - Itajaí'!I37+'ADR - Itapiranga'!I37+'ADR - Ituporanga'!I37+'ADR - Jaraguá do Sul'!I37+'ADR - Joaçaba'!I37+'ADR - Joinville'!I37+'ADR - Lages'!I37+'ADR - Laguna'!I37+'ADR - Mafra'!I37+'ADR - Maravilha'!I37+'ADR - Palmitos'!I37+'ADR - Quilombo'!I37+'ADR - Rio do Sul'!I37+'ADR - São Joaquim'!I37+'ADR - São Lourenço do Oeste'!I37+'ADR - São Miguel do Oeste'!I37+'ADR - Seara'!I37+'ADR - Taió'!I37+'ADR - Timbó'!I37+'ADR - Tubarão'!I37+'ADR - Videira'!I37+'ADR - Xanxerê'!I37+SEA!I37+'Fundo Mat. Pub. Imp. Oficiais'!I37+'Fundo Plano Saúde'!I37+'Fundo de Melhoria do Corpo Bomb'!I37+SAR!I37+GVG!I37+SCC!I37+SAN!I37+SAI!I37+SECOM!I37+SDC!I37+'FUNDO ESTADUAL DE REC. HÍDRICOS'!I37+SDS!I37+SED!I37+SEF!I37+SIE!I37+SJC!I37+SPJ!I37+SES!I37+'SSP - Fundo Melhoria Pol.Civil'!I37+'SSP Fundo Melhoria Pol.Militar'!I37+'SSP - Fundo Melhoria Seg. Pub.'!I37+SST!I37+SOL!I37+'FUNDO ESP. ESTUDOS JURÍDICOS'!I37+PGE!I37+ARESC!I37+APSFS!I37+COHAB!I37+CIDASC!I37+DEINFRA!I37+DETER!I37+ENA!I37+EPAGRI!I37+FAPESC!I37+FCC!I37+FESPORTE!I37+FCEE!I37+FATMA!I37+IPREV!I37+IMETRO!I37+JUCESC!I37+SANTUR!I37+DPE!I37+UDESC!I37)</f>
        <v>8</v>
      </c>
      <c r="J41" s="72">
        <f>SUM('ADR - Araranguá'!J37+'ADR - Blumenau'!J37+'ADR - Braço do Norte'!J37+'ADR - Brusque'!J37+'ADR - Caçador'!J37+'ADR - Campos Novos'!J37+'ADR - Canoinhas'!J37+'ADR - Chapecó'!J37+'ADR - Concórdia'!J37+'ADR - Criciúma'!J37+'ADR - Curitibanos'!J37+'ADR - Dionísio Cerqueira'!J37+'ADR - Ibirama'!J37+'ADR - Itajaí'!J37+'ADR - Itapiranga'!J37+'ADR - Ituporanga'!J37+'ADR - Jaraguá do Sul'!J37+'ADR - Joaçaba'!J37+'ADR - Joinville'!J37+'ADR - Lages'!J37+'ADR - Laguna'!J37+'ADR - Mafra'!J37+'ADR - Maravilha'!J37+'ADR - Palmitos'!J37+'ADR - Quilombo'!J37+'ADR - Rio do Sul'!J37+'ADR - São Joaquim'!J37+'ADR - São Lourenço do Oeste'!J37+'ADR - São Miguel do Oeste'!J37+'ADR - Seara'!J37+'ADR - Taió'!J37+'ADR - Timbó'!J37+'ADR - Tubarão'!J37+'ADR - Videira'!J37+'ADR - Xanxerê'!J37+SEA!J37+'Fundo Mat. Pub. Imp. Oficiais'!J37+'Fundo Plano Saúde'!J37+'Fundo de Melhoria do Corpo Bomb'!J37+SAR!J37+GVG!J37+SCC!J37+SAN!J37+SAI!J37+SECOM!J37+SDC!J37+'FUNDO ESTADUAL DE REC. HÍDRICOS'!J37+SDS!J37+SED!J37+SEF!J37+SIE!J37+SJC!J37+SPJ!J37+SES!J37+'SSP - Fundo Melhoria Pol.Civil'!J37+'SSP Fundo Melhoria Pol.Militar'!J37+'SSP - Fundo Melhoria Seg. Pub.'!J37+SST!J37+SOL!J37+'FUNDO ESP. ESTUDOS JURÍDICOS'!J37+PGE!J37+ARESC!J37+APSFS!J37+COHAB!J37+CIDASC!J37+DEINFRA!J37+DETER!J37+ENA!J37+EPAGRI!J37+FAPESC!J37+FCC!J37+FESPORTE!J37+FCEE!J37+FATMA!J37+IPREV!J37+IMETRO!J37+JUCESC!J37+SANTUR!J37+DPE!J37+UDESC!J37)</f>
        <v>8</v>
      </c>
      <c r="K41" s="72">
        <f>SUM('ADR - Araranguá'!K37+'ADR - Blumenau'!K37+'ADR - Braço do Norte'!K37+'ADR - Brusque'!K37+'ADR - Caçador'!K37+'ADR - Campos Novos'!K37+'ADR - Canoinhas'!K37+'ADR - Chapecó'!K37+'ADR - Concórdia'!K37+'ADR - Criciúma'!K37+'ADR - Curitibanos'!K37+'ADR - Dionísio Cerqueira'!K37+'ADR - Ibirama'!K37+'ADR - Itajaí'!K37+'ADR - Itapiranga'!K37+'ADR - Ituporanga'!K37+'ADR - Jaraguá do Sul'!K37+'ADR - Joaçaba'!K37+'ADR - Joinville'!K37+'ADR - Lages'!K37+'ADR - Laguna'!K37+'ADR - Mafra'!K37+'ADR - Maravilha'!K37+'ADR - Palmitos'!K37+'ADR - Quilombo'!K37+'ADR - Rio do Sul'!K37+'ADR - São Joaquim'!K37+'ADR - São Lourenço do Oeste'!K37+'ADR - São Miguel do Oeste'!K37+'ADR - Seara'!K37+'ADR - Taió'!K37+'ADR - Timbó'!K37+'ADR - Tubarão'!K37+'ADR - Videira'!K37+'ADR - Xanxerê'!K37+SEA!K37+'Fundo Mat. Pub. Imp. Oficiais'!K37+'Fundo Plano Saúde'!K37+'Fundo de Melhoria do Corpo Bomb'!K37+SAR!K37+GVG!K37+SCC!K37+SAN!K37+SAI!K37+SECOM!K37+SDC!K37+'FUNDO ESTADUAL DE REC. HÍDRICOS'!K37+SDS!K37+SED!K37+SEF!K37+SIE!K37+SJC!K37+SPJ!K37+SES!K37+'SSP - Fundo Melhoria Pol.Civil'!K37+'SSP Fundo Melhoria Pol.Militar'!K37+'SSP - Fundo Melhoria Seg. Pub.'!K37+SST!K37+SOL!K37+'FUNDO ESP. ESTUDOS JURÍDICOS'!K37+PGE!K37+ARESC!K37+APSFS!K37+COHAB!K37+CIDASC!K37+DEINFRA!K37+DETER!K37+ENA!K37+EPAGRI!K37+FAPESC!K37+FCC!K37+FESPORTE!K37+FCEE!K37+FATMA!K37+IPREV!K37+IMETRO!K37+JUCESC!K37+SANTUR!K37+DPE!K37+UDESC!K37)</f>
        <v>8</v>
      </c>
      <c r="L41" s="72">
        <f>SUM('ADR - Araranguá'!L37+'ADR - Blumenau'!L37+'ADR - Braço do Norte'!L37+'ADR - Brusque'!L37+'ADR - Caçador'!L37+'ADR - Campos Novos'!L37+'ADR - Canoinhas'!L37+'ADR - Chapecó'!L37+'ADR - Concórdia'!L37+'ADR - Criciúma'!L37+'ADR - Curitibanos'!L37+'ADR - Dionísio Cerqueira'!L37+'ADR - Ibirama'!L37+'ADR - Itajaí'!L37+'ADR - Itapiranga'!L37+'ADR - Ituporanga'!L37+'ADR - Jaraguá do Sul'!L37+'ADR - Joaçaba'!L37+'ADR - Joinville'!L37+'ADR - Lages'!L37+'ADR - Laguna'!L37+'ADR - Mafra'!L37+'ADR - Maravilha'!L37+'ADR - Palmitos'!L37+'ADR - Quilombo'!L37+'ADR - Rio do Sul'!L37+'ADR - São Joaquim'!L37+'ADR - São Lourenço do Oeste'!L37+'ADR - São Miguel do Oeste'!L37+'ADR - Seara'!L37+'ADR - Taió'!L37+'ADR - Timbó'!L37+'ADR - Tubarão'!L37+'ADR - Videira'!L37+'ADR - Xanxerê'!L37+SEA!L37+'Fundo Mat. Pub. Imp. Oficiais'!L37+'Fundo Plano Saúde'!L37+'Fundo de Melhoria do Corpo Bomb'!L37+SAR!L37+GVG!L37+SCC!L37+SAN!L37+SAI!L37+SECOM!L37+SDC!L37+'FUNDO ESTADUAL DE REC. HÍDRICOS'!L37+SDS!L37+SED!L37+SEF!L37+SIE!L37+SJC!L37+SPJ!L37+SES!L37+'SSP - Fundo Melhoria Pol.Civil'!L37+'SSP Fundo Melhoria Pol.Militar'!L37+'SSP - Fundo Melhoria Seg. Pub.'!L37+SST!L37+SOL!L37+'FUNDO ESP. ESTUDOS JURÍDICOS'!L37+PGE!L37+ARESC!L37+APSFS!L37+COHAB!L37+CIDASC!L37+DEINFRA!L37+DETER!L37+ENA!L37+EPAGRI!L37+FAPESC!L37+FCC!L37+FESPORTE!L37+FCEE!L37+FATMA!L37+IPREV!L37+IMETRO!L37+JUCESC!L37+SANTUR!L37+DPE!L37+UDESC!L37)</f>
        <v>8</v>
      </c>
      <c r="M41" s="88">
        <f>SUM('ADR - Araranguá'!M37+'ADR - Blumenau'!M37+'ADR - Braço do Norte'!M37+'ADR - Brusque'!M37+'ADR - Caçador'!M37+'ADR - Campos Novos'!M37+'ADR - Canoinhas'!M37+'ADR - Chapecó'!M37+'ADR - Concórdia'!M37+'ADR - Criciúma'!M37+'ADR - Curitibanos'!M37+'ADR - Dionísio Cerqueira'!M37+'ADR - Ibirama'!M37+'ADR - Itajaí'!M37+'ADR - Itapiranga'!M37+'ADR - Ituporanga'!M37+'ADR - Jaraguá do Sul'!M37+'ADR - Joaçaba'!M37+'ADR - Joinville'!M37+'ADR - Lages'!M37+'ADR - Laguna'!M37+'ADR - Mafra'!M37+'ADR - Maravilha'!M37+'ADR - Palmitos'!M37+'ADR - Quilombo'!M37+'ADR - Rio do Sul'!M37+'ADR - São Joaquim'!M37+'ADR - São Lourenço do Oeste'!M37+'ADR - São Miguel do Oeste'!M37+'ADR - Seara'!M37+'ADR - Taió'!M37+'ADR - Timbó'!M37+'ADR - Tubarão'!M37+'ADR - Videira'!M37+'ADR - Xanxerê'!M37+SEA!M37+'Fundo Mat. Pub. Imp. Oficiais'!M37+'Fundo Plano Saúde'!M37+'Fundo de Melhoria do Corpo Bomb'!M37+SAR!M37+GVG!M37+SCC!M37+SAN!M37+SAI!M37+SECOM!M37+SDC!M37+'FUNDO ESTADUAL DE REC. HÍDRICOS'!M37+SDS!M37+SED!M37+SEF!M37+SIE!M37+SJC!M37+SPJ!M37+SES!M37+'SSP - Fundo Melhoria Pol.Civil'!M37+'SSP Fundo Melhoria Pol.Militar'!M37+'SSP - Fundo Melhoria Seg. Pub.'!M37+SST!M37+SOL!M37+'FUNDO ESP. ESTUDOS JURÍDICOS'!M37+PGE!M37+ARESC!M37+APSFS!M37+COHAB!M37+CIDASC!M37+DEINFRA!M37+DETER!M37+ENA!M37+EPAGRI!M37+FAPESC!M37+FCC!M37+FESPORTE!M37+FCEE!M37+FATMA!M37+IPREV!M37+IMETRO!M37+JUCESC!M37+SANTUR!M37+DPE!M37+UDESC!M37)</f>
        <v>8</v>
      </c>
      <c r="N41" s="208"/>
      <c r="O41" s="208"/>
      <c r="P41" s="209"/>
    </row>
    <row r="42" spans="1:16" x14ac:dyDescent="0.2">
      <c r="A42" s="173" t="s">
        <v>172</v>
      </c>
      <c r="B42" s="186">
        <f>SUM('ADR - Araranguá'!B38+'ADR - Blumenau'!B38+'ADR - Braço do Norte'!B38+'ADR - Brusque'!B38+'ADR - Caçador'!B38+'ADR - Campos Novos'!B38+'ADR - Canoinhas'!B38+'ADR - Chapecó'!B38+'ADR - Concórdia'!B38+'ADR - Criciúma'!B38+'ADR - Curitibanos'!B38+'ADR - Dionísio Cerqueira'!B38+'ADR - Ibirama'!B38+'ADR - Itajaí'!B38+'ADR - Itapiranga'!B38+'ADR - Ituporanga'!B38+'ADR - Jaraguá do Sul'!B38+'ADR - Joaçaba'!B38+'ADR - Joinville'!B38+'ADR - Lages'!B38+'ADR - Laguna'!B38+'ADR - Mafra'!B38+'ADR - Maravilha'!B38+'ADR - Palmitos'!B38+'ADR - Quilombo'!B38+'ADR - Rio do Sul'!B38+'ADR - São Joaquim'!B38+'ADR - São Lourenço do Oeste'!B38+'ADR - São Miguel do Oeste'!B38+'ADR - Seara'!B38+'ADR - Taió'!B38+'ADR - Timbó'!B38+'ADR - Tubarão'!B38+'ADR - Videira'!B38+'ADR - Xanxerê'!B38+SEA!B38+'Fundo Mat. Pub. Imp. Oficiais'!B38+'Fundo Plano Saúde'!B38+'Fundo de Melhoria do Corpo Bomb'!B38+SAR!B38+GVG!B38+SCC!B38+SAN!B38+SAI!B38+SECOM!B38+SDC!B38+'FUNDO ESTADUAL DE REC. HÍDRICOS'!B38+SDS!B38+SED!B38+SEF!B38+SIE!B38+SJC!B38+SPJ!B38+SES!B38+'SSP - Fundo Melhoria Pol.Civil'!B38+'SSP Fundo Melhoria Pol.Militar'!B38+'SSP - Fundo Melhoria Seg. Pub.'!B38+SST!B38+SOL!B38+'FUNDO ESP. ESTUDOS JURÍDICOS'!B38+PGE!B38+ARESC!B38+APSFS!B38+COHAB!B38+CIDASC!B38+DEINFRA!B38+DETER!B38+ENA!B38+EPAGRI!B38+FAPESC!B38+FCC!B38+FESPORTE!B38+FCEE!B38+FATMA!B38+IPREV!B38+IMETRO!B38+JUCESC!B38+SANTUR!B38+DPE!B38+UDESC!B38)</f>
        <v>34</v>
      </c>
      <c r="C42" s="72">
        <f>SUM('ADR - Araranguá'!C38+'ADR - Blumenau'!C38+'ADR - Braço do Norte'!C38+'ADR - Brusque'!C38+'ADR - Caçador'!C38+'ADR - Campos Novos'!C38+'ADR - Canoinhas'!C38+'ADR - Chapecó'!C38+'ADR - Concórdia'!C38+'ADR - Criciúma'!C38+'ADR - Curitibanos'!C38+'ADR - Dionísio Cerqueira'!C38+'ADR - Ibirama'!C38+'ADR - Itajaí'!C38+'ADR - Itapiranga'!C38+'ADR - Ituporanga'!C38+'ADR - Jaraguá do Sul'!C38+'ADR - Joaçaba'!C38+'ADR - Joinville'!C38+'ADR - Lages'!C38+'ADR - Laguna'!C38+'ADR - Mafra'!C38+'ADR - Maravilha'!C38+'ADR - Palmitos'!C38+'ADR - Quilombo'!C38+'ADR - Rio do Sul'!C38+'ADR - São Joaquim'!C38+'ADR - São Lourenço do Oeste'!C38+'ADR - São Miguel do Oeste'!C38+'ADR - Seara'!C38+'ADR - Taió'!C38+'ADR - Timbó'!C38+'ADR - Tubarão'!C38+'ADR - Videira'!C38+'ADR - Xanxerê'!C38+SEA!C38+'Fundo Mat. Pub. Imp. Oficiais'!C38+'Fundo Plano Saúde'!C38+'Fundo de Melhoria do Corpo Bomb'!C38+SAR!C38+GVG!C38+SCC!C38+SAN!C38+SAI!C38+SECOM!C38+SDC!C38+'FUNDO ESTADUAL DE REC. HÍDRICOS'!C38+SDS!C38+SED!C38+SEF!C38+SIE!C38+SJC!C38+SPJ!C38+SES!C38+'SSP - Fundo Melhoria Pol.Civil'!C38+'SSP Fundo Melhoria Pol.Militar'!C38+'SSP - Fundo Melhoria Seg. Pub.'!C38+SST!C38+SOL!C38+'FUNDO ESP. ESTUDOS JURÍDICOS'!C38+PGE!C38+ARESC!C38+APSFS!C38+COHAB!C38+CIDASC!C38+DEINFRA!C38+DETER!C38+ENA!C38+EPAGRI!C38+FAPESC!C38+FCC!C38+FESPORTE!C38+FCEE!C38+FATMA!C38+IPREV!C38+IMETRO!C38+JUCESC!C38+SANTUR!C38+DPE!C38+UDESC!C38)</f>
        <v>34</v>
      </c>
      <c r="D42" s="72">
        <f>SUM('ADR - Araranguá'!D38+'ADR - Blumenau'!D38+'ADR - Braço do Norte'!D38+'ADR - Brusque'!D38+'ADR - Caçador'!D38+'ADR - Campos Novos'!D38+'ADR - Canoinhas'!D38+'ADR - Chapecó'!D38+'ADR - Concórdia'!D38+'ADR - Criciúma'!D38+'ADR - Curitibanos'!D38+'ADR - Dionísio Cerqueira'!D38+'ADR - Ibirama'!D38+'ADR - Itajaí'!D38+'ADR - Itapiranga'!D38+'ADR - Ituporanga'!D38+'ADR - Jaraguá do Sul'!D38+'ADR - Joaçaba'!D38+'ADR - Joinville'!D38+'ADR - Lages'!D38+'ADR - Laguna'!D38+'ADR - Mafra'!D38+'ADR - Maravilha'!D38+'ADR - Palmitos'!D38+'ADR - Quilombo'!D38+'ADR - Rio do Sul'!D38+'ADR - São Joaquim'!D38+'ADR - São Lourenço do Oeste'!D38+'ADR - São Miguel do Oeste'!D38+'ADR - Seara'!D38+'ADR - Taió'!D38+'ADR - Timbó'!D38+'ADR - Tubarão'!D38+'ADR - Videira'!D38+'ADR - Xanxerê'!D38+SEA!D38+'Fundo Mat. Pub. Imp. Oficiais'!D38+'Fundo Plano Saúde'!D38+'Fundo de Melhoria do Corpo Bomb'!D38+SAR!D38+GVG!D38+SCC!D38+SAN!D38+SAI!D38+SECOM!D38+SDC!D38+'FUNDO ESTADUAL DE REC. HÍDRICOS'!D38+SDS!D38+SED!D38+SEF!D38+SIE!D38+SJC!D38+SPJ!D38+SES!D38+'SSP - Fundo Melhoria Pol.Civil'!D38+'SSP Fundo Melhoria Pol.Militar'!D38+'SSP - Fundo Melhoria Seg. Pub.'!D38+SST!D38+SOL!D38+'FUNDO ESP. ESTUDOS JURÍDICOS'!D38+PGE!D38+ARESC!D38+APSFS!D38+COHAB!D38+CIDASC!D38+DEINFRA!D38+DETER!D38+ENA!D38+EPAGRI!D38+FAPESC!D38+FCC!D38+FESPORTE!D38+FCEE!D38+FATMA!D38+IPREV!D38+IMETRO!D38+JUCESC!D38+SANTUR!D38+DPE!D38+UDESC!D38)</f>
        <v>34</v>
      </c>
      <c r="E42" s="72">
        <f>SUM('ADR - Araranguá'!E38+'ADR - Blumenau'!E38+'ADR - Braço do Norte'!E38+'ADR - Brusque'!E38+'ADR - Caçador'!E38+'ADR - Campos Novos'!E38+'ADR - Canoinhas'!E38+'ADR - Chapecó'!E38+'ADR - Concórdia'!E38+'ADR - Criciúma'!E38+'ADR - Curitibanos'!E38+'ADR - Dionísio Cerqueira'!E38+'ADR - Ibirama'!E38+'ADR - Itajaí'!E38+'ADR - Itapiranga'!E38+'ADR - Ituporanga'!E38+'ADR - Jaraguá do Sul'!E38+'ADR - Joaçaba'!E38+'ADR - Joinville'!E38+'ADR - Lages'!E38+'ADR - Laguna'!E38+'ADR - Mafra'!E38+'ADR - Maravilha'!E38+'ADR - Palmitos'!E38+'ADR - Quilombo'!E38+'ADR - Rio do Sul'!E38+'ADR - São Joaquim'!E38+'ADR - São Lourenço do Oeste'!E38+'ADR - São Miguel do Oeste'!E38+'ADR - Seara'!E38+'ADR - Taió'!E38+'ADR - Timbó'!E38+'ADR - Tubarão'!E38+'ADR - Videira'!E38+'ADR - Xanxerê'!E38+SEA!E38+'Fundo Mat. Pub. Imp. Oficiais'!E38+'Fundo Plano Saúde'!E38+'Fundo de Melhoria do Corpo Bomb'!E38+SAR!E38+GVG!E38+SCC!E38+SAN!E38+SAI!E38+SECOM!E38+SDC!E38+'FUNDO ESTADUAL DE REC. HÍDRICOS'!E38+SDS!E38+SED!E38+SEF!E38+SIE!E38+SJC!E38+SPJ!E38+SES!E38+'SSP - Fundo Melhoria Pol.Civil'!E38+'SSP Fundo Melhoria Pol.Militar'!E38+'SSP - Fundo Melhoria Seg. Pub.'!E38+SST!E38+SOL!E38+'FUNDO ESP. ESTUDOS JURÍDICOS'!E38+PGE!E38+ARESC!E38+APSFS!E38+COHAB!E38+CIDASC!E38+DEINFRA!E38+DETER!E38+ENA!E38+EPAGRI!E38+FAPESC!E38+FCC!E38+FESPORTE!E38+FCEE!E38+FATMA!E38+IPREV!E38+IMETRO!E38+JUCESC!E38+SANTUR!E38+DPE!E38+UDESC!E38)</f>
        <v>34</v>
      </c>
      <c r="F42" s="72">
        <f>SUM('ADR - Araranguá'!F38+'ADR - Blumenau'!F38+'ADR - Braço do Norte'!F38+'ADR - Brusque'!F38+'ADR - Caçador'!F38+'ADR - Campos Novos'!F38+'ADR - Canoinhas'!F38+'ADR - Chapecó'!F38+'ADR - Concórdia'!F38+'ADR - Criciúma'!F38+'ADR - Curitibanos'!F38+'ADR - Dionísio Cerqueira'!F38+'ADR - Ibirama'!F38+'ADR - Itajaí'!F38+'ADR - Itapiranga'!F38+'ADR - Ituporanga'!F38+'ADR - Jaraguá do Sul'!F38+'ADR - Joaçaba'!F38+'ADR - Joinville'!F38+'ADR - Lages'!F38+'ADR - Laguna'!F38+'ADR - Mafra'!F38+'ADR - Maravilha'!F38+'ADR - Palmitos'!F38+'ADR - Quilombo'!F38+'ADR - Rio do Sul'!F38+'ADR - São Joaquim'!F38+'ADR - São Lourenço do Oeste'!F38+'ADR - São Miguel do Oeste'!F38+'ADR - Seara'!F38+'ADR - Taió'!F38+'ADR - Timbó'!F38+'ADR - Tubarão'!F38+'ADR - Videira'!F38+'ADR - Xanxerê'!F38+SEA!F38+'Fundo Mat. Pub. Imp. Oficiais'!F38+'Fundo Plano Saúde'!F38+'Fundo de Melhoria do Corpo Bomb'!F38+SAR!F38+GVG!F38+SCC!F38+SAN!F38+SAI!F38+SECOM!F38+SDC!F38+'FUNDO ESTADUAL DE REC. HÍDRICOS'!F38+SDS!F38+SED!F38+SEF!F38+SIE!F38+SJC!F38+SPJ!F38+SES!F38+'SSP - Fundo Melhoria Pol.Civil'!F38+'SSP Fundo Melhoria Pol.Militar'!F38+'SSP - Fundo Melhoria Seg. Pub.'!F38+SST!F38+SOL!F38+'FUNDO ESP. ESTUDOS JURÍDICOS'!F38+PGE!F38+ARESC!F38+APSFS!F38+COHAB!F38+CIDASC!F38+DEINFRA!F38+DETER!F38+ENA!F38+EPAGRI!F38+FAPESC!F38+FCC!F38+FESPORTE!F38+FCEE!F38+FATMA!F38+IPREV!F38+IMETRO!F38+JUCESC!F38+SANTUR!F38+DPE!F38+UDESC!F38)</f>
        <v>34</v>
      </c>
      <c r="G42" s="72">
        <f>SUM('ADR - Araranguá'!G38+'ADR - Blumenau'!G38+'ADR - Braço do Norte'!G38+'ADR - Brusque'!G38+'ADR - Caçador'!G38+'ADR - Campos Novos'!G38+'ADR - Canoinhas'!G38+'ADR - Chapecó'!G38+'ADR - Concórdia'!G38+'ADR - Criciúma'!G38+'ADR - Curitibanos'!G38+'ADR - Dionísio Cerqueira'!G38+'ADR - Ibirama'!G38+'ADR - Itajaí'!G38+'ADR - Itapiranga'!G38+'ADR - Ituporanga'!G38+'ADR - Jaraguá do Sul'!G38+'ADR - Joaçaba'!G38+'ADR - Joinville'!G38+'ADR - Lages'!G38+'ADR - Laguna'!G38+'ADR - Mafra'!G38+'ADR - Maravilha'!G38+'ADR - Palmitos'!G38+'ADR - Quilombo'!G38+'ADR - Rio do Sul'!G38+'ADR - São Joaquim'!G38+'ADR - São Lourenço do Oeste'!G38+'ADR - São Miguel do Oeste'!G38+'ADR - Seara'!G38+'ADR - Taió'!G38+'ADR - Timbó'!G38+'ADR - Tubarão'!G38+'ADR - Videira'!G38+'ADR - Xanxerê'!G38+SEA!G38+'Fundo Mat. Pub. Imp. Oficiais'!G38+'Fundo Plano Saúde'!G38+'Fundo de Melhoria do Corpo Bomb'!G38+SAR!G38+GVG!G38+SCC!G38+SAN!G38+SAI!G38+SECOM!G38+SDC!G38+'FUNDO ESTADUAL DE REC. HÍDRICOS'!G38+SDS!G38+SED!G38+SEF!G38+SIE!G38+SJC!G38+SPJ!G38+SES!G38+'SSP - Fundo Melhoria Pol.Civil'!G38+'SSP Fundo Melhoria Pol.Militar'!G38+'SSP - Fundo Melhoria Seg. Pub.'!G38+SST!G38+SOL!G38+'FUNDO ESP. ESTUDOS JURÍDICOS'!G38+PGE!G38+ARESC!G38+APSFS!G38+COHAB!G38+CIDASC!G38+DEINFRA!G38+DETER!G38+ENA!G38+EPAGRI!G38+FAPESC!G38+FCC!G38+FESPORTE!G38+FCEE!G38+FATMA!G38+IPREV!G38+IMETRO!G38+JUCESC!G38+SANTUR!G38+DPE!G38+UDESC!G38)</f>
        <v>34</v>
      </c>
      <c r="H42" s="72">
        <f>SUM('ADR - Araranguá'!H38+'ADR - Blumenau'!H38+'ADR - Braço do Norte'!H38+'ADR - Brusque'!H38+'ADR - Caçador'!H38+'ADR - Campos Novos'!H38+'ADR - Canoinhas'!H38+'ADR - Chapecó'!H38+'ADR - Concórdia'!H38+'ADR - Criciúma'!H38+'ADR - Curitibanos'!H38+'ADR - Dionísio Cerqueira'!H38+'ADR - Ibirama'!H38+'ADR - Itajaí'!H38+'ADR - Itapiranga'!H38+'ADR - Ituporanga'!H38+'ADR - Jaraguá do Sul'!H38+'ADR - Joaçaba'!H38+'ADR - Joinville'!H38+'ADR - Lages'!H38+'ADR - Laguna'!H38+'ADR - Mafra'!H38+'ADR - Maravilha'!H38+'ADR - Palmitos'!H38+'ADR - Quilombo'!H38+'ADR - Rio do Sul'!H38+'ADR - São Joaquim'!H38+'ADR - São Lourenço do Oeste'!H38+'ADR - São Miguel do Oeste'!H38+'ADR - Seara'!H38+'ADR - Taió'!H38+'ADR - Timbó'!H38+'ADR - Tubarão'!H38+'ADR - Videira'!H38+'ADR - Xanxerê'!H38+SEA!H38+'Fundo Mat. Pub. Imp. Oficiais'!H38+'Fundo Plano Saúde'!H38+'Fundo de Melhoria do Corpo Bomb'!H38+SAR!H38+GVG!H38+SCC!H38+SAN!H38+SAI!H38+SECOM!H38+SDC!H38+'FUNDO ESTADUAL DE REC. HÍDRICOS'!H38+SDS!H38+SED!H38+SEF!H38+SIE!H38+SJC!H38+SPJ!H38+SES!H38+'SSP - Fundo Melhoria Pol.Civil'!H38+'SSP Fundo Melhoria Pol.Militar'!H38+'SSP - Fundo Melhoria Seg. Pub.'!H38+SST!H38+SOL!H38+'FUNDO ESP. ESTUDOS JURÍDICOS'!H38+PGE!H38+ARESC!H38+APSFS!H38+COHAB!H38+CIDASC!H38+DEINFRA!H38+DETER!H38+ENA!H38+EPAGRI!H38+FAPESC!H38+FCC!H38+FESPORTE!H38+FCEE!H38+FATMA!H38+IPREV!H38+IMETRO!H38+JUCESC!H38+SANTUR!H38+DPE!H38+UDESC!H38)</f>
        <v>34</v>
      </c>
      <c r="I42" s="72">
        <f>SUM('ADR - Araranguá'!I38+'ADR - Blumenau'!I38+'ADR - Braço do Norte'!I38+'ADR - Brusque'!I38+'ADR - Caçador'!I38+'ADR - Campos Novos'!I38+'ADR - Canoinhas'!I38+'ADR - Chapecó'!I38+'ADR - Concórdia'!I38+'ADR - Criciúma'!I38+'ADR - Curitibanos'!I38+'ADR - Dionísio Cerqueira'!I38+'ADR - Ibirama'!I38+'ADR - Itajaí'!I38+'ADR - Itapiranga'!I38+'ADR - Ituporanga'!I38+'ADR - Jaraguá do Sul'!I38+'ADR - Joaçaba'!I38+'ADR - Joinville'!I38+'ADR - Lages'!I38+'ADR - Laguna'!I38+'ADR - Mafra'!I38+'ADR - Maravilha'!I38+'ADR - Palmitos'!I38+'ADR - Quilombo'!I38+'ADR - Rio do Sul'!I38+'ADR - São Joaquim'!I38+'ADR - São Lourenço do Oeste'!I38+'ADR - São Miguel do Oeste'!I38+'ADR - Seara'!I38+'ADR - Taió'!I38+'ADR - Timbó'!I38+'ADR - Tubarão'!I38+'ADR - Videira'!I38+'ADR - Xanxerê'!I38+SEA!I38+'Fundo Mat. Pub. Imp. Oficiais'!I38+'Fundo Plano Saúde'!I38+'Fundo de Melhoria do Corpo Bomb'!I38+SAR!I38+GVG!I38+SCC!I38+SAN!I38+SAI!I38+SECOM!I38+SDC!I38+'FUNDO ESTADUAL DE REC. HÍDRICOS'!I38+SDS!I38+SED!I38+SEF!I38+SIE!I38+SJC!I38+SPJ!I38+SES!I38+'SSP - Fundo Melhoria Pol.Civil'!I38+'SSP Fundo Melhoria Pol.Militar'!I38+'SSP - Fundo Melhoria Seg. Pub.'!I38+SST!I38+SOL!I38+'FUNDO ESP. ESTUDOS JURÍDICOS'!I38+PGE!I38+ARESC!I38+APSFS!I38+COHAB!I38+CIDASC!I38+DEINFRA!I38+DETER!I38+ENA!I38+EPAGRI!I38+FAPESC!I38+FCC!I38+FESPORTE!I38+FCEE!I38+FATMA!I38+IPREV!I38+IMETRO!I38+JUCESC!I38+SANTUR!I38+DPE!I38+UDESC!I38)</f>
        <v>34</v>
      </c>
      <c r="J42" s="72">
        <f>SUM('ADR - Araranguá'!J38+'ADR - Blumenau'!J38+'ADR - Braço do Norte'!J38+'ADR - Brusque'!J38+'ADR - Caçador'!J38+'ADR - Campos Novos'!J38+'ADR - Canoinhas'!J38+'ADR - Chapecó'!J38+'ADR - Concórdia'!J38+'ADR - Criciúma'!J38+'ADR - Curitibanos'!J38+'ADR - Dionísio Cerqueira'!J38+'ADR - Ibirama'!J38+'ADR - Itajaí'!J38+'ADR - Itapiranga'!J38+'ADR - Ituporanga'!J38+'ADR - Jaraguá do Sul'!J38+'ADR - Joaçaba'!J38+'ADR - Joinville'!J38+'ADR - Lages'!J38+'ADR - Laguna'!J38+'ADR - Mafra'!J38+'ADR - Maravilha'!J38+'ADR - Palmitos'!J38+'ADR - Quilombo'!J38+'ADR - Rio do Sul'!J38+'ADR - São Joaquim'!J38+'ADR - São Lourenço do Oeste'!J38+'ADR - São Miguel do Oeste'!J38+'ADR - Seara'!J38+'ADR - Taió'!J38+'ADR - Timbó'!J38+'ADR - Tubarão'!J38+'ADR - Videira'!J38+'ADR - Xanxerê'!J38+SEA!J38+'Fundo Mat. Pub. Imp. Oficiais'!J38+'Fundo Plano Saúde'!J38+'Fundo de Melhoria do Corpo Bomb'!J38+SAR!J38+GVG!J38+SCC!J38+SAN!J38+SAI!J38+SECOM!J38+SDC!J38+'FUNDO ESTADUAL DE REC. HÍDRICOS'!J38+SDS!J38+SED!J38+SEF!J38+SIE!J38+SJC!J38+SPJ!J38+SES!J38+'SSP - Fundo Melhoria Pol.Civil'!J38+'SSP Fundo Melhoria Pol.Militar'!J38+'SSP - Fundo Melhoria Seg. Pub.'!J38+SST!J38+SOL!J38+'FUNDO ESP. ESTUDOS JURÍDICOS'!J38+PGE!J38+ARESC!J38+APSFS!J38+COHAB!J38+CIDASC!J38+DEINFRA!J38+DETER!J38+ENA!J38+EPAGRI!J38+FAPESC!J38+FCC!J38+FESPORTE!J38+FCEE!J38+FATMA!J38+IPREV!J38+IMETRO!J38+JUCESC!J38+SANTUR!J38+DPE!J38+UDESC!J38)</f>
        <v>34</v>
      </c>
      <c r="K42" s="72">
        <f>SUM('ADR - Araranguá'!K38+'ADR - Blumenau'!K38+'ADR - Braço do Norte'!K38+'ADR - Brusque'!K38+'ADR - Caçador'!K38+'ADR - Campos Novos'!K38+'ADR - Canoinhas'!K38+'ADR - Chapecó'!K38+'ADR - Concórdia'!K38+'ADR - Criciúma'!K38+'ADR - Curitibanos'!K38+'ADR - Dionísio Cerqueira'!K38+'ADR - Ibirama'!K38+'ADR - Itajaí'!K38+'ADR - Itapiranga'!K38+'ADR - Ituporanga'!K38+'ADR - Jaraguá do Sul'!K38+'ADR - Joaçaba'!K38+'ADR - Joinville'!K38+'ADR - Lages'!K38+'ADR - Laguna'!K38+'ADR - Mafra'!K38+'ADR - Maravilha'!K38+'ADR - Palmitos'!K38+'ADR - Quilombo'!K38+'ADR - Rio do Sul'!K38+'ADR - São Joaquim'!K38+'ADR - São Lourenço do Oeste'!K38+'ADR - São Miguel do Oeste'!K38+'ADR - Seara'!K38+'ADR - Taió'!K38+'ADR - Timbó'!K38+'ADR - Tubarão'!K38+'ADR - Videira'!K38+'ADR - Xanxerê'!K38+SEA!K38+'Fundo Mat. Pub. Imp. Oficiais'!K38+'Fundo Plano Saúde'!K38+'Fundo de Melhoria do Corpo Bomb'!K38+SAR!K38+GVG!K38+SCC!K38+SAN!K38+SAI!K38+SECOM!K38+SDC!K38+'FUNDO ESTADUAL DE REC. HÍDRICOS'!K38+SDS!K38+SED!K38+SEF!K38+SIE!K38+SJC!K38+SPJ!K38+SES!K38+'SSP - Fundo Melhoria Pol.Civil'!K38+'SSP Fundo Melhoria Pol.Militar'!K38+'SSP - Fundo Melhoria Seg. Pub.'!K38+SST!K38+SOL!K38+'FUNDO ESP. ESTUDOS JURÍDICOS'!K38+PGE!K38+ARESC!K38+APSFS!K38+COHAB!K38+CIDASC!K38+DEINFRA!K38+DETER!K38+ENA!K38+EPAGRI!K38+FAPESC!K38+FCC!K38+FESPORTE!K38+FCEE!K38+FATMA!K38+IPREV!K38+IMETRO!K38+JUCESC!K38+SANTUR!K38+DPE!K38+UDESC!K38)</f>
        <v>34</v>
      </c>
      <c r="L42" s="72">
        <f>SUM('ADR - Araranguá'!L38+'ADR - Blumenau'!L38+'ADR - Braço do Norte'!L38+'ADR - Brusque'!L38+'ADR - Caçador'!L38+'ADR - Campos Novos'!L38+'ADR - Canoinhas'!L38+'ADR - Chapecó'!L38+'ADR - Concórdia'!L38+'ADR - Criciúma'!L38+'ADR - Curitibanos'!L38+'ADR - Dionísio Cerqueira'!L38+'ADR - Ibirama'!L38+'ADR - Itajaí'!L38+'ADR - Itapiranga'!L38+'ADR - Ituporanga'!L38+'ADR - Jaraguá do Sul'!L38+'ADR - Joaçaba'!L38+'ADR - Joinville'!L38+'ADR - Lages'!L38+'ADR - Laguna'!L38+'ADR - Mafra'!L38+'ADR - Maravilha'!L38+'ADR - Palmitos'!L38+'ADR - Quilombo'!L38+'ADR - Rio do Sul'!L38+'ADR - São Joaquim'!L38+'ADR - São Lourenço do Oeste'!L38+'ADR - São Miguel do Oeste'!L38+'ADR - Seara'!L38+'ADR - Taió'!L38+'ADR - Timbó'!L38+'ADR - Tubarão'!L38+'ADR - Videira'!L38+'ADR - Xanxerê'!L38+SEA!L38+'Fundo Mat. Pub. Imp. Oficiais'!L38+'Fundo Plano Saúde'!L38+'Fundo de Melhoria do Corpo Bomb'!L38+SAR!L38+GVG!L38+SCC!L38+SAN!L38+SAI!L38+SECOM!L38+SDC!L38+'FUNDO ESTADUAL DE REC. HÍDRICOS'!L38+SDS!L38+SED!L38+SEF!L38+SIE!L38+SJC!L38+SPJ!L38+SES!L38+'SSP - Fundo Melhoria Pol.Civil'!L38+'SSP Fundo Melhoria Pol.Militar'!L38+'SSP - Fundo Melhoria Seg. Pub.'!L38+SST!L38+SOL!L38+'FUNDO ESP. ESTUDOS JURÍDICOS'!L38+PGE!L38+ARESC!L38+APSFS!L38+COHAB!L38+CIDASC!L38+DEINFRA!L38+DETER!L38+ENA!L38+EPAGRI!L38+FAPESC!L38+FCC!L38+FESPORTE!L38+FCEE!L38+FATMA!L38+IPREV!L38+IMETRO!L38+JUCESC!L38+SANTUR!L38+DPE!L38+UDESC!L38)</f>
        <v>34</v>
      </c>
      <c r="M42" s="88">
        <f>SUM('ADR - Araranguá'!M38+'ADR - Blumenau'!M38+'ADR - Braço do Norte'!M38+'ADR - Brusque'!M38+'ADR - Caçador'!M38+'ADR - Campos Novos'!M38+'ADR - Canoinhas'!M38+'ADR - Chapecó'!M38+'ADR - Concórdia'!M38+'ADR - Criciúma'!M38+'ADR - Curitibanos'!M38+'ADR - Dionísio Cerqueira'!M38+'ADR - Ibirama'!M38+'ADR - Itajaí'!M38+'ADR - Itapiranga'!M38+'ADR - Ituporanga'!M38+'ADR - Jaraguá do Sul'!M38+'ADR - Joaçaba'!M38+'ADR - Joinville'!M38+'ADR - Lages'!M38+'ADR - Laguna'!M38+'ADR - Mafra'!M38+'ADR - Maravilha'!M38+'ADR - Palmitos'!M38+'ADR - Quilombo'!M38+'ADR - Rio do Sul'!M38+'ADR - São Joaquim'!M38+'ADR - São Lourenço do Oeste'!M38+'ADR - São Miguel do Oeste'!M38+'ADR - Seara'!M38+'ADR - Taió'!M38+'ADR - Timbó'!M38+'ADR - Tubarão'!M38+'ADR - Videira'!M38+'ADR - Xanxerê'!M38+SEA!M38+'Fundo Mat. Pub. Imp. Oficiais'!M38+'Fundo Plano Saúde'!M38+'Fundo de Melhoria do Corpo Bomb'!M38+SAR!M38+GVG!M38+SCC!M38+SAN!M38+SAI!M38+SECOM!M38+SDC!M38+'FUNDO ESTADUAL DE REC. HÍDRICOS'!M38+SDS!M38+SED!M38+SEF!M38+SIE!M38+SJC!M38+SPJ!M38+SES!M38+'SSP - Fundo Melhoria Pol.Civil'!M38+'SSP Fundo Melhoria Pol.Militar'!M38+'SSP - Fundo Melhoria Seg. Pub.'!M38+SST!M38+SOL!M38+'FUNDO ESP. ESTUDOS JURÍDICOS'!M38+PGE!M38+ARESC!M38+APSFS!M38+COHAB!M38+CIDASC!M38+DEINFRA!M38+DETER!M38+ENA!M38+EPAGRI!M38+FAPESC!M38+FCC!M38+FESPORTE!M38+FCEE!M38+FATMA!M38+IPREV!M38+IMETRO!M38+JUCESC!M38+SANTUR!M38+DPE!M38+UDESC!M38)</f>
        <v>34</v>
      </c>
      <c r="N42" s="208"/>
      <c r="O42" s="208"/>
      <c r="P42" s="209"/>
    </row>
    <row r="43" spans="1:16" x14ac:dyDescent="0.2">
      <c r="A43" s="173" t="s">
        <v>173</v>
      </c>
      <c r="B43" s="186">
        <f>SUM('ADR - Araranguá'!B39+'ADR - Blumenau'!B39+'ADR - Braço do Norte'!B39+'ADR - Brusque'!B39+'ADR - Caçador'!B39+'ADR - Campos Novos'!B39+'ADR - Canoinhas'!B39+'ADR - Chapecó'!B39+'ADR - Concórdia'!B39+'ADR - Criciúma'!B39+'ADR - Curitibanos'!B39+'ADR - Dionísio Cerqueira'!B39+'ADR - Ibirama'!B39+'ADR - Itajaí'!B39+'ADR - Itapiranga'!B39+'ADR - Ituporanga'!B39+'ADR - Jaraguá do Sul'!B39+'ADR - Joaçaba'!B39+'ADR - Joinville'!B39+'ADR - Lages'!B39+'ADR - Laguna'!B39+'ADR - Mafra'!B39+'ADR - Maravilha'!B39+'ADR - Palmitos'!B39+'ADR - Quilombo'!B39+'ADR - Rio do Sul'!B39+'ADR - São Joaquim'!B39+'ADR - São Lourenço do Oeste'!B39+'ADR - São Miguel do Oeste'!B39+'ADR - Seara'!B39+'ADR - Taió'!B39+'ADR - Timbó'!B39+'ADR - Tubarão'!B39+'ADR - Videira'!B39+'ADR - Xanxerê'!B39+SEA!B39+'Fundo Mat. Pub. Imp. Oficiais'!B39+'Fundo Plano Saúde'!B39+'Fundo de Melhoria do Corpo Bomb'!B39+SAR!B39+GVG!B39+SCC!B39+SAN!B39+SAI!B39+SECOM!B39+SDC!B39+'FUNDO ESTADUAL DE REC. HÍDRICOS'!B39+SDS!B39+SED!B39+SEF!B39+SIE!B39+SJC!B39+SPJ!B39+SES!B39+'SSP - Fundo Melhoria Pol.Civil'!B39+'SSP Fundo Melhoria Pol.Militar'!B39+'SSP - Fundo Melhoria Seg. Pub.'!B39+SST!B39+SOL!B39+'FUNDO ESP. ESTUDOS JURÍDICOS'!B39+PGE!B39+ARESC!B39+APSFS!B39+COHAB!B39+CIDASC!B39+DEINFRA!B39+DETER!B39+ENA!B39+EPAGRI!B39+FAPESC!B39+FCC!B39+FESPORTE!B39+FCEE!B39+FATMA!B39+IPREV!B39+IMETRO!B39+JUCESC!B39+SANTUR!B39+DPE!B39+UDESC!B39)</f>
        <v>92</v>
      </c>
      <c r="C43" s="72">
        <f>SUM('ADR - Araranguá'!C39+'ADR - Blumenau'!C39+'ADR - Braço do Norte'!C39+'ADR - Brusque'!C39+'ADR - Caçador'!C39+'ADR - Campos Novos'!C39+'ADR - Canoinhas'!C39+'ADR - Chapecó'!C39+'ADR - Concórdia'!C39+'ADR - Criciúma'!C39+'ADR - Curitibanos'!C39+'ADR - Dionísio Cerqueira'!C39+'ADR - Ibirama'!C39+'ADR - Itajaí'!C39+'ADR - Itapiranga'!C39+'ADR - Ituporanga'!C39+'ADR - Jaraguá do Sul'!C39+'ADR - Joaçaba'!C39+'ADR - Joinville'!C39+'ADR - Lages'!C39+'ADR - Laguna'!C39+'ADR - Mafra'!C39+'ADR - Maravilha'!C39+'ADR - Palmitos'!C39+'ADR - Quilombo'!C39+'ADR - Rio do Sul'!C39+'ADR - São Joaquim'!C39+'ADR - São Lourenço do Oeste'!C39+'ADR - São Miguel do Oeste'!C39+'ADR - Seara'!C39+'ADR - Taió'!C39+'ADR - Timbó'!C39+'ADR - Tubarão'!C39+'ADR - Videira'!C39+'ADR - Xanxerê'!C39+SEA!C39+'Fundo Mat. Pub. Imp. Oficiais'!C39+'Fundo Plano Saúde'!C39+'Fundo de Melhoria do Corpo Bomb'!C39+SAR!C39+GVG!C39+SCC!C39+SAN!C39+SAI!C39+SECOM!C39+SDC!C39+'FUNDO ESTADUAL DE REC. HÍDRICOS'!C39+SDS!C39+SED!C39+SEF!C39+SIE!C39+SJC!C39+SPJ!C39+SES!C39+'SSP - Fundo Melhoria Pol.Civil'!C39+'SSP Fundo Melhoria Pol.Militar'!C39+'SSP - Fundo Melhoria Seg. Pub.'!C39+SST!C39+SOL!C39+'FUNDO ESP. ESTUDOS JURÍDICOS'!C39+PGE!C39+ARESC!C39+APSFS!C39+COHAB!C39+CIDASC!C39+DEINFRA!C39+DETER!C39+ENA!C39+EPAGRI!C39+FAPESC!C39+FCC!C39+FESPORTE!C39+FCEE!C39+FATMA!C39+IPREV!C39+IMETRO!C39+JUCESC!C39+SANTUR!C39+DPE!C39+UDESC!C39)</f>
        <v>92</v>
      </c>
      <c r="D43" s="72">
        <f>SUM('ADR - Araranguá'!D39+'ADR - Blumenau'!D39+'ADR - Braço do Norte'!D39+'ADR - Brusque'!D39+'ADR - Caçador'!D39+'ADR - Campos Novos'!D39+'ADR - Canoinhas'!D39+'ADR - Chapecó'!D39+'ADR - Concórdia'!D39+'ADR - Criciúma'!D39+'ADR - Curitibanos'!D39+'ADR - Dionísio Cerqueira'!D39+'ADR - Ibirama'!D39+'ADR - Itajaí'!D39+'ADR - Itapiranga'!D39+'ADR - Ituporanga'!D39+'ADR - Jaraguá do Sul'!D39+'ADR - Joaçaba'!D39+'ADR - Joinville'!D39+'ADR - Lages'!D39+'ADR - Laguna'!D39+'ADR - Mafra'!D39+'ADR - Maravilha'!D39+'ADR - Palmitos'!D39+'ADR - Quilombo'!D39+'ADR - Rio do Sul'!D39+'ADR - São Joaquim'!D39+'ADR - São Lourenço do Oeste'!D39+'ADR - São Miguel do Oeste'!D39+'ADR - Seara'!D39+'ADR - Taió'!D39+'ADR - Timbó'!D39+'ADR - Tubarão'!D39+'ADR - Videira'!D39+'ADR - Xanxerê'!D39+SEA!D39+'Fundo Mat. Pub. Imp. Oficiais'!D39+'Fundo Plano Saúde'!D39+'Fundo de Melhoria do Corpo Bomb'!D39+SAR!D39+GVG!D39+SCC!D39+SAN!D39+SAI!D39+SECOM!D39+SDC!D39+'FUNDO ESTADUAL DE REC. HÍDRICOS'!D39+SDS!D39+SED!D39+SEF!D39+SIE!D39+SJC!D39+SPJ!D39+SES!D39+'SSP - Fundo Melhoria Pol.Civil'!D39+'SSP Fundo Melhoria Pol.Militar'!D39+'SSP - Fundo Melhoria Seg. Pub.'!D39+SST!D39+SOL!D39+'FUNDO ESP. ESTUDOS JURÍDICOS'!D39+PGE!D39+ARESC!D39+APSFS!D39+COHAB!D39+CIDASC!D39+DEINFRA!D39+DETER!D39+ENA!D39+EPAGRI!D39+FAPESC!D39+FCC!D39+FESPORTE!D39+FCEE!D39+FATMA!D39+IPREV!D39+IMETRO!D39+JUCESC!D39+SANTUR!D39+DPE!D39+UDESC!D39)</f>
        <v>100</v>
      </c>
      <c r="E43" s="72">
        <f>SUM('ADR - Araranguá'!E39+'ADR - Blumenau'!E39+'ADR - Braço do Norte'!E39+'ADR - Brusque'!E39+'ADR - Caçador'!E39+'ADR - Campos Novos'!E39+'ADR - Canoinhas'!E39+'ADR - Chapecó'!E39+'ADR - Concórdia'!E39+'ADR - Criciúma'!E39+'ADR - Curitibanos'!E39+'ADR - Dionísio Cerqueira'!E39+'ADR - Ibirama'!E39+'ADR - Itajaí'!E39+'ADR - Itapiranga'!E39+'ADR - Ituporanga'!E39+'ADR - Jaraguá do Sul'!E39+'ADR - Joaçaba'!E39+'ADR - Joinville'!E39+'ADR - Lages'!E39+'ADR - Laguna'!E39+'ADR - Mafra'!E39+'ADR - Maravilha'!E39+'ADR - Palmitos'!E39+'ADR - Quilombo'!E39+'ADR - Rio do Sul'!E39+'ADR - São Joaquim'!E39+'ADR - São Lourenço do Oeste'!E39+'ADR - São Miguel do Oeste'!E39+'ADR - Seara'!E39+'ADR - Taió'!E39+'ADR - Timbó'!E39+'ADR - Tubarão'!E39+'ADR - Videira'!E39+'ADR - Xanxerê'!E39+SEA!E39+'Fundo Mat. Pub. Imp. Oficiais'!E39+'Fundo Plano Saúde'!E39+'Fundo de Melhoria do Corpo Bomb'!E39+SAR!E39+GVG!E39+SCC!E39+SAN!E39+SAI!E39+SECOM!E39+SDC!E39+'FUNDO ESTADUAL DE REC. HÍDRICOS'!E39+SDS!E39+SED!E39+SEF!E39+SIE!E39+SJC!E39+SPJ!E39+SES!E39+'SSP - Fundo Melhoria Pol.Civil'!E39+'SSP Fundo Melhoria Pol.Militar'!E39+'SSP - Fundo Melhoria Seg. Pub.'!E39+SST!E39+SOL!E39+'FUNDO ESP. ESTUDOS JURÍDICOS'!E39+PGE!E39+ARESC!E39+APSFS!E39+COHAB!E39+CIDASC!E39+DEINFRA!E39+DETER!E39+ENA!E39+EPAGRI!E39+FAPESC!E39+FCC!E39+FESPORTE!E39+FCEE!E39+FATMA!E39+IPREV!E39+IMETRO!E39+JUCESC!E39+SANTUR!E39+DPE!E39+UDESC!E39)</f>
        <v>101</v>
      </c>
      <c r="F43" s="72">
        <f>SUM('ADR - Araranguá'!F39+'ADR - Blumenau'!F39+'ADR - Braço do Norte'!F39+'ADR - Brusque'!F39+'ADR - Caçador'!F39+'ADR - Campos Novos'!F39+'ADR - Canoinhas'!F39+'ADR - Chapecó'!F39+'ADR - Concórdia'!F39+'ADR - Criciúma'!F39+'ADR - Curitibanos'!F39+'ADR - Dionísio Cerqueira'!F39+'ADR - Ibirama'!F39+'ADR - Itajaí'!F39+'ADR - Itapiranga'!F39+'ADR - Ituporanga'!F39+'ADR - Jaraguá do Sul'!F39+'ADR - Joaçaba'!F39+'ADR - Joinville'!F39+'ADR - Lages'!F39+'ADR - Laguna'!F39+'ADR - Mafra'!F39+'ADR - Maravilha'!F39+'ADR - Palmitos'!F39+'ADR - Quilombo'!F39+'ADR - Rio do Sul'!F39+'ADR - São Joaquim'!F39+'ADR - São Lourenço do Oeste'!F39+'ADR - São Miguel do Oeste'!F39+'ADR - Seara'!F39+'ADR - Taió'!F39+'ADR - Timbó'!F39+'ADR - Tubarão'!F39+'ADR - Videira'!F39+'ADR - Xanxerê'!F39+SEA!F39+'Fundo Mat. Pub. Imp. Oficiais'!F39+'Fundo Plano Saúde'!F39+'Fundo de Melhoria do Corpo Bomb'!F39+SAR!F39+GVG!F39+SCC!F39+SAN!F39+SAI!F39+SECOM!F39+SDC!F39+'FUNDO ESTADUAL DE REC. HÍDRICOS'!F39+SDS!F39+SED!F39+SEF!F39+SIE!F39+SJC!F39+SPJ!F39+SES!F39+'SSP - Fundo Melhoria Pol.Civil'!F39+'SSP Fundo Melhoria Pol.Militar'!F39+'SSP - Fundo Melhoria Seg. Pub.'!F39+SST!F39+SOL!F39+'FUNDO ESP. ESTUDOS JURÍDICOS'!F39+PGE!F39+ARESC!F39+APSFS!F39+COHAB!F39+CIDASC!F39+DEINFRA!F39+DETER!F39+ENA!F39+EPAGRI!F39+FAPESC!F39+FCC!F39+FESPORTE!F39+FCEE!F39+FATMA!F39+IPREV!F39+IMETRO!F39+JUCESC!F39+SANTUR!F39+DPE!F39+UDESC!F39)</f>
        <v>101</v>
      </c>
      <c r="G43" s="72">
        <f>SUM('ADR - Araranguá'!G39+'ADR - Blumenau'!G39+'ADR - Braço do Norte'!G39+'ADR - Brusque'!G39+'ADR - Caçador'!G39+'ADR - Campos Novos'!G39+'ADR - Canoinhas'!G39+'ADR - Chapecó'!G39+'ADR - Concórdia'!G39+'ADR - Criciúma'!G39+'ADR - Curitibanos'!G39+'ADR - Dionísio Cerqueira'!G39+'ADR - Ibirama'!G39+'ADR - Itajaí'!G39+'ADR - Itapiranga'!G39+'ADR - Ituporanga'!G39+'ADR - Jaraguá do Sul'!G39+'ADR - Joaçaba'!G39+'ADR - Joinville'!G39+'ADR - Lages'!G39+'ADR - Laguna'!G39+'ADR - Mafra'!G39+'ADR - Maravilha'!G39+'ADR - Palmitos'!G39+'ADR - Quilombo'!G39+'ADR - Rio do Sul'!G39+'ADR - São Joaquim'!G39+'ADR - São Lourenço do Oeste'!G39+'ADR - São Miguel do Oeste'!G39+'ADR - Seara'!G39+'ADR - Taió'!G39+'ADR - Timbó'!G39+'ADR - Tubarão'!G39+'ADR - Videira'!G39+'ADR - Xanxerê'!G39+SEA!G39+'Fundo Mat. Pub. Imp. Oficiais'!G39+'Fundo Plano Saúde'!G39+'Fundo de Melhoria do Corpo Bomb'!G39+SAR!G39+GVG!G39+SCC!G39+SAN!G39+SAI!G39+SECOM!G39+SDC!G39+'FUNDO ESTADUAL DE REC. HÍDRICOS'!G39+SDS!G39+SED!G39+SEF!G39+SIE!G39+SJC!G39+SPJ!G39+SES!G39+'SSP - Fundo Melhoria Pol.Civil'!G39+'SSP Fundo Melhoria Pol.Militar'!G39+'SSP - Fundo Melhoria Seg. Pub.'!G39+SST!G39+SOL!G39+'FUNDO ESP. ESTUDOS JURÍDICOS'!G39+PGE!G39+ARESC!G39+APSFS!G39+COHAB!G39+CIDASC!G39+DEINFRA!G39+DETER!G39+ENA!G39+EPAGRI!G39+FAPESC!G39+FCC!G39+FESPORTE!G39+FCEE!G39+FATMA!G39+IPREV!G39+IMETRO!G39+JUCESC!G39+SANTUR!G39+DPE!G39+UDESC!G39)</f>
        <v>101</v>
      </c>
      <c r="H43" s="72">
        <f>SUM('ADR - Araranguá'!H39+'ADR - Blumenau'!H39+'ADR - Braço do Norte'!H39+'ADR - Brusque'!H39+'ADR - Caçador'!H39+'ADR - Campos Novos'!H39+'ADR - Canoinhas'!H39+'ADR - Chapecó'!H39+'ADR - Concórdia'!H39+'ADR - Criciúma'!H39+'ADR - Curitibanos'!H39+'ADR - Dionísio Cerqueira'!H39+'ADR - Ibirama'!H39+'ADR - Itajaí'!H39+'ADR - Itapiranga'!H39+'ADR - Ituporanga'!H39+'ADR - Jaraguá do Sul'!H39+'ADR - Joaçaba'!H39+'ADR - Joinville'!H39+'ADR - Lages'!H39+'ADR - Laguna'!H39+'ADR - Mafra'!H39+'ADR - Maravilha'!H39+'ADR - Palmitos'!H39+'ADR - Quilombo'!H39+'ADR - Rio do Sul'!H39+'ADR - São Joaquim'!H39+'ADR - São Lourenço do Oeste'!H39+'ADR - São Miguel do Oeste'!H39+'ADR - Seara'!H39+'ADR - Taió'!H39+'ADR - Timbó'!H39+'ADR - Tubarão'!H39+'ADR - Videira'!H39+'ADR - Xanxerê'!H39+SEA!H39+'Fundo Mat. Pub. Imp. Oficiais'!H39+'Fundo Plano Saúde'!H39+'Fundo de Melhoria do Corpo Bomb'!H39+SAR!H39+GVG!H39+SCC!H39+SAN!H39+SAI!H39+SECOM!H39+SDC!H39+'FUNDO ESTADUAL DE REC. HÍDRICOS'!H39+SDS!H39+SED!H39+SEF!H39+SIE!H39+SJC!H39+SPJ!H39+SES!H39+'SSP - Fundo Melhoria Pol.Civil'!H39+'SSP Fundo Melhoria Pol.Militar'!H39+'SSP - Fundo Melhoria Seg. Pub.'!H39+SST!H39+SOL!H39+'FUNDO ESP. ESTUDOS JURÍDICOS'!H39+PGE!H39+ARESC!H39+APSFS!H39+COHAB!H39+CIDASC!H39+DEINFRA!H39+DETER!H39+ENA!H39+EPAGRI!H39+FAPESC!H39+FCC!H39+FESPORTE!H39+FCEE!H39+FATMA!H39+IPREV!H39+IMETRO!H39+JUCESC!H39+SANTUR!H39+DPE!H39+UDESC!H39)</f>
        <v>99</v>
      </c>
      <c r="I43" s="72">
        <f>SUM('ADR - Araranguá'!I39+'ADR - Blumenau'!I39+'ADR - Braço do Norte'!I39+'ADR - Brusque'!I39+'ADR - Caçador'!I39+'ADR - Campos Novos'!I39+'ADR - Canoinhas'!I39+'ADR - Chapecó'!I39+'ADR - Concórdia'!I39+'ADR - Criciúma'!I39+'ADR - Curitibanos'!I39+'ADR - Dionísio Cerqueira'!I39+'ADR - Ibirama'!I39+'ADR - Itajaí'!I39+'ADR - Itapiranga'!I39+'ADR - Ituporanga'!I39+'ADR - Jaraguá do Sul'!I39+'ADR - Joaçaba'!I39+'ADR - Joinville'!I39+'ADR - Lages'!I39+'ADR - Laguna'!I39+'ADR - Mafra'!I39+'ADR - Maravilha'!I39+'ADR - Palmitos'!I39+'ADR - Quilombo'!I39+'ADR - Rio do Sul'!I39+'ADR - São Joaquim'!I39+'ADR - São Lourenço do Oeste'!I39+'ADR - São Miguel do Oeste'!I39+'ADR - Seara'!I39+'ADR - Taió'!I39+'ADR - Timbó'!I39+'ADR - Tubarão'!I39+'ADR - Videira'!I39+'ADR - Xanxerê'!I39+SEA!I39+'Fundo Mat. Pub. Imp. Oficiais'!I39+'Fundo Plano Saúde'!I39+'Fundo de Melhoria do Corpo Bomb'!I39+SAR!I39+GVG!I39+SCC!I39+SAN!I39+SAI!I39+SECOM!I39+SDC!I39+'FUNDO ESTADUAL DE REC. HÍDRICOS'!I39+SDS!I39+SED!I39+SEF!I39+SIE!I39+SJC!I39+SPJ!I39+SES!I39+'SSP - Fundo Melhoria Pol.Civil'!I39+'SSP Fundo Melhoria Pol.Militar'!I39+'SSP - Fundo Melhoria Seg. Pub.'!I39+SST!I39+SOL!I39+'FUNDO ESP. ESTUDOS JURÍDICOS'!I39+PGE!I39+ARESC!I39+APSFS!I39+COHAB!I39+CIDASC!I39+DEINFRA!I39+DETER!I39+ENA!I39+EPAGRI!I39+FAPESC!I39+FCC!I39+FESPORTE!I39+FCEE!I39+FATMA!I39+IPREV!I39+IMETRO!I39+JUCESC!I39+SANTUR!I39+DPE!I39+UDESC!I39)</f>
        <v>99</v>
      </c>
      <c r="J43" s="72">
        <f>SUM('ADR - Araranguá'!J39+'ADR - Blumenau'!J39+'ADR - Braço do Norte'!J39+'ADR - Brusque'!J39+'ADR - Caçador'!J39+'ADR - Campos Novos'!J39+'ADR - Canoinhas'!J39+'ADR - Chapecó'!J39+'ADR - Concórdia'!J39+'ADR - Criciúma'!J39+'ADR - Curitibanos'!J39+'ADR - Dionísio Cerqueira'!J39+'ADR - Ibirama'!J39+'ADR - Itajaí'!J39+'ADR - Itapiranga'!J39+'ADR - Ituporanga'!J39+'ADR - Jaraguá do Sul'!J39+'ADR - Joaçaba'!J39+'ADR - Joinville'!J39+'ADR - Lages'!J39+'ADR - Laguna'!J39+'ADR - Mafra'!J39+'ADR - Maravilha'!J39+'ADR - Palmitos'!J39+'ADR - Quilombo'!J39+'ADR - Rio do Sul'!J39+'ADR - São Joaquim'!J39+'ADR - São Lourenço do Oeste'!J39+'ADR - São Miguel do Oeste'!J39+'ADR - Seara'!J39+'ADR - Taió'!J39+'ADR - Timbó'!J39+'ADR - Tubarão'!J39+'ADR - Videira'!J39+'ADR - Xanxerê'!J39+SEA!J39+'Fundo Mat. Pub. Imp. Oficiais'!J39+'Fundo Plano Saúde'!J39+'Fundo de Melhoria do Corpo Bomb'!J39+SAR!J39+GVG!J39+SCC!J39+SAN!J39+SAI!J39+SECOM!J39+SDC!J39+'FUNDO ESTADUAL DE REC. HÍDRICOS'!J39+SDS!J39+SED!J39+SEF!J39+SIE!J39+SJC!J39+SPJ!J39+SES!J39+'SSP - Fundo Melhoria Pol.Civil'!J39+'SSP Fundo Melhoria Pol.Militar'!J39+'SSP - Fundo Melhoria Seg. Pub.'!J39+SST!J39+SOL!J39+'FUNDO ESP. ESTUDOS JURÍDICOS'!J39+PGE!J39+ARESC!J39+APSFS!J39+COHAB!J39+CIDASC!J39+DEINFRA!J39+DETER!J39+ENA!J39+EPAGRI!J39+FAPESC!J39+FCC!J39+FESPORTE!J39+FCEE!J39+FATMA!J39+IPREV!J39+IMETRO!J39+JUCESC!J39+SANTUR!J39+DPE!J39+UDESC!J39)</f>
        <v>99</v>
      </c>
      <c r="K43" s="72">
        <f>SUM('ADR - Araranguá'!K39+'ADR - Blumenau'!K39+'ADR - Braço do Norte'!K39+'ADR - Brusque'!K39+'ADR - Caçador'!K39+'ADR - Campos Novos'!K39+'ADR - Canoinhas'!K39+'ADR - Chapecó'!K39+'ADR - Concórdia'!K39+'ADR - Criciúma'!K39+'ADR - Curitibanos'!K39+'ADR - Dionísio Cerqueira'!K39+'ADR - Ibirama'!K39+'ADR - Itajaí'!K39+'ADR - Itapiranga'!K39+'ADR - Ituporanga'!K39+'ADR - Jaraguá do Sul'!K39+'ADR - Joaçaba'!K39+'ADR - Joinville'!K39+'ADR - Lages'!K39+'ADR - Laguna'!K39+'ADR - Mafra'!K39+'ADR - Maravilha'!K39+'ADR - Palmitos'!K39+'ADR - Quilombo'!K39+'ADR - Rio do Sul'!K39+'ADR - São Joaquim'!K39+'ADR - São Lourenço do Oeste'!K39+'ADR - São Miguel do Oeste'!K39+'ADR - Seara'!K39+'ADR - Taió'!K39+'ADR - Timbó'!K39+'ADR - Tubarão'!K39+'ADR - Videira'!K39+'ADR - Xanxerê'!K39+SEA!K39+'Fundo Mat. Pub. Imp. Oficiais'!K39+'Fundo Plano Saúde'!K39+'Fundo de Melhoria do Corpo Bomb'!K39+SAR!K39+GVG!K39+SCC!K39+SAN!K39+SAI!K39+SECOM!K39+SDC!K39+'FUNDO ESTADUAL DE REC. HÍDRICOS'!K39+SDS!K39+SED!K39+SEF!K39+SIE!K39+SJC!K39+SPJ!K39+SES!K39+'SSP - Fundo Melhoria Pol.Civil'!K39+'SSP Fundo Melhoria Pol.Militar'!K39+'SSP - Fundo Melhoria Seg. Pub.'!K39+SST!K39+SOL!K39+'FUNDO ESP. ESTUDOS JURÍDICOS'!K39+PGE!K39+ARESC!K39+APSFS!K39+COHAB!K39+CIDASC!K39+DEINFRA!K39+DETER!K39+ENA!K39+EPAGRI!K39+FAPESC!K39+FCC!K39+FESPORTE!K39+FCEE!K39+FATMA!K39+IPREV!K39+IMETRO!K39+JUCESC!K39+SANTUR!K39+DPE!K39+UDESC!K39)</f>
        <v>99</v>
      </c>
      <c r="L43" s="72">
        <f>SUM('ADR - Araranguá'!L39+'ADR - Blumenau'!L39+'ADR - Braço do Norte'!L39+'ADR - Brusque'!L39+'ADR - Caçador'!L39+'ADR - Campos Novos'!L39+'ADR - Canoinhas'!L39+'ADR - Chapecó'!L39+'ADR - Concórdia'!L39+'ADR - Criciúma'!L39+'ADR - Curitibanos'!L39+'ADR - Dionísio Cerqueira'!L39+'ADR - Ibirama'!L39+'ADR - Itajaí'!L39+'ADR - Itapiranga'!L39+'ADR - Ituporanga'!L39+'ADR - Jaraguá do Sul'!L39+'ADR - Joaçaba'!L39+'ADR - Joinville'!L39+'ADR - Lages'!L39+'ADR - Laguna'!L39+'ADR - Mafra'!L39+'ADR - Maravilha'!L39+'ADR - Palmitos'!L39+'ADR - Quilombo'!L39+'ADR - Rio do Sul'!L39+'ADR - São Joaquim'!L39+'ADR - São Lourenço do Oeste'!L39+'ADR - São Miguel do Oeste'!L39+'ADR - Seara'!L39+'ADR - Taió'!L39+'ADR - Timbó'!L39+'ADR - Tubarão'!L39+'ADR - Videira'!L39+'ADR - Xanxerê'!L39+SEA!L39+'Fundo Mat. Pub. Imp. Oficiais'!L39+'Fundo Plano Saúde'!L39+'Fundo de Melhoria do Corpo Bomb'!L39+SAR!L39+GVG!L39+SCC!L39+SAN!L39+SAI!L39+SECOM!L39+SDC!L39+'FUNDO ESTADUAL DE REC. HÍDRICOS'!L39+SDS!L39+SED!L39+SEF!L39+SIE!L39+SJC!L39+SPJ!L39+SES!L39+'SSP - Fundo Melhoria Pol.Civil'!L39+'SSP Fundo Melhoria Pol.Militar'!L39+'SSP - Fundo Melhoria Seg. Pub.'!L39+SST!L39+SOL!L39+'FUNDO ESP. ESTUDOS JURÍDICOS'!L39+PGE!L39+ARESC!L39+APSFS!L39+COHAB!L39+CIDASC!L39+DEINFRA!L39+DETER!L39+ENA!L39+EPAGRI!L39+FAPESC!L39+FCC!L39+FESPORTE!L39+FCEE!L39+FATMA!L39+IPREV!L39+IMETRO!L39+JUCESC!L39+SANTUR!L39+DPE!L39+UDESC!L39)</f>
        <v>92</v>
      </c>
      <c r="M43" s="88">
        <f>SUM('ADR - Araranguá'!M39+'ADR - Blumenau'!M39+'ADR - Braço do Norte'!M39+'ADR - Brusque'!M39+'ADR - Caçador'!M39+'ADR - Campos Novos'!M39+'ADR - Canoinhas'!M39+'ADR - Chapecó'!M39+'ADR - Concórdia'!M39+'ADR - Criciúma'!M39+'ADR - Curitibanos'!M39+'ADR - Dionísio Cerqueira'!M39+'ADR - Ibirama'!M39+'ADR - Itajaí'!M39+'ADR - Itapiranga'!M39+'ADR - Ituporanga'!M39+'ADR - Jaraguá do Sul'!M39+'ADR - Joaçaba'!M39+'ADR - Joinville'!M39+'ADR - Lages'!M39+'ADR - Laguna'!M39+'ADR - Mafra'!M39+'ADR - Maravilha'!M39+'ADR - Palmitos'!M39+'ADR - Quilombo'!M39+'ADR - Rio do Sul'!M39+'ADR - São Joaquim'!M39+'ADR - São Lourenço do Oeste'!M39+'ADR - São Miguel do Oeste'!M39+'ADR - Seara'!M39+'ADR - Taió'!M39+'ADR - Timbó'!M39+'ADR - Tubarão'!M39+'ADR - Videira'!M39+'ADR - Xanxerê'!M39+SEA!M39+'Fundo Mat. Pub. Imp. Oficiais'!M39+'Fundo Plano Saúde'!M39+'Fundo de Melhoria do Corpo Bomb'!M39+SAR!M39+GVG!M39+SCC!M39+SAN!M39+SAI!M39+SECOM!M39+SDC!M39+'FUNDO ESTADUAL DE REC. HÍDRICOS'!M39+SDS!M39+SED!M39+SEF!M39+SIE!M39+SJC!M39+SPJ!M39+SES!M39+'SSP - Fundo Melhoria Pol.Civil'!M39+'SSP Fundo Melhoria Pol.Militar'!M39+'SSP - Fundo Melhoria Seg. Pub.'!M39+SST!M39+SOL!M39+'FUNDO ESP. ESTUDOS JURÍDICOS'!M39+PGE!M39+ARESC!M39+APSFS!M39+COHAB!M39+CIDASC!M39+DEINFRA!M39+DETER!M39+ENA!M39+EPAGRI!M39+FAPESC!M39+FCC!M39+FESPORTE!M39+FCEE!M39+FATMA!M39+IPREV!M39+IMETRO!M39+JUCESC!M39+SANTUR!M39+DPE!M39+UDESC!M39)</f>
        <v>92</v>
      </c>
      <c r="N43" s="208"/>
      <c r="O43" s="208"/>
      <c r="P43" s="209"/>
    </row>
    <row r="44" spans="1:16" x14ac:dyDescent="0.2">
      <c r="A44" s="176" t="s">
        <v>153</v>
      </c>
      <c r="B44" s="186">
        <f>SUM('ADR - Araranguá'!B40+'ADR - Blumenau'!B40+'ADR - Braço do Norte'!B40+'ADR - Brusque'!B40+'ADR - Caçador'!B40+'ADR - Campos Novos'!B40+'ADR - Canoinhas'!B40+'ADR - Chapecó'!B40+'ADR - Concórdia'!B40+'ADR - Criciúma'!B40+'ADR - Curitibanos'!B40+'ADR - Dionísio Cerqueira'!B40+'ADR - Ibirama'!B40+'ADR - Itajaí'!B40+'ADR - Itapiranga'!B40+'ADR - Ituporanga'!B40+'ADR - Jaraguá do Sul'!B40+'ADR - Joaçaba'!B40+'ADR - Joinville'!B40+'ADR - Lages'!B40+'ADR - Laguna'!B40+'ADR - Mafra'!B40+'ADR - Maravilha'!B40+'ADR - Palmitos'!B40+'ADR - Quilombo'!B40+'ADR - Rio do Sul'!B40+'ADR - São Joaquim'!B40+'ADR - São Lourenço do Oeste'!B40+'ADR - São Miguel do Oeste'!B40+'ADR - Seara'!B40+'ADR - Taió'!B40+'ADR - Timbó'!B40+'ADR - Tubarão'!B40+'ADR - Videira'!B40+'ADR - Xanxerê'!B40+SEA!B40+'Fundo Mat. Pub. Imp. Oficiais'!B40+'Fundo Plano Saúde'!B40+'Fundo de Melhoria do Corpo Bomb'!B40+SAR!B40+GVG!B40+SCC!B40+SAN!B40+SAI!B40+SECOM!B40+SDC!B40+'FUNDO ESTADUAL DE REC. HÍDRICOS'!B40+SDS!B40+SED!B40+SEF!B40+SIE!B40+SJC!B40+SPJ!B40+SES!B40+'SSP - Fundo Melhoria Pol.Civil'!B40+'SSP Fundo Melhoria Pol.Militar'!B40+'SSP - Fundo Melhoria Seg. Pub.'!B40+SST!B40+SOL!B40+'FUNDO ESP. ESTUDOS JURÍDICOS'!B40+PGE!B40+ARESC!B40+APSFS!B40+COHAB!B40+CIDASC!B40+DEINFRA!B40+DETER!B40+ENA!B40+EPAGRI!B40+FAPESC!B40+FCC!B40+FESPORTE!B40+FCEE!B40+FATMA!B40+IPREV!B40+IMETRO!B40+JUCESC!B40+SANTUR!B40+DPE!B40+UDESC!B40)</f>
        <v>60</v>
      </c>
      <c r="C44" s="72">
        <f>SUM('ADR - Araranguá'!C40+'ADR - Blumenau'!C40+'ADR - Braço do Norte'!C40+'ADR - Brusque'!C40+'ADR - Caçador'!C40+'ADR - Campos Novos'!C40+'ADR - Canoinhas'!C40+'ADR - Chapecó'!C40+'ADR - Concórdia'!C40+'ADR - Criciúma'!C40+'ADR - Curitibanos'!C40+'ADR - Dionísio Cerqueira'!C40+'ADR - Ibirama'!C40+'ADR - Itajaí'!C40+'ADR - Itapiranga'!C40+'ADR - Ituporanga'!C40+'ADR - Jaraguá do Sul'!C40+'ADR - Joaçaba'!C40+'ADR - Joinville'!C40+'ADR - Lages'!C40+'ADR - Laguna'!C40+'ADR - Mafra'!C40+'ADR - Maravilha'!C40+'ADR - Palmitos'!C40+'ADR - Quilombo'!C40+'ADR - Rio do Sul'!C40+'ADR - São Joaquim'!C40+'ADR - São Lourenço do Oeste'!C40+'ADR - São Miguel do Oeste'!C40+'ADR - Seara'!C40+'ADR - Taió'!C40+'ADR - Timbó'!C40+'ADR - Tubarão'!C40+'ADR - Videira'!C40+'ADR - Xanxerê'!C40+SEA!C40+'Fundo Mat. Pub. Imp. Oficiais'!C40+'Fundo Plano Saúde'!C40+'Fundo de Melhoria do Corpo Bomb'!C40+SAR!C40+GVG!C40+SCC!C40+SAN!C40+SAI!C40+SECOM!C40+SDC!C40+'FUNDO ESTADUAL DE REC. HÍDRICOS'!C40+SDS!C40+SED!C40+SEF!C40+SIE!C40+SJC!C40+SPJ!C40+SES!C40+'SSP - Fundo Melhoria Pol.Civil'!C40+'SSP Fundo Melhoria Pol.Militar'!C40+'SSP - Fundo Melhoria Seg. Pub.'!C40+SST!C40+SOL!C40+'FUNDO ESP. ESTUDOS JURÍDICOS'!C40+PGE!C40+ARESC!C40+APSFS!C40+COHAB!C40+CIDASC!C40+DEINFRA!C40+DETER!C40+ENA!C40+EPAGRI!C40+FAPESC!C40+FCC!C40+FESPORTE!C40+FCEE!C40+FATMA!C40+IPREV!C40+IMETRO!C40+JUCESC!C40+SANTUR!C40+DPE!C40+UDESC!C40)</f>
        <v>60</v>
      </c>
      <c r="D44" s="72">
        <f>SUM('ADR - Araranguá'!D40+'ADR - Blumenau'!D40+'ADR - Braço do Norte'!D40+'ADR - Brusque'!D40+'ADR - Caçador'!D40+'ADR - Campos Novos'!D40+'ADR - Canoinhas'!D40+'ADR - Chapecó'!D40+'ADR - Concórdia'!D40+'ADR - Criciúma'!D40+'ADR - Curitibanos'!D40+'ADR - Dionísio Cerqueira'!D40+'ADR - Ibirama'!D40+'ADR - Itajaí'!D40+'ADR - Itapiranga'!D40+'ADR - Ituporanga'!D40+'ADR - Jaraguá do Sul'!D40+'ADR - Joaçaba'!D40+'ADR - Joinville'!D40+'ADR - Lages'!D40+'ADR - Laguna'!D40+'ADR - Mafra'!D40+'ADR - Maravilha'!D40+'ADR - Palmitos'!D40+'ADR - Quilombo'!D40+'ADR - Rio do Sul'!D40+'ADR - São Joaquim'!D40+'ADR - São Lourenço do Oeste'!D40+'ADR - São Miguel do Oeste'!D40+'ADR - Seara'!D40+'ADR - Taió'!D40+'ADR - Timbó'!D40+'ADR - Tubarão'!D40+'ADR - Videira'!D40+'ADR - Xanxerê'!D40+SEA!D40+'Fundo Mat. Pub. Imp. Oficiais'!D40+'Fundo Plano Saúde'!D40+'Fundo de Melhoria do Corpo Bomb'!D40+SAR!D40+GVG!D40+SCC!D40+SAN!D40+SAI!D40+SECOM!D40+SDC!D40+'FUNDO ESTADUAL DE REC. HÍDRICOS'!D40+SDS!D40+SED!D40+SEF!D40+SIE!D40+SJC!D40+SPJ!D40+SES!D40+'SSP - Fundo Melhoria Pol.Civil'!D40+'SSP Fundo Melhoria Pol.Militar'!D40+'SSP - Fundo Melhoria Seg. Pub.'!D40+SST!D40+SOL!D40+'FUNDO ESP. ESTUDOS JURÍDICOS'!D40+PGE!D40+ARESC!D40+APSFS!D40+COHAB!D40+CIDASC!D40+DEINFRA!D40+DETER!D40+ENA!D40+EPAGRI!D40+FAPESC!D40+FCC!D40+FESPORTE!D40+FCEE!D40+FATMA!D40+IPREV!D40+IMETRO!D40+JUCESC!D40+SANTUR!D40+DPE!D40+UDESC!D40)</f>
        <v>60</v>
      </c>
      <c r="E44" s="72">
        <f>SUM('ADR - Araranguá'!E40+'ADR - Blumenau'!E40+'ADR - Braço do Norte'!E40+'ADR - Brusque'!E40+'ADR - Caçador'!E40+'ADR - Campos Novos'!E40+'ADR - Canoinhas'!E40+'ADR - Chapecó'!E40+'ADR - Concórdia'!E40+'ADR - Criciúma'!E40+'ADR - Curitibanos'!E40+'ADR - Dionísio Cerqueira'!E40+'ADR - Ibirama'!E40+'ADR - Itajaí'!E40+'ADR - Itapiranga'!E40+'ADR - Ituporanga'!E40+'ADR - Jaraguá do Sul'!E40+'ADR - Joaçaba'!E40+'ADR - Joinville'!E40+'ADR - Lages'!E40+'ADR - Laguna'!E40+'ADR - Mafra'!E40+'ADR - Maravilha'!E40+'ADR - Palmitos'!E40+'ADR - Quilombo'!E40+'ADR - Rio do Sul'!E40+'ADR - São Joaquim'!E40+'ADR - São Lourenço do Oeste'!E40+'ADR - São Miguel do Oeste'!E40+'ADR - Seara'!E40+'ADR - Taió'!E40+'ADR - Timbó'!E40+'ADR - Tubarão'!E40+'ADR - Videira'!E40+'ADR - Xanxerê'!E40+SEA!E40+'Fundo Mat. Pub. Imp. Oficiais'!E40+'Fundo Plano Saúde'!E40+'Fundo de Melhoria do Corpo Bomb'!E40+SAR!E40+GVG!E40+SCC!E40+SAN!E40+SAI!E40+SECOM!E40+SDC!E40+'FUNDO ESTADUAL DE REC. HÍDRICOS'!E40+SDS!E40+SED!E40+SEF!E40+SIE!E40+SJC!E40+SPJ!E40+SES!E40+'SSP - Fundo Melhoria Pol.Civil'!E40+'SSP Fundo Melhoria Pol.Militar'!E40+'SSP - Fundo Melhoria Seg. Pub.'!E40+SST!E40+SOL!E40+'FUNDO ESP. ESTUDOS JURÍDICOS'!E40+PGE!E40+ARESC!E40+APSFS!E40+COHAB!E40+CIDASC!E40+DEINFRA!E40+DETER!E40+ENA!E40+EPAGRI!E40+FAPESC!E40+FCC!E40+FESPORTE!E40+FCEE!E40+FATMA!E40+IPREV!E40+IMETRO!E40+JUCESC!E40+SANTUR!E40+DPE!E40+UDESC!E40)</f>
        <v>59</v>
      </c>
      <c r="F44" s="72">
        <f>SUM('ADR - Araranguá'!F40+'ADR - Blumenau'!F40+'ADR - Braço do Norte'!F40+'ADR - Brusque'!F40+'ADR - Caçador'!F40+'ADR - Campos Novos'!F40+'ADR - Canoinhas'!F40+'ADR - Chapecó'!F40+'ADR - Concórdia'!F40+'ADR - Criciúma'!F40+'ADR - Curitibanos'!F40+'ADR - Dionísio Cerqueira'!F40+'ADR - Ibirama'!F40+'ADR - Itajaí'!F40+'ADR - Itapiranga'!F40+'ADR - Ituporanga'!F40+'ADR - Jaraguá do Sul'!F40+'ADR - Joaçaba'!F40+'ADR - Joinville'!F40+'ADR - Lages'!F40+'ADR - Laguna'!F40+'ADR - Mafra'!F40+'ADR - Maravilha'!F40+'ADR - Palmitos'!F40+'ADR - Quilombo'!F40+'ADR - Rio do Sul'!F40+'ADR - São Joaquim'!F40+'ADR - São Lourenço do Oeste'!F40+'ADR - São Miguel do Oeste'!F40+'ADR - Seara'!F40+'ADR - Taió'!F40+'ADR - Timbó'!F40+'ADR - Tubarão'!F40+'ADR - Videira'!F40+'ADR - Xanxerê'!F40+SEA!F40+'Fundo Mat. Pub. Imp. Oficiais'!F40+'Fundo Plano Saúde'!F40+'Fundo de Melhoria do Corpo Bomb'!F40+SAR!F40+GVG!F40+SCC!F40+SAN!F40+SAI!F40+SECOM!F40+SDC!F40+'FUNDO ESTADUAL DE REC. HÍDRICOS'!F40+SDS!F40+SED!F40+SEF!F40+SIE!F40+SJC!F40+SPJ!F40+SES!F40+'SSP - Fundo Melhoria Pol.Civil'!F40+'SSP Fundo Melhoria Pol.Militar'!F40+'SSP - Fundo Melhoria Seg. Pub.'!F40+SST!F40+SOL!F40+'FUNDO ESP. ESTUDOS JURÍDICOS'!F40+PGE!F40+ARESC!F40+APSFS!F40+COHAB!F40+CIDASC!F40+DEINFRA!F40+DETER!F40+ENA!F40+EPAGRI!F40+FAPESC!F40+FCC!F40+FESPORTE!F40+FCEE!F40+FATMA!F40+IPREV!F40+IMETRO!F40+JUCESC!F40+SANTUR!F40+DPE!F40+UDESC!F40)</f>
        <v>59</v>
      </c>
      <c r="G44" s="72">
        <f>SUM('ADR - Araranguá'!G40+'ADR - Blumenau'!G40+'ADR - Braço do Norte'!G40+'ADR - Brusque'!G40+'ADR - Caçador'!G40+'ADR - Campos Novos'!G40+'ADR - Canoinhas'!G40+'ADR - Chapecó'!G40+'ADR - Concórdia'!G40+'ADR - Criciúma'!G40+'ADR - Curitibanos'!G40+'ADR - Dionísio Cerqueira'!G40+'ADR - Ibirama'!G40+'ADR - Itajaí'!G40+'ADR - Itapiranga'!G40+'ADR - Ituporanga'!G40+'ADR - Jaraguá do Sul'!G40+'ADR - Joaçaba'!G40+'ADR - Joinville'!G40+'ADR - Lages'!G40+'ADR - Laguna'!G40+'ADR - Mafra'!G40+'ADR - Maravilha'!G40+'ADR - Palmitos'!G40+'ADR - Quilombo'!G40+'ADR - Rio do Sul'!G40+'ADR - São Joaquim'!G40+'ADR - São Lourenço do Oeste'!G40+'ADR - São Miguel do Oeste'!G40+'ADR - Seara'!G40+'ADR - Taió'!G40+'ADR - Timbó'!G40+'ADR - Tubarão'!G40+'ADR - Videira'!G40+'ADR - Xanxerê'!G40+SEA!G40+'Fundo Mat. Pub. Imp. Oficiais'!G40+'Fundo Plano Saúde'!G40+'Fundo de Melhoria do Corpo Bomb'!G40+SAR!G40+GVG!G40+SCC!G40+SAN!G40+SAI!G40+SECOM!G40+SDC!G40+'FUNDO ESTADUAL DE REC. HÍDRICOS'!G40+SDS!G40+SED!G40+SEF!G40+SIE!G40+SJC!G40+SPJ!G40+SES!G40+'SSP - Fundo Melhoria Pol.Civil'!G40+'SSP Fundo Melhoria Pol.Militar'!G40+'SSP - Fundo Melhoria Seg. Pub.'!G40+SST!G40+SOL!G40+'FUNDO ESP. ESTUDOS JURÍDICOS'!G40+PGE!G40+ARESC!G40+APSFS!G40+COHAB!G40+CIDASC!G40+DEINFRA!G40+DETER!G40+ENA!G40+EPAGRI!G40+FAPESC!G40+FCC!G40+FESPORTE!G40+FCEE!G40+FATMA!G40+IPREV!G40+IMETRO!G40+JUCESC!G40+SANTUR!G40+DPE!G40+UDESC!G40)</f>
        <v>59</v>
      </c>
      <c r="H44" s="72">
        <f>SUM('ADR - Araranguá'!H40+'ADR - Blumenau'!H40+'ADR - Braço do Norte'!H40+'ADR - Brusque'!H40+'ADR - Caçador'!H40+'ADR - Campos Novos'!H40+'ADR - Canoinhas'!H40+'ADR - Chapecó'!H40+'ADR - Concórdia'!H40+'ADR - Criciúma'!H40+'ADR - Curitibanos'!H40+'ADR - Dionísio Cerqueira'!H40+'ADR - Ibirama'!H40+'ADR - Itajaí'!H40+'ADR - Itapiranga'!H40+'ADR - Ituporanga'!H40+'ADR - Jaraguá do Sul'!H40+'ADR - Joaçaba'!H40+'ADR - Joinville'!H40+'ADR - Lages'!H40+'ADR - Laguna'!H40+'ADR - Mafra'!H40+'ADR - Maravilha'!H40+'ADR - Palmitos'!H40+'ADR - Quilombo'!H40+'ADR - Rio do Sul'!H40+'ADR - São Joaquim'!H40+'ADR - São Lourenço do Oeste'!H40+'ADR - São Miguel do Oeste'!H40+'ADR - Seara'!H40+'ADR - Taió'!H40+'ADR - Timbó'!H40+'ADR - Tubarão'!H40+'ADR - Videira'!H40+'ADR - Xanxerê'!H40+SEA!H40+'Fundo Mat. Pub. Imp. Oficiais'!H40+'Fundo Plano Saúde'!H40+'Fundo de Melhoria do Corpo Bomb'!H40+SAR!H40+GVG!H40+SCC!H40+SAN!H40+SAI!H40+SECOM!H40+SDC!H40+'FUNDO ESTADUAL DE REC. HÍDRICOS'!H40+SDS!H40+SED!H40+SEF!H40+SIE!H40+SJC!H40+SPJ!H40+SES!H40+'SSP - Fundo Melhoria Pol.Civil'!H40+'SSP Fundo Melhoria Pol.Militar'!H40+'SSP - Fundo Melhoria Seg. Pub.'!H40+SST!H40+SOL!H40+'FUNDO ESP. ESTUDOS JURÍDICOS'!H40+PGE!H40+ARESC!H40+APSFS!H40+COHAB!H40+CIDASC!H40+DEINFRA!H40+DETER!H40+ENA!H40+EPAGRI!H40+FAPESC!H40+FCC!H40+FESPORTE!H40+FCEE!H40+FATMA!H40+IPREV!H40+IMETRO!H40+JUCESC!H40+SANTUR!H40+DPE!H40+UDESC!H40)</f>
        <v>55</v>
      </c>
      <c r="I44" s="72">
        <f>SUM('ADR - Araranguá'!I40+'ADR - Blumenau'!I40+'ADR - Braço do Norte'!I40+'ADR - Brusque'!I40+'ADR - Caçador'!I40+'ADR - Campos Novos'!I40+'ADR - Canoinhas'!I40+'ADR - Chapecó'!I40+'ADR - Concórdia'!I40+'ADR - Criciúma'!I40+'ADR - Curitibanos'!I40+'ADR - Dionísio Cerqueira'!I40+'ADR - Ibirama'!I40+'ADR - Itajaí'!I40+'ADR - Itapiranga'!I40+'ADR - Ituporanga'!I40+'ADR - Jaraguá do Sul'!I40+'ADR - Joaçaba'!I40+'ADR - Joinville'!I40+'ADR - Lages'!I40+'ADR - Laguna'!I40+'ADR - Mafra'!I40+'ADR - Maravilha'!I40+'ADR - Palmitos'!I40+'ADR - Quilombo'!I40+'ADR - Rio do Sul'!I40+'ADR - São Joaquim'!I40+'ADR - São Lourenço do Oeste'!I40+'ADR - São Miguel do Oeste'!I40+'ADR - Seara'!I40+'ADR - Taió'!I40+'ADR - Timbó'!I40+'ADR - Tubarão'!I40+'ADR - Videira'!I40+'ADR - Xanxerê'!I40+SEA!I40+'Fundo Mat. Pub. Imp. Oficiais'!I40+'Fundo Plano Saúde'!I40+'Fundo de Melhoria do Corpo Bomb'!I40+SAR!I40+GVG!I40+SCC!I40+SAN!I40+SAI!I40+SECOM!I40+SDC!I40+'FUNDO ESTADUAL DE REC. HÍDRICOS'!I40+SDS!I40+SED!I40+SEF!I40+SIE!I40+SJC!I40+SPJ!I40+SES!I40+'SSP - Fundo Melhoria Pol.Civil'!I40+'SSP Fundo Melhoria Pol.Militar'!I40+'SSP - Fundo Melhoria Seg. Pub.'!I40+SST!I40+SOL!I40+'FUNDO ESP. ESTUDOS JURÍDICOS'!I40+PGE!I40+ARESC!I40+APSFS!I40+COHAB!I40+CIDASC!I40+DEINFRA!I40+DETER!I40+ENA!I40+EPAGRI!I40+FAPESC!I40+FCC!I40+FESPORTE!I40+FCEE!I40+FATMA!I40+IPREV!I40+IMETRO!I40+JUCESC!I40+SANTUR!I40+DPE!I40+UDESC!I40)</f>
        <v>55</v>
      </c>
      <c r="J44" s="72">
        <f>SUM('ADR - Araranguá'!J40+'ADR - Blumenau'!J40+'ADR - Braço do Norte'!J40+'ADR - Brusque'!J40+'ADR - Caçador'!J40+'ADR - Campos Novos'!J40+'ADR - Canoinhas'!J40+'ADR - Chapecó'!J40+'ADR - Concórdia'!J40+'ADR - Criciúma'!J40+'ADR - Curitibanos'!J40+'ADR - Dionísio Cerqueira'!J40+'ADR - Ibirama'!J40+'ADR - Itajaí'!J40+'ADR - Itapiranga'!J40+'ADR - Ituporanga'!J40+'ADR - Jaraguá do Sul'!J40+'ADR - Joaçaba'!J40+'ADR - Joinville'!J40+'ADR - Lages'!J40+'ADR - Laguna'!J40+'ADR - Mafra'!J40+'ADR - Maravilha'!J40+'ADR - Palmitos'!J40+'ADR - Quilombo'!J40+'ADR - Rio do Sul'!J40+'ADR - São Joaquim'!J40+'ADR - São Lourenço do Oeste'!J40+'ADR - São Miguel do Oeste'!J40+'ADR - Seara'!J40+'ADR - Taió'!J40+'ADR - Timbó'!J40+'ADR - Tubarão'!J40+'ADR - Videira'!J40+'ADR - Xanxerê'!J40+SEA!J40+'Fundo Mat. Pub. Imp. Oficiais'!J40+'Fundo Plano Saúde'!J40+'Fundo de Melhoria do Corpo Bomb'!J40+SAR!J40+GVG!J40+SCC!J40+SAN!J40+SAI!J40+SECOM!J40+SDC!J40+'FUNDO ESTADUAL DE REC. HÍDRICOS'!J40+SDS!J40+SED!J40+SEF!J40+SIE!J40+SJC!J40+SPJ!J40+SES!J40+'SSP - Fundo Melhoria Pol.Civil'!J40+'SSP Fundo Melhoria Pol.Militar'!J40+'SSP - Fundo Melhoria Seg. Pub.'!J40+SST!J40+SOL!J40+'FUNDO ESP. ESTUDOS JURÍDICOS'!J40+PGE!J40+ARESC!J40+APSFS!J40+COHAB!J40+CIDASC!J40+DEINFRA!J40+DETER!J40+ENA!J40+EPAGRI!J40+FAPESC!J40+FCC!J40+FESPORTE!J40+FCEE!J40+FATMA!J40+IPREV!J40+IMETRO!J40+JUCESC!J40+SANTUR!J40+DPE!J40+UDESC!J40)</f>
        <v>55</v>
      </c>
      <c r="K44" s="72">
        <f>SUM('ADR - Araranguá'!K40+'ADR - Blumenau'!K40+'ADR - Braço do Norte'!K40+'ADR - Brusque'!K40+'ADR - Caçador'!K40+'ADR - Campos Novos'!K40+'ADR - Canoinhas'!K40+'ADR - Chapecó'!K40+'ADR - Concórdia'!K40+'ADR - Criciúma'!K40+'ADR - Curitibanos'!K40+'ADR - Dionísio Cerqueira'!K40+'ADR - Ibirama'!K40+'ADR - Itajaí'!K40+'ADR - Itapiranga'!K40+'ADR - Ituporanga'!K40+'ADR - Jaraguá do Sul'!K40+'ADR - Joaçaba'!K40+'ADR - Joinville'!K40+'ADR - Lages'!K40+'ADR - Laguna'!K40+'ADR - Mafra'!K40+'ADR - Maravilha'!K40+'ADR - Palmitos'!K40+'ADR - Quilombo'!K40+'ADR - Rio do Sul'!K40+'ADR - São Joaquim'!K40+'ADR - São Lourenço do Oeste'!K40+'ADR - São Miguel do Oeste'!K40+'ADR - Seara'!K40+'ADR - Taió'!K40+'ADR - Timbó'!K40+'ADR - Tubarão'!K40+'ADR - Videira'!K40+'ADR - Xanxerê'!K40+SEA!K40+'Fundo Mat. Pub. Imp. Oficiais'!K40+'Fundo Plano Saúde'!K40+'Fundo de Melhoria do Corpo Bomb'!K40+SAR!K40+GVG!K40+SCC!K40+SAN!K40+SAI!K40+SECOM!K40+SDC!K40+'FUNDO ESTADUAL DE REC. HÍDRICOS'!K40+SDS!K40+SED!K40+SEF!K40+SIE!K40+SJC!K40+SPJ!K40+SES!K40+'SSP - Fundo Melhoria Pol.Civil'!K40+'SSP Fundo Melhoria Pol.Militar'!K40+'SSP - Fundo Melhoria Seg. Pub.'!K40+SST!K40+SOL!K40+'FUNDO ESP. ESTUDOS JURÍDICOS'!K40+PGE!K40+ARESC!K40+APSFS!K40+COHAB!K40+CIDASC!K40+DEINFRA!K40+DETER!K40+ENA!K40+EPAGRI!K40+FAPESC!K40+FCC!K40+FESPORTE!K40+FCEE!K40+FATMA!K40+IPREV!K40+IMETRO!K40+JUCESC!K40+SANTUR!K40+DPE!K40+UDESC!K40)</f>
        <v>55</v>
      </c>
      <c r="L44" s="72">
        <f>SUM('ADR - Araranguá'!L40+'ADR - Blumenau'!L40+'ADR - Braço do Norte'!L40+'ADR - Brusque'!L40+'ADR - Caçador'!L40+'ADR - Campos Novos'!L40+'ADR - Canoinhas'!L40+'ADR - Chapecó'!L40+'ADR - Concórdia'!L40+'ADR - Criciúma'!L40+'ADR - Curitibanos'!L40+'ADR - Dionísio Cerqueira'!L40+'ADR - Ibirama'!L40+'ADR - Itajaí'!L40+'ADR - Itapiranga'!L40+'ADR - Ituporanga'!L40+'ADR - Jaraguá do Sul'!L40+'ADR - Joaçaba'!L40+'ADR - Joinville'!L40+'ADR - Lages'!L40+'ADR - Laguna'!L40+'ADR - Mafra'!L40+'ADR - Maravilha'!L40+'ADR - Palmitos'!L40+'ADR - Quilombo'!L40+'ADR - Rio do Sul'!L40+'ADR - São Joaquim'!L40+'ADR - São Lourenço do Oeste'!L40+'ADR - São Miguel do Oeste'!L40+'ADR - Seara'!L40+'ADR - Taió'!L40+'ADR - Timbó'!L40+'ADR - Tubarão'!L40+'ADR - Videira'!L40+'ADR - Xanxerê'!L40+SEA!L40+'Fundo Mat. Pub. Imp. Oficiais'!L40+'Fundo Plano Saúde'!L40+'Fundo de Melhoria do Corpo Bomb'!L40+SAR!L40+GVG!L40+SCC!L40+SAN!L40+SAI!L40+SECOM!L40+SDC!L40+'FUNDO ESTADUAL DE REC. HÍDRICOS'!L40+SDS!L40+SED!L40+SEF!L40+SIE!L40+SJC!L40+SPJ!L40+SES!L40+'SSP - Fundo Melhoria Pol.Civil'!L40+'SSP Fundo Melhoria Pol.Militar'!L40+'SSP - Fundo Melhoria Seg. Pub.'!L40+SST!L40+SOL!L40+'FUNDO ESP. ESTUDOS JURÍDICOS'!L40+PGE!L40+ARESC!L40+APSFS!L40+COHAB!L40+CIDASC!L40+DEINFRA!L40+DETER!L40+ENA!L40+EPAGRI!L40+FAPESC!L40+FCC!L40+FESPORTE!L40+FCEE!L40+FATMA!L40+IPREV!L40+IMETRO!L40+JUCESC!L40+SANTUR!L40+DPE!L40+UDESC!L40)</f>
        <v>55</v>
      </c>
      <c r="M44" s="88">
        <f>SUM('ADR - Araranguá'!M40+'ADR - Blumenau'!M40+'ADR - Braço do Norte'!M40+'ADR - Brusque'!M40+'ADR - Caçador'!M40+'ADR - Campos Novos'!M40+'ADR - Canoinhas'!M40+'ADR - Chapecó'!M40+'ADR - Concórdia'!M40+'ADR - Criciúma'!M40+'ADR - Curitibanos'!M40+'ADR - Dionísio Cerqueira'!M40+'ADR - Ibirama'!M40+'ADR - Itajaí'!M40+'ADR - Itapiranga'!M40+'ADR - Ituporanga'!M40+'ADR - Jaraguá do Sul'!M40+'ADR - Joaçaba'!M40+'ADR - Joinville'!M40+'ADR - Lages'!M40+'ADR - Laguna'!M40+'ADR - Mafra'!M40+'ADR - Maravilha'!M40+'ADR - Palmitos'!M40+'ADR - Quilombo'!M40+'ADR - Rio do Sul'!M40+'ADR - São Joaquim'!M40+'ADR - São Lourenço do Oeste'!M40+'ADR - São Miguel do Oeste'!M40+'ADR - Seara'!M40+'ADR - Taió'!M40+'ADR - Timbó'!M40+'ADR - Tubarão'!M40+'ADR - Videira'!M40+'ADR - Xanxerê'!M40+SEA!M40+'Fundo Mat. Pub. Imp. Oficiais'!M40+'Fundo Plano Saúde'!M40+'Fundo de Melhoria do Corpo Bomb'!M40+SAR!M40+GVG!M40+SCC!M40+SAN!M40+SAI!M40+SECOM!M40+SDC!M40+'FUNDO ESTADUAL DE REC. HÍDRICOS'!M40+SDS!M40+SED!M40+SEF!M40+SIE!M40+SJC!M40+SPJ!M40+SES!M40+'SSP - Fundo Melhoria Pol.Civil'!M40+'SSP Fundo Melhoria Pol.Militar'!M40+'SSP - Fundo Melhoria Seg. Pub.'!M40+SST!M40+SOL!M40+'FUNDO ESP. ESTUDOS JURÍDICOS'!M40+PGE!M40+ARESC!M40+APSFS!M40+COHAB!M40+CIDASC!M40+DEINFRA!M40+DETER!M40+ENA!M40+EPAGRI!M40+FAPESC!M40+FCC!M40+FESPORTE!M40+FCEE!M40+FATMA!M40+IPREV!M40+IMETRO!M40+JUCESC!M40+SANTUR!M40+DPE!M40+UDESC!M40)</f>
        <v>55</v>
      </c>
      <c r="N44" s="208"/>
      <c r="O44" s="208"/>
      <c r="P44" s="209"/>
    </row>
    <row r="45" spans="1:16" x14ac:dyDescent="0.2">
      <c r="A45" s="173" t="s">
        <v>145</v>
      </c>
      <c r="B45" s="186">
        <f>SUM('ADR - Araranguá'!B41+'ADR - Blumenau'!B41+'ADR - Braço do Norte'!B41+'ADR - Brusque'!B41+'ADR - Caçador'!B41+'ADR - Campos Novos'!B41+'ADR - Canoinhas'!B41+'ADR - Chapecó'!B41+'ADR - Concórdia'!B41+'ADR - Criciúma'!B41+'ADR - Curitibanos'!B41+'ADR - Dionísio Cerqueira'!B41+'ADR - Ibirama'!B41+'ADR - Itajaí'!B41+'ADR - Itapiranga'!B41+'ADR - Ituporanga'!B41+'ADR - Jaraguá do Sul'!B41+'ADR - Joaçaba'!B41+'ADR - Joinville'!B41+'ADR - Lages'!B41+'ADR - Laguna'!B41+'ADR - Mafra'!B41+'ADR - Maravilha'!B41+'ADR - Palmitos'!B41+'ADR - Quilombo'!B41+'ADR - Rio do Sul'!B41+'ADR - São Joaquim'!B41+'ADR - São Lourenço do Oeste'!B41+'ADR - São Miguel do Oeste'!B41+'ADR - Seara'!B41+'ADR - Taió'!B41+'ADR - Timbó'!B41+'ADR - Tubarão'!B41+'ADR - Videira'!B41+'ADR - Xanxerê'!B41+SEA!B41+'Fundo Mat. Pub. Imp. Oficiais'!B41+'Fundo Plano Saúde'!B41+'Fundo de Melhoria do Corpo Bomb'!B41+SAR!B41+GVG!B41+SCC!B41+SAN!B41+SAI!B41+SECOM!B41+SDC!B41+'FUNDO ESTADUAL DE REC. HÍDRICOS'!B41+SDS!B41+SED!B41+SEF!B41+SIE!B41+SJC!B41+SPJ!B41+SES!B41+'SSP - Fundo Melhoria Pol.Civil'!B41+'SSP Fundo Melhoria Pol.Militar'!B41+'SSP - Fundo Melhoria Seg. Pub.'!B41+SST!B41+SOL!B41+'FUNDO ESP. ESTUDOS JURÍDICOS'!B41+PGE!B41+ARESC!B41+APSFS!B41+COHAB!B41+CIDASC!B41+DEINFRA!B41+DETER!B41+ENA!B41+EPAGRI!B41+FAPESC!B41+FCC!B41+FESPORTE!B41+FCEE!B41+FATMA!B41+IPREV!B41+IMETRO!B41+JUCESC!B41+SANTUR!B41+DPE!B41+UDESC!B41)</f>
        <v>2</v>
      </c>
      <c r="C45" s="72">
        <f>SUM('ADR - Araranguá'!C41+'ADR - Blumenau'!C41+'ADR - Braço do Norte'!C41+'ADR - Brusque'!C41+'ADR - Caçador'!C41+'ADR - Campos Novos'!C41+'ADR - Canoinhas'!C41+'ADR - Chapecó'!C41+'ADR - Concórdia'!C41+'ADR - Criciúma'!C41+'ADR - Curitibanos'!C41+'ADR - Dionísio Cerqueira'!C41+'ADR - Ibirama'!C41+'ADR - Itajaí'!C41+'ADR - Itapiranga'!C41+'ADR - Ituporanga'!C41+'ADR - Jaraguá do Sul'!C41+'ADR - Joaçaba'!C41+'ADR - Joinville'!C41+'ADR - Lages'!C41+'ADR - Laguna'!C41+'ADR - Mafra'!C41+'ADR - Maravilha'!C41+'ADR - Palmitos'!C41+'ADR - Quilombo'!C41+'ADR - Rio do Sul'!C41+'ADR - São Joaquim'!C41+'ADR - São Lourenço do Oeste'!C41+'ADR - São Miguel do Oeste'!C41+'ADR - Seara'!C41+'ADR - Taió'!C41+'ADR - Timbó'!C41+'ADR - Tubarão'!C41+'ADR - Videira'!C41+'ADR - Xanxerê'!C41+SEA!C41+'Fundo Mat. Pub. Imp. Oficiais'!C41+'Fundo Plano Saúde'!C41+'Fundo de Melhoria do Corpo Bomb'!C41+SAR!C41+GVG!C41+SCC!C41+SAN!C41+SAI!C41+SECOM!C41+SDC!C41+'FUNDO ESTADUAL DE REC. HÍDRICOS'!C41+SDS!C41+SED!C41+SEF!C41+SIE!C41+SJC!C41+SPJ!C41+SES!C41+'SSP - Fundo Melhoria Pol.Civil'!C41+'SSP Fundo Melhoria Pol.Militar'!C41+'SSP - Fundo Melhoria Seg. Pub.'!C41+SST!C41+SOL!C41+'FUNDO ESP. ESTUDOS JURÍDICOS'!C41+PGE!C41+ARESC!C41+APSFS!C41+COHAB!C41+CIDASC!C41+DEINFRA!C41+DETER!C41+ENA!C41+EPAGRI!C41+FAPESC!C41+FCC!C41+FESPORTE!C41+FCEE!C41+FATMA!C41+IPREV!C41+IMETRO!C41+JUCESC!C41+SANTUR!C41+DPE!C41+UDESC!C41)</f>
        <v>2</v>
      </c>
      <c r="D45" s="72">
        <f>SUM('ADR - Araranguá'!D41+'ADR - Blumenau'!D41+'ADR - Braço do Norte'!D41+'ADR - Brusque'!D41+'ADR - Caçador'!D41+'ADR - Campos Novos'!D41+'ADR - Canoinhas'!D41+'ADR - Chapecó'!D41+'ADR - Concórdia'!D41+'ADR - Criciúma'!D41+'ADR - Curitibanos'!D41+'ADR - Dionísio Cerqueira'!D41+'ADR - Ibirama'!D41+'ADR - Itajaí'!D41+'ADR - Itapiranga'!D41+'ADR - Ituporanga'!D41+'ADR - Jaraguá do Sul'!D41+'ADR - Joaçaba'!D41+'ADR - Joinville'!D41+'ADR - Lages'!D41+'ADR - Laguna'!D41+'ADR - Mafra'!D41+'ADR - Maravilha'!D41+'ADR - Palmitos'!D41+'ADR - Quilombo'!D41+'ADR - Rio do Sul'!D41+'ADR - São Joaquim'!D41+'ADR - São Lourenço do Oeste'!D41+'ADR - São Miguel do Oeste'!D41+'ADR - Seara'!D41+'ADR - Taió'!D41+'ADR - Timbó'!D41+'ADR - Tubarão'!D41+'ADR - Videira'!D41+'ADR - Xanxerê'!D41+SEA!D41+'Fundo Mat. Pub. Imp. Oficiais'!D41+'Fundo Plano Saúde'!D41+'Fundo de Melhoria do Corpo Bomb'!D41+SAR!D41+GVG!D41+SCC!D41+SAN!D41+SAI!D41+SECOM!D41+SDC!D41+'FUNDO ESTADUAL DE REC. HÍDRICOS'!D41+SDS!D41+SED!D41+SEF!D41+SIE!D41+SJC!D41+SPJ!D41+SES!D41+'SSP - Fundo Melhoria Pol.Civil'!D41+'SSP Fundo Melhoria Pol.Militar'!D41+'SSP - Fundo Melhoria Seg. Pub.'!D41+SST!D41+SOL!D41+'FUNDO ESP. ESTUDOS JURÍDICOS'!D41+PGE!D41+ARESC!D41+APSFS!D41+COHAB!D41+CIDASC!D41+DEINFRA!D41+DETER!D41+ENA!D41+EPAGRI!D41+FAPESC!D41+FCC!D41+FESPORTE!D41+FCEE!D41+FATMA!D41+IPREV!D41+IMETRO!D41+JUCESC!D41+SANTUR!D41+DPE!D41+UDESC!D41)</f>
        <v>2</v>
      </c>
      <c r="E45" s="72">
        <f>SUM('ADR - Araranguá'!E41+'ADR - Blumenau'!E41+'ADR - Braço do Norte'!E41+'ADR - Brusque'!E41+'ADR - Caçador'!E41+'ADR - Campos Novos'!E41+'ADR - Canoinhas'!E41+'ADR - Chapecó'!E41+'ADR - Concórdia'!E41+'ADR - Criciúma'!E41+'ADR - Curitibanos'!E41+'ADR - Dionísio Cerqueira'!E41+'ADR - Ibirama'!E41+'ADR - Itajaí'!E41+'ADR - Itapiranga'!E41+'ADR - Ituporanga'!E41+'ADR - Jaraguá do Sul'!E41+'ADR - Joaçaba'!E41+'ADR - Joinville'!E41+'ADR - Lages'!E41+'ADR - Laguna'!E41+'ADR - Mafra'!E41+'ADR - Maravilha'!E41+'ADR - Palmitos'!E41+'ADR - Quilombo'!E41+'ADR - Rio do Sul'!E41+'ADR - São Joaquim'!E41+'ADR - São Lourenço do Oeste'!E41+'ADR - São Miguel do Oeste'!E41+'ADR - Seara'!E41+'ADR - Taió'!E41+'ADR - Timbó'!E41+'ADR - Tubarão'!E41+'ADR - Videira'!E41+'ADR - Xanxerê'!E41+SEA!E41+'Fundo Mat. Pub. Imp. Oficiais'!E41+'Fundo Plano Saúde'!E41+'Fundo de Melhoria do Corpo Bomb'!E41+SAR!E41+GVG!E41+SCC!E41+SAN!E41+SAI!E41+SECOM!E41+SDC!E41+'FUNDO ESTADUAL DE REC. HÍDRICOS'!E41+SDS!E41+SED!E41+SEF!E41+SIE!E41+SJC!E41+SPJ!E41+SES!E41+'SSP - Fundo Melhoria Pol.Civil'!E41+'SSP Fundo Melhoria Pol.Militar'!E41+'SSP - Fundo Melhoria Seg. Pub.'!E41+SST!E41+SOL!E41+'FUNDO ESP. ESTUDOS JURÍDICOS'!E41+PGE!E41+ARESC!E41+APSFS!E41+COHAB!E41+CIDASC!E41+DEINFRA!E41+DETER!E41+ENA!E41+EPAGRI!E41+FAPESC!E41+FCC!E41+FESPORTE!E41+FCEE!E41+FATMA!E41+IPREV!E41+IMETRO!E41+JUCESC!E41+SANTUR!E41+DPE!E41+UDESC!E41)</f>
        <v>2</v>
      </c>
      <c r="F45" s="72">
        <f>SUM('ADR - Araranguá'!F41+'ADR - Blumenau'!F41+'ADR - Braço do Norte'!F41+'ADR - Brusque'!F41+'ADR - Caçador'!F41+'ADR - Campos Novos'!F41+'ADR - Canoinhas'!F41+'ADR - Chapecó'!F41+'ADR - Concórdia'!F41+'ADR - Criciúma'!F41+'ADR - Curitibanos'!F41+'ADR - Dionísio Cerqueira'!F41+'ADR - Ibirama'!F41+'ADR - Itajaí'!F41+'ADR - Itapiranga'!F41+'ADR - Ituporanga'!F41+'ADR - Jaraguá do Sul'!F41+'ADR - Joaçaba'!F41+'ADR - Joinville'!F41+'ADR - Lages'!F41+'ADR - Laguna'!F41+'ADR - Mafra'!F41+'ADR - Maravilha'!F41+'ADR - Palmitos'!F41+'ADR - Quilombo'!F41+'ADR - Rio do Sul'!F41+'ADR - São Joaquim'!F41+'ADR - São Lourenço do Oeste'!F41+'ADR - São Miguel do Oeste'!F41+'ADR - Seara'!F41+'ADR - Taió'!F41+'ADR - Timbó'!F41+'ADR - Tubarão'!F41+'ADR - Videira'!F41+'ADR - Xanxerê'!F41+SEA!F41+'Fundo Mat. Pub. Imp. Oficiais'!F41+'Fundo Plano Saúde'!F41+'Fundo de Melhoria do Corpo Bomb'!F41+SAR!F41+GVG!F41+SCC!F41+SAN!F41+SAI!F41+SECOM!F41+SDC!F41+'FUNDO ESTADUAL DE REC. HÍDRICOS'!F41+SDS!F41+SED!F41+SEF!F41+SIE!F41+SJC!F41+SPJ!F41+SES!F41+'SSP - Fundo Melhoria Pol.Civil'!F41+'SSP Fundo Melhoria Pol.Militar'!F41+'SSP - Fundo Melhoria Seg. Pub.'!F41+SST!F41+SOL!F41+'FUNDO ESP. ESTUDOS JURÍDICOS'!F41+PGE!F41+ARESC!F41+APSFS!F41+COHAB!F41+CIDASC!F41+DEINFRA!F41+DETER!F41+ENA!F41+EPAGRI!F41+FAPESC!F41+FCC!F41+FESPORTE!F41+FCEE!F41+FATMA!F41+IPREV!F41+IMETRO!F41+JUCESC!F41+SANTUR!F41+DPE!F41+UDESC!F41)</f>
        <v>2</v>
      </c>
      <c r="G45" s="72">
        <f>SUM('ADR - Araranguá'!G41+'ADR - Blumenau'!G41+'ADR - Braço do Norte'!G41+'ADR - Brusque'!G41+'ADR - Caçador'!G41+'ADR - Campos Novos'!G41+'ADR - Canoinhas'!G41+'ADR - Chapecó'!G41+'ADR - Concórdia'!G41+'ADR - Criciúma'!G41+'ADR - Curitibanos'!G41+'ADR - Dionísio Cerqueira'!G41+'ADR - Ibirama'!G41+'ADR - Itajaí'!G41+'ADR - Itapiranga'!G41+'ADR - Ituporanga'!G41+'ADR - Jaraguá do Sul'!G41+'ADR - Joaçaba'!G41+'ADR - Joinville'!G41+'ADR - Lages'!G41+'ADR - Laguna'!G41+'ADR - Mafra'!G41+'ADR - Maravilha'!G41+'ADR - Palmitos'!G41+'ADR - Quilombo'!G41+'ADR - Rio do Sul'!G41+'ADR - São Joaquim'!G41+'ADR - São Lourenço do Oeste'!G41+'ADR - São Miguel do Oeste'!G41+'ADR - Seara'!G41+'ADR - Taió'!G41+'ADR - Timbó'!G41+'ADR - Tubarão'!G41+'ADR - Videira'!G41+'ADR - Xanxerê'!G41+SEA!G41+'Fundo Mat. Pub. Imp. Oficiais'!G41+'Fundo Plano Saúde'!G41+'Fundo de Melhoria do Corpo Bomb'!G41+SAR!G41+GVG!G41+SCC!G41+SAN!G41+SAI!G41+SECOM!G41+SDC!G41+'FUNDO ESTADUAL DE REC. HÍDRICOS'!G41+SDS!G41+SED!G41+SEF!G41+SIE!G41+SJC!G41+SPJ!G41+SES!G41+'SSP - Fundo Melhoria Pol.Civil'!G41+'SSP Fundo Melhoria Pol.Militar'!G41+'SSP - Fundo Melhoria Seg. Pub.'!G41+SST!G41+SOL!G41+'FUNDO ESP. ESTUDOS JURÍDICOS'!G41+PGE!G41+ARESC!G41+APSFS!G41+COHAB!G41+CIDASC!G41+DEINFRA!G41+DETER!G41+ENA!G41+EPAGRI!G41+FAPESC!G41+FCC!G41+FESPORTE!G41+FCEE!G41+FATMA!G41+IPREV!G41+IMETRO!G41+JUCESC!G41+SANTUR!G41+DPE!G41+UDESC!G41)</f>
        <v>2</v>
      </c>
      <c r="H45" s="72">
        <f>SUM('ADR - Araranguá'!H41+'ADR - Blumenau'!H41+'ADR - Braço do Norte'!H41+'ADR - Brusque'!H41+'ADR - Caçador'!H41+'ADR - Campos Novos'!H41+'ADR - Canoinhas'!H41+'ADR - Chapecó'!H41+'ADR - Concórdia'!H41+'ADR - Criciúma'!H41+'ADR - Curitibanos'!H41+'ADR - Dionísio Cerqueira'!H41+'ADR - Ibirama'!H41+'ADR - Itajaí'!H41+'ADR - Itapiranga'!H41+'ADR - Ituporanga'!H41+'ADR - Jaraguá do Sul'!H41+'ADR - Joaçaba'!H41+'ADR - Joinville'!H41+'ADR - Lages'!H41+'ADR - Laguna'!H41+'ADR - Mafra'!H41+'ADR - Maravilha'!H41+'ADR - Palmitos'!H41+'ADR - Quilombo'!H41+'ADR - Rio do Sul'!H41+'ADR - São Joaquim'!H41+'ADR - São Lourenço do Oeste'!H41+'ADR - São Miguel do Oeste'!H41+'ADR - Seara'!H41+'ADR - Taió'!H41+'ADR - Timbó'!H41+'ADR - Tubarão'!H41+'ADR - Videira'!H41+'ADR - Xanxerê'!H41+SEA!H41+'Fundo Mat. Pub. Imp. Oficiais'!H41+'Fundo Plano Saúde'!H41+'Fundo de Melhoria do Corpo Bomb'!H41+SAR!H41+GVG!H41+SCC!H41+SAN!H41+SAI!H41+SECOM!H41+SDC!H41+'FUNDO ESTADUAL DE REC. HÍDRICOS'!H41+SDS!H41+SED!H41+SEF!H41+SIE!H41+SJC!H41+SPJ!H41+SES!H41+'SSP - Fundo Melhoria Pol.Civil'!H41+'SSP Fundo Melhoria Pol.Militar'!H41+'SSP - Fundo Melhoria Seg. Pub.'!H41+SST!H41+SOL!H41+'FUNDO ESP. ESTUDOS JURÍDICOS'!H41+PGE!H41+ARESC!H41+APSFS!H41+COHAB!H41+CIDASC!H41+DEINFRA!H41+DETER!H41+ENA!H41+EPAGRI!H41+FAPESC!H41+FCC!H41+FESPORTE!H41+FCEE!H41+FATMA!H41+IPREV!H41+IMETRO!H41+JUCESC!H41+SANTUR!H41+DPE!H41+UDESC!H41)</f>
        <v>2</v>
      </c>
      <c r="I45" s="72">
        <f>SUM('ADR - Araranguá'!I41+'ADR - Blumenau'!I41+'ADR - Braço do Norte'!I41+'ADR - Brusque'!I41+'ADR - Caçador'!I41+'ADR - Campos Novos'!I41+'ADR - Canoinhas'!I41+'ADR - Chapecó'!I41+'ADR - Concórdia'!I41+'ADR - Criciúma'!I41+'ADR - Curitibanos'!I41+'ADR - Dionísio Cerqueira'!I41+'ADR - Ibirama'!I41+'ADR - Itajaí'!I41+'ADR - Itapiranga'!I41+'ADR - Ituporanga'!I41+'ADR - Jaraguá do Sul'!I41+'ADR - Joaçaba'!I41+'ADR - Joinville'!I41+'ADR - Lages'!I41+'ADR - Laguna'!I41+'ADR - Mafra'!I41+'ADR - Maravilha'!I41+'ADR - Palmitos'!I41+'ADR - Quilombo'!I41+'ADR - Rio do Sul'!I41+'ADR - São Joaquim'!I41+'ADR - São Lourenço do Oeste'!I41+'ADR - São Miguel do Oeste'!I41+'ADR - Seara'!I41+'ADR - Taió'!I41+'ADR - Timbó'!I41+'ADR - Tubarão'!I41+'ADR - Videira'!I41+'ADR - Xanxerê'!I41+SEA!I41+'Fundo Mat. Pub. Imp. Oficiais'!I41+'Fundo Plano Saúde'!I41+'Fundo de Melhoria do Corpo Bomb'!I41+SAR!I41+GVG!I41+SCC!I41+SAN!I41+SAI!I41+SECOM!I41+SDC!I41+'FUNDO ESTADUAL DE REC. HÍDRICOS'!I41+SDS!I41+SED!I41+SEF!I41+SIE!I41+SJC!I41+SPJ!I41+SES!I41+'SSP - Fundo Melhoria Pol.Civil'!I41+'SSP Fundo Melhoria Pol.Militar'!I41+'SSP - Fundo Melhoria Seg. Pub.'!I41+SST!I41+SOL!I41+'FUNDO ESP. ESTUDOS JURÍDICOS'!I41+PGE!I41+ARESC!I41+APSFS!I41+COHAB!I41+CIDASC!I41+DEINFRA!I41+DETER!I41+ENA!I41+EPAGRI!I41+FAPESC!I41+FCC!I41+FESPORTE!I41+FCEE!I41+FATMA!I41+IPREV!I41+IMETRO!I41+JUCESC!I41+SANTUR!I41+DPE!I41+UDESC!I41)</f>
        <v>2</v>
      </c>
      <c r="J45" s="72">
        <f>SUM('ADR - Araranguá'!J41+'ADR - Blumenau'!J41+'ADR - Braço do Norte'!J41+'ADR - Brusque'!J41+'ADR - Caçador'!J41+'ADR - Campos Novos'!J41+'ADR - Canoinhas'!J41+'ADR - Chapecó'!J41+'ADR - Concórdia'!J41+'ADR - Criciúma'!J41+'ADR - Curitibanos'!J41+'ADR - Dionísio Cerqueira'!J41+'ADR - Ibirama'!J41+'ADR - Itajaí'!J41+'ADR - Itapiranga'!J41+'ADR - Ituporanga'!J41+'ADR - Jaraguá do Sul'!J41+'ADR - Joaçaba'!J41+'ADR - Joinville'!J41+'ADR - Lages'!J41+'ADR - Laguna'!J41+'ADR - Mafra'!J41+'ADR - Maravilha'!J41+'ADR - Palmitos'!J41+'ADR - Quilombo'!J41+'ADR - Rio do Sul'!J41+'ADR - São Joaquim'!J41+'ADR - São Lourenço do Oeste'!J41+'ADR - São Miguel do Oeste'!J41+'ADR - Seara'!J41+'ADR - Taió'!J41+'ADR - Timbó'!J41+'ADR - Tubarão'!J41+'ADR - Videira'!J41+'ADR - Xanxerê'!J41+SEA!J41+'Fundo Mat. Pub. Imp. Oficiais'!J41+'Fundo Plano Saúde'!J41+'Fundo de Melhoria do Corpo Bomb'!J41+SAR!J41+GVG!J41+SCC!J41+SAN!J41+SAI!J41+SECOM!J41+SDC!J41+'FUNDO ESTADUAL DE REC. HÍDRICOS'!J41+SDS!J41+SED!J41+SEF!J41+SIE!J41+SJC!J41+SPJ!J41+SES!J41+'SSP - Fundo Melhoria Pol.Civil'!J41+'SSP Fundo Melhoria Pol.Militar'!J41+'SSP - Fundo Melhoria Seg. Pub.'!J41+SST!J41+SOL!J41+'FUNDO ESP. ESTUDOS JURÍDICOS'!J41+PGE!J41+ARESC!J41+APSFS!J41+COHAB!J41+CIDASC!J41+DEINFRA!J41+DETER!J41+ENA!J41+EPAGRI!J41+FAPESC!J41+FCC!J41+FESPORTE!J41+FCEE!J41+FATMA!J41+IPREV!J41+IMETRO!J41+JUCESC!J41+SANTUR!J41+DPE!J41+UDESC!J41)</f>
        <v>2</v>
      </c>
      <c r="K45" s="72">
        <f>SUM('ADR - Araranguá'!K41+'ADR - Blumenau'!K41+'ADR - Braço do Norte'!K41+'ADR - Brusque'!K41+'ADR - Caçador'!K41+'ADR - Campos Novos'!K41+'ADR - Canoinhas'!K41+'ADR - Chapecó'!K41+'ADR - Concórdia'!K41+'ADR - Criciúma'!K41+'ADR - Curitibanos'!K41+'ADR - Dionísio Cerqueira'!K41+'ADR - Ibirama'!K41+'ADR - Itajaí'!K41+'ADR - Itapiranga'!K41+'ADR - Ituporanga'!K41+'ADR - Jaraguá do Sul'!K41+'ADR - Joaçaba'!K41+'ADR - Joinville'!K41+'ADR - Lages'!K41+'ADR - Laguna'!K41+'ADR - Mafra'!K41+'ADR - Maravilha'!K41+'ADR - Palmitos'!K41+'ADR - Quilombo'!K41+'ADR - Rio do Sul'!K41+'ADR - São Joaquim'!K41+'ADR - São Lourenço do Oeste'!K41+'ADR - São Miguel do Oeste'!K41+'ADR - Seara'!K41+'ADR - Taió'!K41+'ADR - Timbó'!K41+'ADR - Tubarão'!K41+'ADR - Videira'!K41+'ADR - Xanxerê'!K41+SEA!K41+'Fundo Mat. Pub. Imp. Oficiais'!K41+'Fundo Plano Saúde'!K41+'Fundo de Melhoria do Corpo Bomb'!K41+SAR!K41+GVG!K41+SCC!K41+SAN!K41+SAI!K41+SECOM!K41+SDC!K41+'FUNDO ESTADUAL DE REC. HÍDRICOS'!K41+SDS!K41+SED!K41+SEF!K41+SIE!K41+SJC!K41+SPJ!K41+SES!K41+'SSP - Fundo Melhoria Pol.Civil'!K41+'SSP Fundo Melhoria Pol.Militar'!K41+'SSP - Fundo Melhoria Seg. Pub.'!K41+SST!K41+SOL!K41+'FUNDO ESP. ESTUDOS JURÍDICOS'!K41+PGE!K41+ARESC!K41+APSFS!K41+COHAB!K41+CIDASC!K41+DEINFRA!K41+DETER!K41+ENA!K41+EPAGRI!K41+FAPESC!K41+FCC!K41+FESPORTE!K41+FCEE!K41+FATMA!K41+IPREV!K41+IMETRO!K41+JUCESC!K41+SANTUR!K41+DPE!K41+UDESC!K41)</f>
        <v>2</v>
      </c>
      <c r="L45" s="72">
        <f>SUM('ADR - Araranguá'!L41+'ADR - Blumenau'!L41+'ADR - Braço do Norte'!L41+'ADR - Brusque'!L41+'ADR - Caçador'!L41+'ADR - Campos Novos'!L41+'ADR - Canoinhas'!L41+'ADR - Chapecó'!L41+'ADR - Concórdia'!L41+'ADR - Criciúma'!L41+'ADR - Curitibanos'!L41+'ADR - Dionísio Cerqueira'!L41+'ADR - Ibirama'!L41+'ADR - Itajaí'!L41+'ADR - Itapiranga'!L41+'ADR - Ituporanga'!L41+'ADR - Jaraguá do Sul'!L41+'ADR - Joaçaba'!L41+'ADR - Joinville'!L41+'ADR - Lages'!L41+'ADR - Laguna'!L41+'ADR - Mafra'!L41+'ADR - Maravilha'!L41+'ADR - Palmitos'!L41+'ADR - Quilombo'!L41+'ADR - Rio do Sul'!L41+'ADR - São Joaquim'!L41+'ADR - São Lourenço do Oeste'!L41+'ADR - São Miguel do Oeste'!L41+'ADR - Seara'!L41+'ADR - Taió'!L41+'ADR - Timbó'!L41+'ADR - Tubarão'!L41+'ADR - Videira'!L41+'ADR - Xanxerê'!L41+SEA!L41+'Fundo Mat. Pub. Imp. Oficiais'!L41+'Fundo Plano Saúde'!L41+'Fundo de Melhoria do Corpo Bomb'!L41+SAR!L41+GVG!L41+SCC!L41+SAN!L41+SAI!L41+SECOM!L41+SDC!L41+'FUNDO ESTADUAL DE REC. HÍDRICOS'!L41+SDS!L41+SED!L41+SEF!L41+SIE!L41+SJC!L41+SPJ!L41+SES!L41+'SSP - Fundo Melhoria Pol.Civil'!L41+'SSP Fundo Melhoria Pol.Militar'!L41+'SSP - Fundo Melhoria Seg. Pub.'!L41+SST!L41+SOL!L41+'FUNDO ESP. ESTUDOS JURÍDICOS'!L41+PGE!L41+ARESC!L41+APSFS!L41+COHAB!L41+CIDASC!L41+DEINFRA!L41+DETER!L41+ENA!L41+EPAGRI!L41+FAPESC!L41+FCC!L41+FESPORTE!L41+FCEE!L41+FATMA!L41+IPREV!L41+IMETRO!L41+JUCESC!L41+SANTUR!L41+DPE!L41+UDESC!L41)</f>
        <v>2</v>
      </c>
      <c r="M45" s="88">
        <f>SUM('ADR - Araranguá'!M41+'ADR - Blumenau'!M41+'ADR - Braço do Norte'!M41+'ADR - Brusque'!M41+'ADR - Caçador'!M41+'ADR - Campos Novos'!M41+'ADR - Canoinhas'!M41+'ADR - Chapecó'!M41+'ADR - Concórdia'!M41+'ADR - Criciúma'!M41+'ADR - Curitibanos'!M41+'ADR - Dionísio Cerqueira'!M41+'ADR - Ibirama'!M41+'ADR - Itajaí'!M41+'ADR - Itapiranga'!M41+'ADR - Ituporanga'!M41+'ADR - Jaraguá do Sul'!M41+'ADR - Joaçaba'!M41+'ADR - Joinville'!M41+'ADR - Lages'!M41+'ADR - Laguna'!M41+'ADR - Mafra'!M41+'ADR - Maravilha'!M41+'ADR - Palmitos'!M41+'ADR - Quilombo'!M41+'ADR - Rio do Sul'!M41+'ADR - São Joaquim'!M41+'ADR - São Lourenço do Oeste'!M41+'ADR - São Miguel do Oeste'!M41+'ADR - Seara'!M41+'ADR - Taió'!M41+'ADR - Timbó'!M41+'ADR - Tubarão'!M41+'ADR - Videira'!M41+'ADR - Xanxerê'!M41+SEA!M41+'Fundo Mat. Pub. Imp. Oficiais'!M41+'Fundo Plano Saúde'!M41+'Fundo de Melhoria do Corpo Bomb'!M41+SAR!M41+GVG!M41+SCC!M41+SAN!M41+SAI!M41+SECOM!M41+SDC!M41+'FUNDO ESTADUAL DE REC. HÍDRICOS'!M41+SDS!M41+SED!M41+SEF!M41+SIE!M41+SJC!M41+SPJ!M41+SES!M41+'SSP - Fundo Melhoria Pol.Civil'!M41+'SSP Fundo Melhoria Pol.Militar'!M41+'SSP - Fundo Melhoria Seg. Pub.'!M41+SST!M41+SOL!M41+'FUNDO ESP. ESTUDOS JURÍDICOS'!M41+PGE!M41+ARESC!M41+APSFS!M41+COHAB!M41+CIDASC!M41+DEINFRA!M41+DETER!M41+ENA!M41+EPAGRI!M41+FAPESC!M41+FCC!M41+FESPORTE!M41+FCEE!M41+FATMA!M41+IPREV!M41+IMETRO!M41+JUCESC!M41+SANTUR!M41+DPE!M41+UDESC!M41)</f>
        <v>2</v>
      </c>
      <c r="N45" s="208"/>
      <c r="O45" s="208"/>
      <c r="P45" s="209"/>
    </row>
    <row r="46" spans="1:16" x14ac:dyDescent="0.2">
      <c r="A46" s="173" t="s">
        <v>142</v>
      </c>
      <c r="B46" s="186">
        <f>SUM('ADR - Araranguá'!B42+'ADR - Blumenau'!B42+'ADR - Braço do Norte'!B42+'ADR - Brusque'!B42+'ADR - Caçador'!B42+'ADR - Campos Novos'!B42+'ADR - Canoinhas'!B42+'ADR - Chapecó'!B42+'ADR - Concórdia'!B42+'ADR - Criciúma'!B42+'ADR - Curitibanos'!B42+'ADR - Dionísio Cerqueira'!B42+'ADR - Ibirama'!B42+'ADR - Itajaí'!B42+'ADR - Itapiranga'!B42+'ADR - Ituporanga'!B42+'ADR - Jaraguá do Sul'!B42+'ADR - Joaçaba'!B42+'ADR - Joinville'!B42+'ADR - Lages'!B42+'ADR - Laguna'!B42+'ADR - Mafra'!B42+'ADR - Maravilha'!B42+'ADR - Palmitos'!B42+'ADR - Quilombo'!B42+'ADR - Rio do Sul'!B42+'ADR - São Joaquim'!B42+'ADR - São Lourenço do Oeste'!B42+'ADR - São Miguel do Oeste'!B42+'ADR - Seara'!B42+'ADR - Taió'!B42+'ADR - Timbó'!B42+'ADR - Tubarão'!B42+'ADR - Videira'!B42+'ADR - Xanxerê'!B42+SEA!B42+'Fundo Mat. Pub. Imp. Oficiais'!B42+'Fundo Plano Saúde'!B42+'Fundo de Melhoria do Corpo Bomb'!B42+SAR!B42+GVG!B42+SCC!B42+SAN!B42+SAI!B42+SECOM!B42+SDC!B42+'FUNDO ESTADUAL DE REC. HÍDRICOS'!B42+SDS!B42+SED!B42+SEF!B42+SIE!B42+SJC!B42+SPJ!B42+SES!B42+'SSP - Fundo Melhoria Pol.Civil'!B42+'SSP Fundo Melhoria Pol.Militar'!B42+'SSP - Fundo Melhoria Seg. Pub.'!B42+SST!B42+SOL!B42+'FUNDO ESP. ESTUDOS JURÍDICOS'!B42+PGE!B42+ARESC!B42+APSFS!B42+COHAB!B42+CIDASC!B42+DEINFRA!B42+DETER!B42+ENA!B42+EPAGRI!B42+FAPESC!B42+FCC!B42+FESPORTE!B42+FCEE!B42+FATMA!B42+IPREV!B42+IMETRO!B42+JUCESC!B42+SANTUR!B42+DPE!B42+UDESC!B42)</f>
        <v>6</v>
      </c>
      <c r="C46" s="72">
        <f>SUM('ADR - Araranguá'!C42+'ADR - Blumenau'!C42+'ADR - Braço do Norte'!C42+'ADR - Brusque'!C42+'ADR - Caçador'!C42+'ADR - Campos Novos'!C42+'ADR - Canoinhas'!C42+'ADR - Chapecó'!C42+'ADR - Concórdia'!C42+'ADR - Criciúma'!C42+'ADR - Curitibanos'!C42+'ADR - Dionísio Cerqueira'!C42+'ADR - Ibirama'!C42+'ADR - Itajaí'!C42+'ADR - Itapiranga'!C42+'ADR - Ituporanga'!C42+'ADR - Jaraguá do Sul'!C42+'ADR - Joaçaba'!C42+'ADR - Joinville'!C42+'ADR - Lages'!C42+'ADR - Laguna'!C42+'ADR - Mafra'!C42+'ADR - Maravilha'!C42+'ADR - Palmitos'!C42+'ADR - Quilombo'!C42+'ADR - Rio do Sul'!C42+'ADR - São Joaquim'!C42+'ADR - São Lourenço do Oeste'!C42+'ADR - São Miguel do Oeste'!C42+'ADR - Seara'!C42+'ADR - Taió'!C42+'ADR - Timbó'!C42+'ADR - Tubarão'!C42+'ADR - Videira'!C42+'ADR - Xanxerê'!C42+SEA!C42+'Fundo Mat. Pub. Imp. Oficiais'!C42+'Fundo Plano Saúde'!C42+'Fundo de Melhoria do Corpo Bomb'!C42+SAR!C42+GVG!C42+SCC!C42+SAN!C42+SAI!C42+SECOM!C42+SDC!C42+'FUNDO ESTADUAL DE REC. HÍDRICOS'!C42+SDS!C42+SED!C42+SEF!C42+SIE!C42+SJC!C42+SPJ!C42+SES!C42+'SSP - Fundo Melhoria Pol.Civil'!C42+'SSP Fundo Melhoria Pol.Militar'!C42+'SSP - Fundo Melhoria Seg. Pub.'!C42+SST!C42+SOL!C42+'FUNDO ESP. ESTUDOS JURÍDICOS'!C42+PGE!C42+ARESC!C42+APSFS!C42+COHAB!C42+CIDASC!C42+DEINFRA!C42+DETER!C42+ENA!C42+EPAGRI!C42+FAPESC!C42+FCC!C42+FESPORTE!C42+FCEE!C42+FATMA!C42+IPREV!C42+IMETRO!C42+JUCESC!C42+SANTUR!C42+DPE!C42+UDESC!C42)</f>
        <v>6</v>
      </c>
      <c r="D46" s="72">
        <f>SUM('ADR - Araranguá'!D42+'ADR - Blumenau'!D42+'ADR - Braço do Norte'!D42+'ADR - Brusque'!D42+'ADR - Caçador'!D42+'ADR - Campos Novos'!D42+'ADR - Canoinhas'!D42+'ADR - Chapecó'!D42+'ADR - Concórdia'!D42+'ADR - Criciúma'!D42+'ADR - Curitibanos'!D42+'ADR - Dionísio Cerqueira'!D42+'ADR - Ibirama'!D42+'ADR - Itajaí'!D42+'ADR - Itapiranga'!D42+'ADR - Ituporanga'!D42+'ADR - Jaraguá do Sul'!D42+'ADR - Joaçaba'!D42+'ADR - Joinville'!D42+'ADR - Lages'!D42+'ADR - Laguna'!D42+'ADR - Mafra'!D42+'ADR - Maravilha'!D42+'ADR - Palmitos'!D42+'ADR - Quilombo'!D42+'ADR - Rio do Sul'!D42+'ADR - São Joaquim'!D42+'ADR - São Lourenço do Oeste'!D42+'ADR - São Miguel do Oeste'!D42+'ADR - Seara'!D42+'ADR - Taió'!D42+'ADR - Timbó'!D42+'ADR - Tubarão'!D42+'ADR - Videira'!D42+'ADR - Xanxerê'!D42+SEA!D42+'Fundo Mat. Pub. Imp. Oficiais'!D42+'Fundo Plano Saúde'!D42+'Fundo de Melhoria do Corpo Bomb'!D42+SAR!D42+GVG!D42+SCC!D42+SAN!D42+SAI!D42+SECOM!D42+SDC!D42+'FUNDO ESTADUAL DE REC. HÍDRICOS'!D42+SDS!D42+SED!D42+SEF!D42+SIE!D42+SJC!D42+SPJ!D42+SES!D42+'SSP - Fundo Melhoria Pol.Civil'!D42+'SSP Fundo Melhoria Pol.Militar'!D42+'SSP - Fundo Melhoria Seg. Pub.'!D42+SST!D42+SOL!D42+'FUNDO ESP. ESTUDOS JURÍDICOS'!D42+PGE!D42+ARESC!D42+APSFS!D42+COHAB!D42+CIDASC!D42+DEINFRA!D42+DETER!D42+ENA!D42+EPAGRI!D42+FAPESC!D42+FCC!D42+FESPORTE!D42+FCEE!D42+FATMA!D42+IPREV!D42+IMETRO!D42+JUCESC!D42+SANTUR!D42+DPE!D42+UDESC!D42)</f>
        <v>6</v>
      </c>
      <c r="E46" s="72">
        <f>SUM('ADR - Araranguá'!E42+'ADR - Blumenau'!E42+'ADR - Braço do Norte'!E42+'ADR - Brusque'!E42+'ADR - Caçador'!E42+'ADR - Campos Novos'!E42+'ADR - Canoinhas'!E42+'ADR - Chapecó'!E42+'ADR - Concórdia'!E42+'ADR - Criciúma'!E42+'ADR - Curitibanos'!E42+'ADR - Dionísio Cerqueira'!E42+'ADR - Ibirama'!E42+'ADR - Itajaí'!E42+'ADR - Itapiranga'!E42+'ADR - Ituporanga'!E42+'ADR - Jaraguá do Sul'!E42+'ADR - Joaçaba'!E42+'ADR - Joinville'!E42+'ADR - Lages'!E42+'ADR - Laguna'!E42+'ADR - Mafra'!E42+'ADR - Maravilha'!E42+'ADR - Palmitos'!E42+'ADR - Quilombo'!E42+'ADR - Rio do Sul'!E42+'ADR - São Joaquim'!E42+'ADR - São Lourenço do Oeste'!E42+'ADR - São Miguel do Oeste'!E42+'ADR - Seara'!E42+'ADR - Taió'!E42+'ADR - Timbó'!E42+'ADR - Tubarão'!E42+'ADR - Videira'!E42+'ADR - Xanxerê'!E42+SEA!E42+'Fundo Mat. Pub. Imp. Oficiais'!E42+'Fundo Plano Saúde'!E42+'Fundo de Melhoria do Corpo Bomb'!E42+SAR!E42+GVG!E42+SCC!E42+SAN!E42+SAI!E42+SECOM!E42+SDC!E42+'FUNDO ESTADUAL DE REC. HÍDRICOS'!E42+SDS!E42+SED!E42+SEF!E42+SIE!E42+SJC!E42+SPJ!E42+SES!E42+'SSP - Fundo Melhoria Pol.Civil'!E42+'SSP Fundo Melhoria Pol.Militar'!E42+'SSP - Fundo Melhoria Seg. Pub.'!E42+SST!E42+SOL!E42+'FUNDO ESP. ESTUDOS JURÍDICOS'!E42+PGE!E42+ARESC!E42+APSFS!E42+COHAB!E42+CIDASC!E42+DEINFRA!E42+DETER!E42+ENA!E42+EPAGRI!E42+FAPESC!E42+FCC!E42+FESPORTE!E42+FCEE!E42+FATMA!E42+IPREV!E42+IMETRO!E42+JUCESC!E42+SANTUR!E42+DPE!E42+UDESC!E42)</f>
        <v>6</v>
      </c>
      <c r="F46" s="72">
        <f>SUM('ADR - Araranguá'!F42+'ADR - Blumenau'!F42+'ADR - Braço do Norte'!F42+'ADR - Brusque'!F42+'ADR - Caçador'!F42+'ADR - Campos Novos'!F42+'ADR - Canoinhas'!F42+'ADR - Chapecó'!F42+'ADR - Concórdia'!F42+'ADR - Criciúma'!F42+'ADR - Curitibanos'!F42+'ADR - Dionísio Cerqueira'!F42+'ADR - Ibirama'!F42+'ADR - Itajaí'!F42+'ADR - Itapiranga'!F42+'ADR - Ituporanga'!F42+'ADR - Jaraguá do Sul'!F42+'ADR - Joaçaba'!F42+'ADR - Joinville'!F42+'ADR - Lages'!F42+'ADR - Laguna'!F42+'ADR - Mafra'!F42+'ADR - Maravilha'!F42+'ADR - Palmitos'!F42+'ADR - Quilombo'!F42+'ADR - Rio do Sul'!F42+'ADR - São Joaquim'!F42+'ADR - São Lourenço do Oeste'!F42+'ADR - São Miguel do Oeste'!F42+'ADR - Seara'!F42+'ADR - Taió'!F42+'ADR - Timbó'!F42+'ADR - Tubarão'!F42+'ADR - Videira'!F42+'ADR - Xanxerê'!F42+SEA!F42+'Fundo Mat. Pub. Imp. Oficiais'!F42+'Fundo Plano Saúde'!F42+'Fundo de Melhoria do Corpo Bomb'!F42+SAR!F42+GVG!F42+SCC!F42+SAN!F42+SAI!F42+SECOM!F42+SDC!F42+'FUNDO ESTADUAL DE REC. HÍDRICOS'!F42+SDS!F42+SED!F42+SEF!F42+SIE!F42+SJC!F42+SPJ!F42+SES!F42+'SSP - Fundo Melhoria Pol.Civil'!F42+'SSP Fundo Melhoria Pol.Militar'!F42+'SSP - Fundo Melhoria Seg. Pub.'!F42+SST!F42+SOL!F42+'FUNDO ESP. ESTUDOS JURÍDICOS'!F42+PGE!F42+ARESC!F42+APSFS!F42+COHAB!F42+CIDASC!F42+DEINFRA!F42+DETER!F42+ENA!F42+EPAGRI!F42+FAPESC!F42+FCC!F42+FESPORTE!F42+FCEE!F42+FATMA!F42+IPREV!F42+IMETRO!F42+JUCESC!F42+SANTUR!F42+DPE!F42+UDESC!F42)</f>
        <v>6</v>
      </c>
      <c r="G46" s="72">
        <f>SUM('ADR - Araranguá'!G42+'ADR - Blumenau'!G42+'ADR - Braço do Norte'!G42+'ADR - Brusque'!G42+'ADR - Caçador'!G42+'ADR - Campos Novos'!G42+'ADR - Canoinhas'!G42+'ADR - Chapecó'!G42+'ADR - Concórdia'!G42+'ADR - Criciúma'!G42+'ADR - Curitibanos'!G42+'ADR - Dionísio Cerqueira'!G42+'ADR - Ibirama'!G42+'ADR - Itajaí'!G42+'ADR - Itapiranga'!G42+'ADR - Ituporanga'!G42+'ADR - Jaraguá do Sul'!G42+'ADR - Joaçaba'!G42+'ADR - Joinville'!G42+'ADR - Lages'!G42+'ADR - Laguna'!G42+'ADR - Mafra'!G42+'ADR - Maravilha'!G42+'ADR - Palmitos'!G42+'ADR - Quilombo'!G42+'ADR - Rio do Sul'!G42+'ADR - São Joaquim'!G42+'ADR - São Lourenço do Oeste'!G42+'ADR - São Miguel do Oeste'!G42+'ADR - Seara'!G42+'ADR - Taió'!G42+'ADR - Timbó'!G42+'ADR - Tubarão'!G42+'ADR - Videira'!G42+'ADR - Xanxerê'!G42+SEA!G42+'Fundo Mat. Pub. Imp. Oficiais'!G42+'Fundo Plano Saúde'!G42+'Fundo de Melhoria do Corpo Bomb'!G42+SAR!G42+GVG!G42+SCC!G42+SAN!G42+SAI!G42+SECOM!G42+SDC!G42+'FUNDO ESTADUAL DE REC. HÍDRICOS'!G42+SDS!G42+SED!G42+SEF!G42+SIE!G42+SJC!G42+SPJ!G42+SES!G42+'SSP - Fundo Melhoria Pol.Civil'!G42+'SSP Fundo Melhoria Pol.Militar'!G42+'SSP - Fundo Melhoria Seg. Pub.'!G42+SST!G42+SOL!G42+'FUNDO ESP. ESTUDOS JURÍDICOS'!G42+PGE!G42+ARESC!G42+APSFS!G42+COHAB!G42+CIDASC!G42+DEINFRA!G42+DETER!G42+ENA!G42+EPAGRI!G42+FAPESC!G42+FCC!G42+FESPORTE!G42+FCEE!G42+FATMA!G42+IPREV!G42+IMETRO!G42+JUCESC!G42+SANTUR!G42+DPE!G42+UDESC!G42)</f>
        <v>6</v>
      </c>
      <c r="H46" s="72">
        <f>SUM('ADR - Araranguá'!H42+'ADR - Blumenau'!H42+'ADR - Braço do Norte'!H42+'ADR - Brusque'!H42+'ADR - Caçador'!H42+'ADR - Campos Novos'!H42+'ADR - Canoinhas'!H42+'ADR - Chapecó'!H42+'ADR - Concórdia'!H42+'ADR - Criciúma'!H42+'ADR - Curitibanos'!H42+'ADR - Dionísio Cerqueira'!H42+'ADR - Ibirama'!H42+'ADR - Itajaí'!H42+'ADR - Itapiranga'!H42+'ADR - Ituporanga'!H42+'ADR - Jaraguá do Sul'!H42+'ADR - Joaçaba'!H42+'ADR - Joinville'!H42+'ADR - Lages'!H42+'ADR - Laguna'!H42+'ADR - Mafra'!H42+'ADR - Maravilha'!H42+'ADR - Palmitos'!H42+'ADR - Quilombo'!H42+'ADR - Rio do Sul'!H42+'ADR - São Joaquim'!H42+'ADR - São Lourenço do Oeste'!H42+'ADR - São Miguel do Oeste'!H42+'ADR - Seara'!H42+'ADR - Taió'!H42+'ADR - Timbó'!H42+'ADR - Tubarão'!H42+'ADR - Videira'!H42+'ADR - Xanxerê'!H42+SEA!H42+'Fundo Mat. Pub. Imp. Oficiais'!H42+'Fundo Plano Saúde'!H42+'Fundo de Melhoria do Corpo Bomb'!H42+SAR!H42+GVG!H42+SCC!H42+SAN!H42+SAI!H42+SECOM!H42+SDC!H42+'FUNDO ESTADUAL DE REC. HÍDRICOS'!H42+SDS!H42+SED!H42+SEF!H42+SIE!H42+SJC!H42+SPJ!H42+SES!H42+'SSP - Fundo Melhoria Pol.Civil'!H42+'SSP Fundo Melhoria Pol.Militar'!H42+'SSP - Fundo Melhoria Seg. Pub.'!H42+SST!H42+SOL!H42+'FUNDO ESP. ESTUDOS JURÍDICOS'!H42+PGE!H42+ARESC!H42+APSFS!H42+COHAB!H42+CIDASC!H42+DEINFRA!H42+DETER!H42+ENA!H42+EPAGRI!H42+FAPESC!H42+FCC!H42+FESPORTE!H42+FCEE!H42+FATMA!H42+IPREV!H42+IMETRO!H42+JUCESC!H42+SANTUR!H42+DPE!H42+UDESC!H42)</f>
        <v>6</v>
      </c>
      <c r="I46" s="72">
        <f>SUM('ADR - Araranguá'!I42+'ADR - Blumenau'!I42+'ADR - Braço do Norte'!I42+'ADR - Brusque'!I42+'ADR - Caçador'!I42+'ADR - Campos Novos'!I42+'ADR - Canoinhas'!I42+'ADR - Chapecó'!I42+'ADR - Concórdia'!I42+'ADR - Criciúma'!I42+'ADR - Curitibanos'!I42+'ADR - Dionísio Cerqueira'!I42+'ADR - Ibirama'!I42+'ADR - Itajaí'!I42+'ADR - Itapiranga'!I42+'ADR - Ituporanga'!I42+'ADR - Jaraguá do Sul'!I42+'ADR - Joaçaba'!I42+'ADR - Joinville'!I42+'ADR - Lages'!I42+'ADR - Laguna'!I42+'ADR - Mafra'!I42+'ADR - Maravilha'!I42+'ADR - Palmitos'!I42+'ADR - Quilombo'!I42+'ADR - Rio do Sul'!I42+'ADR - São Joaquim'!I42+'ADR - São Lourenço do Oeste'!I42+'ADR - São Miguel do Oeste'!I42+'ADR - Seara'!I42+'ADR - Taió'!I42+'ADR - Timbó'!I42+'ADR - Tubarão'!I42+'ADR - Videira'!I42+'ADR - Xanxerê'!I42+SEA!I42+'Fundo Mat. Pub. Imp. Oficiais'!I42+'Fundo Plano Saúde'!I42+'Fundo de Melhoria do Corpo Bomb'!I42+SAR!I42+GVG!I42+SCC!I42+SAN!I42+SAI!I42+SECOM!I42+SDC!I42+'FUNDO ESTADUAL DE REC. HÍDRICOS'!I42+SDS!I42+SED!I42+SEF!I42+SIE!I42+SJC!I42+SPJ!I42+SES!I42+'SSP - Fundo Melhoria Pol.Civil'!I42+'SSP Fundo Melhoria Pol.Militar'!I42+'SSP - Fundo Melhoria Seg. Pub.'!I42+SST!I42+SOL!I42+'FUNDO ESP. ESTUDOS JURÍDICOS'!I42+PGE!I42+ARESC!I42+APSFS!I42+COHAB!I42+CIDASC!I42+DEINFRA!I42+DETER!I42+ENA!I42+EPAGRI!I42+FAPESC!I42+FCC!I42+FESPORTE!I42+FCEE!I42+FATMA!I42+IPREV!I42+IMETRO!I42+JUCESC!I42+SANTUR!I42+DPE!I42+UDESC!I42)</f>
        <v>6</v>
      </c>
      <c r="J46" s="72">
        <f>SUM('ADR - Araranguá'!J42+'ADR - Blumenau'!J42+'ADR - Braço do Norte'!J42+'ADR - Brusque'!J42+'ADR - Caçador'!J42+'ADR - Campos Novos'!J42+'ADR - Canoinhas'!J42+'ADR - Chapecó'!J42+'ADR - Concórdia'!J42+'ADR - Criciúma'!J42+'ADR - Curitibanos'!J42+'ADR - Dionísio Cerqueira'!J42+'ADR - Ibirama'!J42+'ADR - Itajaí'!J42+'ADR - Itapiranga'!J42+'ADR - Ituporanga'!J42+'ADR - Jaraguá do Sul'!J42+'ADR - Joaçaba'!J42+'ADR - Joinville'!J42+'ADR - Lages'!J42+'ADR - Laguna'!J42+'ADR - Mafra'!J42+'ADR - Maravilha'!J42+'ADR - Palmitos'!J42+'ADR - Quilombo'!J42+'ADR - Rio do Sul'!J42+'ADR - São Joaquim'!J42+'ADR - São Lourenço do Oeste'!J42+'ADR - São Miguel do Oeste'!J42+'ADR - Seara'!J42+'ADR - Taió'!J42+'ADR - Timbó'!J42+'ADR - Tubarão'!J42+'ADR - Videira'!J42+'ADR - Xanxerê'!J42+SEA!J42+'Fundo Mat. Pub. Imp. Oficiais'!J42+'Fundo Plano Saúde'!J42+'Fundo de Melhoria do Corpo Bomb'!J42+SAR!J42+GVG!J42+SCC!J42+SAN!J42+SAI!J42+SECOM!J42+SDC!J42+'FUNDO ESTADUAL DE REC. HÍDRICOS'!J42+SDS!J42+SED!J42+SEF!J42+SIE!J42+SJC!J42+SPJ!J42+SES!J42+'SSP - Fundo Melhoria Pol.Civil'!J42+'SSP Fundo Melhoria Pol.Militar'!J42+'SSP - Fundo Melhoria Seg. Pub.'!J42+SST!J42+SOL!J42+'FUNDO ESP. ESTUDOS JURÍDICOS'!J42+PGE!J42+ARESC!J42+APSFS!J42+COHAB!J42+CIDASC!J42+DEINFRA!J42+DETER!J42+ENA!J42+EPAGRI!J42+FAPESC!J42+FCC!J42+FESPORTE!J42+FCEE!J42+FATMA!J42+IPREV!J42+IMETRO!J42+JUCESC!J42+SANTUR!J42+DPE!J42+UDESC!J42)</f>
        <v>6</v>
      </c>
      <c r="K46" s="72">
        <f>SUM('ADR - Araranguá'!K42+'ADR - Blumenau'!K42+'ADR - Braço do Norte'!K42+'ADR - Brusque'!K42+'ADR - Caçador'!K42+'ADR - Campos Novos'!K42+'ADR - Canoinhas'!K42+'ADR - Chapecó'!K42+'ADR - Concórdia'!K42+'ADR - Criciúma'!K42+'ADR - Curitibanos'!K42+'ADR - Dionísio Cerqueira'!K42+'ADR - Ibirama'!K42+'ADR - Itajaí'!K42+'ADR - Itapiranga'!K42+'ADR - Ituporanga'!K42+'ADR - Jaraguá do Sul'!K42+'ADR - Joaçaba'!K42+'ADR - Joinville'!K42+'ADR - Lages'!K42+'ADR - Laguna'!K42+'ADR - Mafra'!K42+'ADR - Maravilha'!K42+'ADR - Palmitos'!K42+'ADR - Quilombo'!K42+'ADR - Rio do Sul'!K42+'ADR - São Joaquim'!K42+'ADR - São Lourenço do Oeste'!K42+'ADR - São Miguel do Oeste'!K42+'ADR - Seara'!K42+'ADR - Taió'!K42+'ADR - Timbó'!K42+'ADR - Tubarão'!K42+'ADR - Videira'!K42+'ADR - Xanxerê'!K42+SEA!K42+'Fundo Mat. Pub. Imp. Oficiais'!K42+'Fundo Plano Saúde'!K42+'Fundo de Melhoria do Corpo Bomb'!K42+SAR!K42+GVG!K42+SCC!K42+SAN!K42+SAI!K42+SECOM!K42+SDC!K42+'FUNDO ESTADUAL DE REC. HÍDRICOS'!K42+SDS!K42+SED!K42+SEF!K42+SIE!K42+SJC!K42+SPJ!K42+SES!K42+'SSP - Fundo Melhoria Pol.Civil'!K42+'SSP Fundo Melhoria Pol.Militar'!K42+'SSP - Fundo Melhoria Seg. Pub.'!K42+SST!K42+SOL!K42+'FUNDO ESP. ESTUDOS JURÍDICOS'!K42+PGE!K42+ARESC!K42+APSFS!K42+COHAB!K42+CIDASC!K42+DEINFRA!K42+DETER!K42+ENA!K42+EPAGRI!K42+FAPESC!K42+FCC!K42+FESPORTE!K42+FCEE!K42+FATMA!K42+IPREV!K42+IMETRO!K42+JUCESC!K42+SANTUR!K42+DPE!K42+UDESC!K42)</f>
        <v>6</v>
      </c>
      <c r="L46" s="72">
        <f>SUM('ADR - Araranguá'!L42+'ADR - Blumenau'!L42+'ADR - Braço do Norte'!L42+'ADR - Brusque'!L42+'ADR - Caçador'!L42+'ADR - Campos Novos'!L42+'ADR - Canoinhas'!L42+'ADR - Chapecó'!L42+'ADR - Concórdia'!L42+'ADR - Criciúma'!L42+'ADR - Curitibanos'!L42+'ADR - Dionísio Cerqueira'!L42+'ADR - Ibirama'!L42+'ADR - Itajaí'!L42+'ADR - Itapiranga'!L42+'ADR - Ituporanga'!L42+'ADR - Jaraguá do Sul'!L42+'ADR - Joaçaba'!L42+'ADR - Joinville'!L42+'ADR - Lages'!L42+'ADR - Laguna'!L42+'ADR - Mafra'!L42+'ADR - Maravilha'!L42+'ADR - Palmitos'!L42+'ADR - Quilombo'!L42+'ADR - Rio do Sul'!L42+'ADR - São Joaquim'!L42+'ADR - São Lourenço do Oeste'!L42+'ADR - São Miguel do Oeste'!L42+'ADR - Seara'!L42+'ADR - Taió'!L42+'ADR - Timbó'!L42+'ADR - Tubarão'!L42+'ADR - Videira'!L42+'ADR - Xanxerê'!L42+SEA!L42+'Fundo Mat. Pub. Imp. Oficiais'!L42+'Fundo Plano Saúde'!L42+'Fundo de Melhoria do Corpo Bomb'!L42+SAR!L42+GVG!L42+SCC!L42+SAN!L42+SAI!L42+SECOM!L42+SDC!L42+'FUNDO ESTADUAL DE REC. HÍDRICOS'!L42+SDS!L42+SED!L42+SEF!L42+SIE!L42+SJC!L42+SPJ!L42+SES!L42+'SSP - Fundo Melhoria Pol.Civil'!L42+'SSP Fundo Melhoria Pol.Militar'!L42+'SSP - Fundo Melhoria Seg. Pub.'!L42+SST!L42+SOL!L42+'FUNDO ESP. ESTUDOS JURÍDICOS'!L42+PGE!L42+ARESC!L42+APSFS!L42+COHAB!L42+CIDASC!L42+DEINFRA!L42+DETER!L42+ENA!L42+EPAGRI!L42+FAPESC!L42+FCC!L42+FESPORTE!L42+FCEE!L42+FATMA!L42+IPREV!L42+IMETRO!L42+JUCESC!L42+SANTUR!L42+DPE!L42+UDESC!L42)</f>
        <v>6</v>
      </c>
      <c r="M46" s="88">
        <f>SUM('ADR - Araranguá'!M42+'ADR - Blumenau'!M42+'ADR - Braço do Norte'!M42+'ADR - Brusque'!M42+'ADR - Caçador'!M42+'ADR - Campos Novos'!M42+'ADR - Canoinhas'!M42+'ADR - Chapecó'!M42+'ADR - Concórdia'!M42+'ADR - Criciúma'!M42+'ADR - Curitibanos'!M42+'ADR - Dionísio Cerqueira'!M42+'ADR - Ibirama'!M42+'ADR - Itajaí'!M42+'ADR - Itapiranga'!M42+'ADR - Ituporanga'!M42+'ADR - Jaraguá do Sul'!M42+'ADR - Joaçaba'!M42+'ADR - Joinville'!M42+'ADR - Lages'!M42+'ADR - Laguna'!M42+'ADR - Mafra'!M42+'ADR - Maravilha'!M42+'ADR - Palmitos'!M42+'ADR - Quilombo'!M42+'ADR - Rio do Sul'!M42+'ADR - São Joaquim'!M42+'ADR - São Lourenço do Oeste'!M42+'ADR - São Miguel do Oeste'!M42+'ADR - Seara'!M42+'ADR - Taió'!M42+'ADR - Timbó'!M42+'ADR - Tubarão'!M42+'ADR - Videira'!M42+'ADR - Xanxerê'!M42+SEA!M42+'Fundo Mat. Pub. Imp. Oficiais'!M42+'Fundo Plano Saúde'!M42+'Fundo de Melhoria do Corpo Bomb'!M42+SAR!M42+GVG!M42+SCC!M42+SAN!M42+SAI!M42+SECOM!M42+SDC!M42+'FUNDO ESTADUAL DE REC. HÍDRICOS'!M42+SDS!M42+SED!M42+SEF!M42+SIE!M42+SJC!M42+SPJ!M42+SES!M42+'SSP - Fundo Melhoria Pol.Civil'!M42+'SSP Fundo Melhoria Pol.Militar'!M42+'SSP - Fundo Melhoria Seg. Pub.'!M42+SST!M42+SOL!M42+'FUNDO ESP. ESTUDOS JURÍDICOS'!M42+PGE!M42+ARESC!M42+APSFS!M42+COHAB!M42+CIDASC!M42+DEINFRA!M42+DETER!M42+ENA!M42+EPAGRI!M42+FAPESC!M42+FCC!M42+FESPORTE!M42+FCEE!M42+FATMA!M42+IPREV!M42+IMETRO!M42+JUCESC!M42+SANTUR!M42+DPE!M42+UDESC!M42)</f>
        <v>6</v>
      </c>
      <c r="N46" s="208"/>
      <c r="O46" s="208"/>
      <c r="P46" s="209"/>
    </row>
    <row r="47" spans="1:16" x14ac:dyDescent="0.2">
      <c r="A47" s="173" t="s">
        <v>126</v>
      </c>
      <c r="B47" s="186">
        <f>SUM('ADR - Araranguá'!B43+'ADR - Blumenau'!B43+'ADR - Braço do Norte'!B43+'ADR - Brusque'!B43+'ADR - Caçador'!B43+'ADR - Campos Novos'!B43+'ADR - Canoinhas'!B43+'ADR - Chapecó'!B43+'ADR - Concórdia'!B43+'ADR - Criciúma'!B43+'ADR - Curitibanos'!B43+'ADR - Dionísio Cerqueira'!B43+'ADR - Ibirama'!B43+'ADR - Itajaí'!B43+'ADR - Itapiranga'!B43+'ADR - Ituporanga'!B43+'ADR - Jaraguá do Sul'!B43+'ADR - Joaçaba'!B43+'ADR - Joinville'!B43+'ADR - Lages'!B43+'ADR - Laguna'!B43+'ADR - Mafra'!B43+'ADR - Maravilha'!B43+'ADR - Palmitos'!B43+'ADR - Quilombo'!B43+'ADR - Rio do Sul'!B43+'ADR - São Joaquim'!B43+'ADR - São Lourenço do Oeste'!B43+'ADR - São Miguel do Oeste'!B43+'ADR - Seara'!B43+'ADR - Taió'!B43+'ADR - Timbó'!B43+'ADR - Tubarão'!B43+'ADR - Videira'!B43+'ADR - Xanxerê'!B43+SEA!B43+'Fundo Mat. Pub. Imp. Oficiais'!B43+'Fundo Plano Saúde'!B43+'Fundo de Melhoria do Corpo Bomb'!B43+SAR!B43+GVG!B43+SCC!B43+SAN!B43+SAI!B43+SECOM!B43+SDC!B43+'FUNDO ESTADUAL DE REC. HÍDRICOS'!B43+SDS!B43+SED!B43+SEF!B43+SIE!B43+SJC!B43+SPJ!B43+SES!B43+'SSP - Fundo Melhoria Pol.Civil'!B43+'SSP Fundo Melhoria Pol.Militar'!B43+'SSP - Fundo Melhoria Seg. Pub.'!B43+SST!B43+SOL!B43+'FUNDO ESP. ESTUDOS JURÍDICOS'!B43+PGE!B43+ARESC!B43+APSFS!B43+COHAB!B43+CIDASC!B43+DEINFRA!B43+DETER!B43+ENA!B43+EPAGRI!B43+FAPESC!B43+FCC!B43+FESPORTE!B43+FCEE!B43+FATMA!B43+IPREV!B43+IMETRO!B43+JUCESC!B43+SANTUR!B43+DPE!B43+UDESC!B43)</f>
        <v>38</v>
      </c>
      <c r="C47" s="72">
        <f>SUM('ADR - Araranguá'!C43+'ADR - Blumenau'!C43+'ADR - Braço do Norte'!C43+'ADR - Brusque'!C43+'ADR - Caçador'!C43+'ADR - Campos Novos'!C43+'ADR - Canoinhas'!C43+'ADR - Chapecó'!C43+'ADR - Concórdia'!C43+'ADR - Criciúma'!C43+'ADR - Curitibanos'!C43+'ADR - Dionísio Cerqueira'!C43+'ADR - Ibirama'!C43+'ADR - Itajaí'!C43+'ADR - Itapiranga'!C43+'ADR - Ituporanga'!C43+'ADR - Jaraguá do Sul'!C43+'ADR - Joaçaba'!C43+'ADR - Joinville'!C43+'ADR - Lages'!C43+'ADR - Laguna'!C43+'ADR - Mafra'!C43+'ADR - Maravilha'!C43+'ADR - Palmitos'!C43+'ADR - Quilombo'!C43+'ADR - Rio do Sul'!C43+'ADR - São Joaquim'!C43+'ADR - São Lourenço do Oeste'!C43+'ADR - São Miguel do Oeste'!C43+'ADR - Seara'!C43+'ADR - Taió'!C43+'ADR - Timbó'!C43+'ADR - Tubarão'!C43+'ADR - Videira'!C43+'ADR - Xanxerê'!C43+SEA!C43+'Fundo Mat. Pub. Imp. Oficiais'!C43+'Fundo Plano Saúde'!C43+'Fundo de Melhoria do Corpo Bomb'!C43+SAR!C43+GVG!C43+SCC!C43+SAN!C43+SAI!C43+SECOM!C43+SDC!C43+'FUNDO ESTADUAL DE REC. HÍDRICOS'!C43+SDS!C43+SED!C43+SEF!C43+SIE!C43+SJC!C43+SPJ!C43+SES!C43+'SSP - Fundo Melhoria Pol.Civil'!C43+'SSP Fundo Melhoria Pol.Militar'!C43+'SSP - Fundo Melhoria Seg. Pub.'!C43+SST!C43+SOL!C43+'FUNDO ESP. ESTUDOS JURÍDICOS'!C43+PGE!C43+ARESC!C43+APSFS!C43+COHAB!C43+CIDASC!C43+DEINFRA!C43+DETER!C43+ENA!C43+EPAGRI!C43+FAPESC!C43+FCC!C43+FESPORTE!C43+FCEE!C43+FATMA!C43+IPREV!C43+IMETRO!C43+JUCESC!C43+SANTUR!C43+DPE!C43+UDESC!C43)</f>
        <v>38</v>
      </c>
      <c r="D47" s="72">
        <f>SUM('ADR - Araranguá'!D43+'ADR - Blumenau'!D43+'ADR - Braço do Norte'!D43+'ADR - Brusque'!D43+'ADR - Caçador'!D43+'ADR - Campos Novos'!D43+'ADR - Canoinhas'!D43+'ADR - Chapecó'!D43+'ADR - Concórdia'!D43+'ADR - Criciúma'!D43+'ADR - Curitibanos'!D43+'ADR - Dionísio Cerqueira'!D43+'ADR - Ibirama'!D43+'ADR - Itajaí'!D43+'ADR - Itapiranga'!D43+'ADR - Ituporanga'!D43+'ADR - Jaraguá do Sul'!D43+'ADR - Joaçaba'!D43+'ADR - Joinville'!D43+'ADR - Lages'!D43+'ADR - Laguna'!D43+'ADR - Mafra'!D43+'ADR - Maravilha'!D43+'ADR - Palmitos'!D43+'ADR - Quilombo'!D43+'ADR - Rio do Sul'!D43+'ADR - São Joaquim'!D43+'ADR - São Lourenço do Oeste'!D43+'ADR - São Miguel do Oeste'!D43+'ADR - Seara'!D43+'ADR - Taió'!D43+'ADR - Timbó'!D43+'ADR - Tubarão'!D43+'ADR - Videira'!D43+'ADR - Xanxerê'!D43+SEA!D43+'Fundo Mat. Pub. Imp. Oficiais'!D43+'Fundo Plano Saúde'!D43+'Fundo de Melhoria do Corpo Bomb'!D43+SAR!D43+GVG!D43+SCC!D43+SAN!D43+SAI!D43+SECOM!D43+SDC!D43+'FUNDO ESTADUAL DE REC. HÍDRICOS'!D43+SDS!D43+SED!D43+SEF!D43+SIE!D43+SJC!D43+SPJ!D43+SES!D43+'SSP - Fundo Melhoria Pol.Civil'!D43+'SSP Fundo Melhoria Pol.Militar'!D43+'SSP - Fundo Melhoria Seg. Pub.'!D43+SST!D43+SOL!D43+'FUNDO ESP. ESTUDOS JURÍDICOS'!D43+PGE!D43+ARESC!D43+APSFS!D43+COHAB!D43+CIDASC!D43+DEINFRA!D43+DETER!D43+ENA!D43+EPAGRI!D43+FAPESC!D43+FCC!D43+FESPORTE!D43+FCEE!D43+FATMA!D43+IPREV!D43+IMETRO!D43+JUCESC!D43+SANTUR!D43+DPE!D43+UDESC!D43)</f>
        <v>38</v>
      </c>
      <c r="E47" s="72">
        <f>SUM('ADR - Araranguá'!E43+'ADR - Blumenau'!E43+'ADR - Braço do Norte'!E43+'ADR - Brusque'!E43+'ADR - Caçador'!E43+'ADR - Campos Novos'!E43+'ADR - Canoinhas'!E43+'ADR - Chapecó'!E43+'ADR - Concórdia'!E43+'ADR - Criciúma'!E43+'ADR - Curitibanos'!E43+'ADR - Dionísio Cerqueira'!E43+'ADR - Ibirama'!E43+'ADR - Itajaí'!E43+'ADR - Itapiranga'!E43+'ADR - Ituporanga'!E43+'ADR - Jaraguá do Sul'!E43+'ADR - Joaçaba'!E43+'ADR - Joinville'!E43+'ADR - Lages'!E43+'ADR - Laguna'!E43+'ADR - Mafra'!E43+'ADR - Maravilha'!E43+'ADR - Palmitos'!E43+'ADR - Quilombo'!E43+'ADR - Rio do Sul'!E43+'ADR - São Joaquim'!E43+'ADR - São Lourenço do Oeste'!E43+'ADR - São Miguel do Oeste'!E43+'ADR - Seara'!E43+'ADR - Taió'!E43+'ADR - Timbó'!E43+'ADR - Tubarão'!E43+'ADR - Videira'!E43+'ADR - Xanxerê'!E43+SEA!E43+'Fundo Mat. Pub. Imp. Oficiais'!E43+'Fundo Plano Saúde'!E43+'Fundo de Melhoria do Corpo Bomb'!E43+SAR!E43+GVG!E43+SCC!E43+SAN!E43+SAI!E43+SECOM!E43+SDC!E43+'FUNDO ESTADUAL DE REC. HÍDRICOS'!E43+SDS!E43+SED!E43+SEF!E43+SIE!E43+SJC!E43+SPJ!E43+SES!E43+'SSP - Fundo Melhoria Pol.Civil'!E43+'SSP Fundo Melhoria Pol.Militar'!E43+'SSP - Fundo Melhoria Seg. Pub.'!E43+SST!E43+SOL!E43+'FUNDO ESP. ESTUDOS JURÍDICOS'!E43+PGE!E43+ARESC!E43+APSFS!E43+COHAB!E43+CIDASC!E43+DEINFRA!E43+DETER!E43+ENA!E43+EPAGRI!E43+FAPESC!E43+FCC!E43+FESPORTE!E43+FCEE!E43+FATMA!E43+IPREV!E43+IMETRO!E43+JUCESC!E43+SANTUR!E43+DPE!E43+UDESC!E43)</f>
        <v>38</v>
      </c>
      <c r="F47" s="72">
        <f>SUM('ADR - Araranguá'!F43+'ADR - Blumenau'!F43+'ADR - Braço do Norte'!F43+'ADR - Brusque'!F43+'ADR - Caçador'!F43+'ADR - Campos Novos'!F43+'ADR - Canoinhas'!F43+'ADR - Chapecó'!F43+'ADR - Concórdia'!F43+'ADR - Criciúma'!F43+'ADR - Curitibanos'!F43+'ADR - Dionísio Cerqueira'!F43+'ADR - Ibirama'!F43+'ADR - Itajaí'!F43+'ADR - Itapiranga'!F43+'ADR - Ituporanga'!F43+'ADR - Jaraguá do Sul'!F43+'ADR - Joaçaba'!F43+'ADR - Joinville'!F43+'ADR - Lages'!F43+'ADR - Laguna'!F43+'ADR - Mafra'!F43+'ADR - Maravilha'!F43+'ADR - Palmitos'!F43+'ADR - Quilombo'!F43+'ADR - Rio do Sul'!F43+'ADR - São Joaquim'!F43+'ADR - São Lourenço do Oeste'!F43+'ADR - São Miguel do Oeste'!F43+'ADR - Seara'!F43+'ADR - Taió'!F43+'ADR - Timbó'!F43+'ADR - Tubarão'!F43+'ADR - Videira'!F43+'ADR - Xanxerê'!F43+SEA!F43+'Fundo Mat. Pub. Imp. Oficiais'!F43+'Fundo Plano Saúde'!F43+'Fundo de Melhoria do Corpo Bomb'!F43+SAR!F43+GVG!F43+SCC!F43+SAN!F43+SAI!F43+SECOM!F43+SDC!F43+'FUNDO ESTADUAL DE REC. HÍDRICOS'!F43+SDS!F43+SED!F43+SEF!F43+SIE!F43+SJC!F43+SPJ!F43+SES!F43+'SSP - Fundo Melhoria Pol.Civil'!F43+'SSP Fundo Melhoria Pol.Militar'!F43+'SSP - Fundo Melhoria Seg. Pub.'!F43+SST!F43+SOL!F43+'FUNDO ESP. ESTUDOS JURÍDICOS'!F43+PGE!F43+ARESC!F43+APSFS!F43+COHAB!F43+CIDASC!F43+DEINFRA!F43+DETER!F43+ENA!F43+EPAGRI!F43+FAPESC!F43+FCC!F43+FESPORTE!F43+FCEE!F43+FATMA!F43+IPREV!F43+IMETRO!F43+JUCESC!F43+SANTUR!F43+DPE!F43+UDESC!F43)</f>
        <v>38</v>
      </c>
      <c r="G47" s="72">
        <f>SUM('ADR - Araranguá'!G43+'ADR - Blumenau'!G43+'ADR - Braço do Norte'!G43+'ADR - Brusque'!G43+'ADR - Caçador'!G43+'ADR - Campos Novos'!G43+'ADR - Canoinhas'!G43+'ADR - Chapecó'!G43+'ADR - Concórdia'!G43+'ADR - Criciúma'!G43+'ADR - Curitibanos'!G43+'ADR - Dionísio Cerqueira'!G43+'ADR - Ibirama'!G43+'ADR - Itajaí'!G43+'ADR - Itapiranga'!G43+'ADR - Ituporanga'!G43+'ADR - Jaraguá do Sul'!G43+'ADR - Joaçaba'!G43+'ADR - Joinville'!G43+'ADR - Lages'!G43+'ADR - Laguna'!G43+'ADR - Mafra'!G43+'ADR - Maravilha'!G43+'ADR - Palmitos'!G43+'ADR - Quilombo'!G43+'ADR - Rio do Sul'!G43+'ADR - São Joaquim'!G43+'ADR - São Lourenço do Oeste'!G43+'ADR - São Miguel do Oeste'!G43+'ADR - Seara'!G43+'ADR - Taió'!G43+'ADR - Timbó'!G43+'ADR - Tubarão'!G43+'ADR - Videira'!G43+'ADR - Xanxerê'!G43+SEA!G43+'Fundo Mat. Pub. Imp. Oficiais'!G43+'Fundo Plano Saúde'!G43+'Fundo de Melhoria do Corpo Bomb'!G43+SAR!G43+GVG!G43+SCC!G43+SAN!G43+SAI!G43+SECOM!G43+SDC!G43+'FUNDO ESTADUAL DE REC. HÍDRICOS'!G43+SDS!G43+SED!G43+SEF!G43+SIE!G43+SJC!G43+SPJ!G43+SES!G43+'SSP - Fundo Melhoria Pol.Civil'!G43+'SSP Fundo Melhoria Pol.Militar'!G43+'SSP - Fundo Melhoria Seg. Pub.'!G43+SST!G43+SOL!G43+'FUNDO ESP. ESTUDOS JURÍDICOS'!G43+PGE!G43+ARESC!G43+APSFS!G43+COHAB!G43+CIDASC!G43+DEINFRA!G43+DETER!G43+ENA!G43+EPAGRI!G43+FAPESC!G43+FCC!G43+FESPORTE!G43+FCEE!G43+FATMA!G43+IPREV!G43+IMETRO!G43+JUCESC!G43+SANTUR!G43+DPE!G43+UDESC!G43)</f>
        <v>38</v>
      </c>
      <c r="H47" s="72">
        <f>SUM('ADR - Araranguá'!H43+'ADR - Blumenau'!H43+'ADR - Braço do Norte'!H43+'ADR - Brusque'!H43+'ADR - Caçador'!H43+'ADR - Campos Novos'!H43+'ADR - Canoinhas'!H43+'ADR - Chapecó'!H43+'ADR - Concórdia'!H43+'ADR - Criciúma'!H43+'ADR - Curitibanos'!H43+'ADR - Dionísio Cerqueira'!H43+'ADR - Ibirama'!H43+'ADR - Itajaí'!H43+'ADR - Itapiranga'!H43+'ADR - Ituporanga'!H43+'ADR - Jaraguá do Sul'!H43+'ADR - Joaçaba'!H43+'ADR - Joinville'!H43+'ADR - Lages'!H43+'ADR - Laguna'!H43+'ADR - Mafra'!H43+'ADR - Maravilha'!H43+'ADR - Palmitos'!H43+'ADR - Quilombo'!H43+'ADR - Rio do Sul'!H43+'ADR - São Joaquim'!H43+'ADR - São Lourenço do Oeste'!H43+'ADR - São Miguel do Oeste'!H43+'ADR - Seara'!H43+'ADR - Taió'!H43+'ADR - Timbó'!H43+'ADR - Tubarão'!H43+'ADR - Videira'!H43+'ADR - Xanxerê'!H43+SEA!H43+'Fundo Mat. Pub. Imp. Oficiais'!H43+'Fundo Plano Saúde'!H43+'Fundo de Melhoria do Corpo Bomb'!H43+SAR!H43+GVG!H43+SCC!H43+SAN!H43+SAI!H43+SECOM!H43+SDC!H43+'FUNDO ESTADUAL DE REC. HÍDRICOS'!H43+SDS!H43+SED!H43+SEF!H43+SIE!H43+SJC!H43+SPJ!H43+SES!H43+'SSP - Fundo Melhoria Pol.Civil'!H43+'SSP Fundo Melhoria Pol.Militar'!H43+'SSP - Fundo Melhoria Seg. Pub.'!H43+SST!H43+SOL!H43+'FUNDO ESP. ESTUDOS JURÍDICOS'!H43+PGE!H43+ARESC!H43+APSFS!H43+COHAB!H43+CIDASC!H43+DEINFRA!H43+DETER!H43+ENA!H43+EPAGRI!H43+FAPESC!H43+FCC!H43+FESPORTE!H43+FCEE!H43+FATMA!H43+IPREV!H43+IMETRO!H43+JUCESC!H43+SANTUR!H43+DPE!H43+UDESC!H43)</f>
        <v>38</v>
      </c>
      <c r="I47" s="72">
        <f>SUM('ADR - Araranguá'!I43+'ADR - Blumenau'!I43+'ADR - Braço do Norte'!I43+'ADR - Brusque'!I43+'ADR - Caçador'!I43+'ADR - Campos Novos'!I43+'ADR - Canoinhas'!I43+'ADR - Chapecó'!I43+'ADR - Concórdia'!I43+'ADR - Criciúma'!I43+'ADR - Curitibanos'!I43+'ADR - Dionísio Cerqueira'!I43+'ADR - Ibirama'!I43+'ADR - Itajaí'!I43+'ADR - Itapiranga'!I43+'ADR - Ituporanga'!I43+'ADR - Jaraguá do Sul'!I43+'ADR - Joaçaba'!I43+'ADR - Joinville'!I43+'ADR - Lages'!I43+'ADR - Laguna'!I43+'ADR - Mafra'!I43+'ADR - Maravilha'!I43+'ADR - Palmitos'!I43+'ADR - Quilombo'!I43+'ADR - Rio do Sul'!I43+'ADR - São Joaquim'!I43+'ADR - São Lourenço do Oeste'!I43+'ADR - São Miguel do Oeste'!I43+'ADR - Seara'!I43+'ADR - Taió'!I43+'ADR - Timbó'!I43+'ADR - Tubarão'!I43+'ADR - Videira'!I43+'ADR - Xanxerê'!I43+SEA!I43+'Fundo Mat. Pub. Imp. Oficiais'!I43+'Fundo Plano Saúde'!I43+'Fundo de Melhoria do Corpo Bomb'!I43+SAR!I43+GVG!I43+SCC!I43+SAN!I43+SAI!I43+SECOM!I43+SDC!I43+'FUNDO ESTADUAL DE REC. HÍDRICOS'!I43+SDS!I43+SED!I43+SEF!I43+SIE!I43+SJC!I43+SPJ!I43+SES!I43+'SSP - Fundo Melhoria Pol.Civil'!I43+'SSP Fundo Melhoria Pol.Militar'!I43+'SSP - Fundo Melhoria Seg. Pub.'!I43+SST!I43+SOL!I43+'FUNDO ESP. ESTUDOS JURÍDICOS'!I43+PGE!I43+ARESC!I43+APSFS!I43+COHAB!I43+CIDASC!I43+DEINFRA!I43+DETER!I43+ENA!I43+EPAGRI!I43+FAPESC!I43+FCC!I43+FESPORTE!I43+FCEE!I43+FATMA!I43+IPREV!I43+IMETRO!I43+JUCESC!I43+SANTUR!I43+DPE!I43+UDESC!I43)</f>
        <v>38</v>
      </c>
      <c r="J47" s="72">
        <f>SUM('ADR - Araranguá'!J43+'ADR - Blumenau'!J43+'ADR - Braço do Norte'!J43+'ADR - Brusque'!J43+'ADR - Caçador'!J43+'ADR - Campos Novos'!J43+'ADR - Canoinhas'!J43+'ADR - Chapecó'!J43+'ADR - Concórdia'!J43+'ADR - Criciúma'!J43+'ADR - Curitibanos'!J43+'ADR - Dionísio Cerqueira'!J43+'ADR - Ibirama'!J43+'ADR - Itajaí'!J43+'ADR - Itapiranga'!J43+'ADR - Ituporanga'!J43+'ADR - Jaraguá do Sul'!J43+'ADR - Joaçaba'!J43+'ADR - Joinville'!J43+'ADR - Lages'!J43+'ADR - Laguna'!J43+'ADR - Mafra'!J43+'ADR - Maravilha'!J43+'ADR - Palmitos'!J43+'ADR - Quilombo'!J43+'ADR - Rio do Sul'!J43+'ADR - São Joaquim'!J43+'ADR - São Lourenço do Oeste'!J43+'ADR - São Miguel do Oeste'!J43+'ADR - Seara'!J43+'ADR - Taió'!J43+'ADR - Timbó'!J43+'ADR - Tubarão'!J43+'ADR - Videira'!J43+'ADR - Xanxerê'!J43+SEA!J43+'Fundo Mat. Pub. Imp. Oficiais'!J43+'Fundo Plano Saúde'!J43+'Fundo de Melhoria do Corpo Bomb'!J43+SAR!J43+GVG!J43+SCC!J43+SAN!J43+SAI!J43+SECOM!J43+SDC!J43+'FUNDO ESTADUAL DE REC. HÍDRICOS'!J43+SDS!J43+SED!J43+SEF!J43+SIE!J43+SJC!J43+SPJ!J43+SES!J43+'SSP - Fundo Melhoria Pol.Civil'!J43+'SSP Fundo Melhoria Pol.Militar'!J43+'SSP - Fundo Melhoria Seg. Pub.'!J43+SST!J43+SOL!J43+'FUNDO ESP. ESTUDOS JURÍDICOS'!J43+PGE!J43+ARESC!J43+APSFS!J43+COHAB!J43+CIDASC!J43+DEINFRA!J43+DETER!J43+ENA!J43+EPAGRI!J43+FAPESC!J43+FCC!J43+FESPORTE!J43+FCEE!J43+FATMA!J43+IPREV!J43+IMETRO!J43+JUCESC!J43+SANTUR!J43+DPE!J43+UDESC!J43)</f>
        <v>24</v>
      </c>
      <c r="K47" s="72">
        <f>SUM('ADR - Araranguá'!K43+'ADR - Blumenau'!K43+'ADR - Braço do Norte'!K43+'ADR - Brusque'!K43+'ADR - Caçador'!K43+'ADR - Campos Novos'!K43+'ADR - Canoinhas'!K43+'ADR - Chapecó'!K43+'ADR - Concórdia'!K43+'ADR - Criciúma'!K43+'ADR - Curitibanos'!K43+'ADR - Dionísio Cerqueira'!K43+'ADR - Ibirama'!K43+'ADR - Itajaí'!K43+'ADR - Itapiranga'!K43+'ADR - Ituporanga'!K43+'ADR - Jaraguá do Sul'!K43+'ADR - Joaçaba'!K43+'ADR - Joinville'!K43+'ADR - Lages'!K43+'ADR - Laguna'!K43+'ADR - Mafra'!K43+'ADR - Maravilha'!K43+'ADR - Palmitos'!K43+'ADR - Quilombo'!K43+'ADR - Rio do Sul'!K43+'ADR - São Joaquim'!K43+'ADR - São Lourenço do Oeste'!K43+'ADR - São Miguel do Oeste'!K43+'ADR - Seara'!K43+'ADR - Taió'!K43+'ADR - Timbó'!K43+'ADR - Tubarão'!K43+'ADR - Videira'!K43+'ADR - Xanxerê'!K43+SEA!K43+'Fundo Mat. Pub. Imp. Oficiais'!K43+'Fundo Plano Saúde'!K43+'Fundo de Melhoria do Corpo Bomb'!K43+SAR!K43+GVG!K43+SCC!K43+SAN!K43+SAI!K43+SECOM!K43+SDC!K43+'FUNDO ESTADUAL DE REC. HÍDRICOS'!K43+SDS!K43+SED!K43+SEF!K43+SIE!K43+SJC!K43+SPJ!K43+SES!K43+'SSP - Fundo Melhoria Pol.Civil'!K43+'SSP Fundo Melhoria Pol.Militar'!K43+'SSP - Fundo Melhoria Seg. Pub.'!K43+SST!K43+SOL!K43+'FUNDO ESP. ESTUDOS JURÍDICOS'!K43+PGE!K43+ARESC!K43+APSFS!K43+COHAB!K43+CIDASC!K43+DEINFRA!K43+DETER!K43+ENA!K43+EPAGRI!K43+FAPESC!K43+FCC!K43+FESPORTE!K43+FCEE!K43+FATMA!K43+IPREV!K43+IMETRO!K43+JUCESC!K43+SANTUR!K43+DPE!K43+UDESC!K43)</f>
        <v>24</v>
      </c>
      <c r="L47" s="72">
        <f>SUM('ADR - Araranguá'!L43+'ADR - Blumenau'!L43+'ADR - Braço do Norte'!L43+'ADR - Brusque'!L43+'ADR - Caçador'!L43+'ADR - Campos Novos'!L43+'ADR - Canoinhas'!L43+'ADR - Chapecó'!L43+'ADR - Concórdia'!L43+'ADR - Criciúma'!L43+'ADR - Curitibanos'!L43+'ADR - Dionísio Cerqueira'!L43+'ADR - Ibirama'!L43+'ADR - Itajaí'!L43+'ADR - Itapiranga'!L43+'ADR - Ituporanga'!L43+'ADR - Jaraguá do Sul'!L43+'ADR - Joaçaba'!L43+'ADR - Joinville'!L43+'ADR - Lages'!L43+'ADR - Laguna'!L43+'ADR - Mafra'!L43+'ADR - Maravilha'!L43+'ADR - Palmitos'!L43+'ADR - Quilombo'!L43+'ADR - Rio do Sul'!L43+'ADR - São Joaquim'!L43+'ADR - São Lourenço do Oeste'!L43+'ADR - São Miguel do Oeste'!L43+'ADR - Seara'!L43+'ADR - Taió'!L43+'ADR - Timbó'!L43+'ADR - Tubarão'!L43+'ADR - Videira'!L43+'ADR - Xanxerê'!L43+SEA!L43+'Fundo Mat. Pub. Imp. Oficiais'!L43+'Fundo Plano Saúde'!L43+'Fundo de Melhoria do Corpo Bomb'!L43+SAR!L43+GVG!L43+SCC!L43+SAN!L43+SAI!L43+SECOM!L43+SDC!L43+'FUNDO ESTADUAL DE REC. HÍDRICOS'!L43+SDS!L43+SED!L43+SEF!L43+SIE!L43+SJC!L43+SPJ!L43+SES!L43+'SSP - Fundo Melhoria Pol.Civil'!L43+'SSP Fundo Melhoria Pol.Militar'!L43+'SSP - Fundo Melhoria Seg. Pub.'!L43+SST!L43+SOL!L43+'FUNDO ESP. ESTUDOS JURÍDICOS'!L43+PGE!L43+ARESC!L43+APSFS!L43+COHAB!L43+CIDASC!L43+DEINFRA!L43+DETER!L43+ENA!L43+EPAGRI!L43+FAPESC!L43+FCC!L43+FESPORTE!L43+FCEE!L43+FATMA!L43+IPREV!L43+IMETRO!L43+JUCESC!L43+SANTUR!L43+DPE!L43+UDESC!L43)</f>
        <v>36</v>
      </c>
      <c r="M47" s="88">
        <f>SUM('ADR - Araranguá'!M43+'ADR - Blumenau'!M43+'ADR - Braço do Norte'!M43+'ADR - Brusque'!M43+'ADR - Caçador'!M43+'ADR - Campos Novos'!M43+'ADR - Canoinhas'!M43+'ADR - Chapecó'!M43+'ADR - Concórdia'!M43+'ADR - Criciúma'!M43+'ADR - Curitibanos'!M43+'ADR - Dionísio Cerqueira'!M43+'ADR - Ibirama'!M43+'ADR - Itajaí'!M43+'ADR - Itapiranga'!M43+'ADR - Ituporanga'!M43+'ADR - Jaraguá do Sul'!M43+'ADR - Joaçaba'!M43+'ADR - Joinville'!M43+'ADR - Lages'!M43+'ADR - Laguna'!M43+'ADR - Mafra'!M43+'ADR - Maravilha'!M43+'ADR - Palmitos'!M43+'ADR - Quilombo'!M43+'ADR - Rio do Sul'!M43+'ADR - São Joaquim'!M43+'ADR - São Lourenço do Oeste'!M43+'ADR - São Miguel do Oeste'!M43+'ADR - Seara'!M43+'ADR - Taió'!M43+'ADR - Timbó'!M43+'ADR - Tubarão'!M43+'ADR - Videira'!M43+'ADR - Xanxerê'!M43+SEA!M43+'Fundo Mat. Pub. Imp. Oficiais'!M43+'Fundo Plano Saúde'!M43+'Fundo de Melhoria do Corpo Bomb'!M43+SAR!M43+GVG!M43+SCC!M43+SAN!M43+SAI!M43+SECOM!M43+SDC!M43+'FUNDO ESTADUAL DE REC. HÍDRICOS'!M43+SDS!M43+SED!M43+SEF!M43+SIE!M43+SJC!M43+SPJ!M43+SES!M43+'SSP - Fundo Melhoria Pol.Civil'!M43+'SSP Fundo Melhoria Pol.Militar'!M43+'SSP - Fundo Melhoria Seg. Pub.'!M43+SST!M43+SOL!M43+'FUNDO ESP. ESTUDOS JURÍDICOS'!M43+PGE!M43+ARESC!M43+APSFS!M43+COHAB!M43+CIDASC!M43+DEINFRA!M43+DETER!M43+ENA!M43+EPAGRI!M43+FAPESC!M43+FCC!M43+FESPORTE!M43+FCEE!M43+FATMA!M43+IPREV!M43+IMETRO!M43+JUCESC!M43+SANTUR!M43+DPE!M43+UDESC!M43)</f>
        <v>36</v>
      </c>
      <c r="N47" s="208"/>
      <c r="O47" s="208"/>
      <c r="P47" s="209"/>
    </row>
    <row r="48" spans="1:16" x14ac:dyDescent="0.2">
      <c r="A48" s="180" t="s">
        <v>268</v>
      </c>
      <c r="B48" s="186">
        <f>SUM('ADR - Araranguá'!B44+'ADR - Blumenau'!B44+'ADR - Braço do Norte'!B44+'ADR - Brusque'!B44+'ADR - Caçador'!B44+'ADR - Campos Novos'!B44+'ADR - Canoinhas'!B44+'ADR - Chapecó'!B44+'ADR - Concórdia'!B44+'ADR - Criciúma'!B44+'ADR - Curitibanos'!B44+'ADR - Dionísio Cerqueira'!B44+'ADR - Ibirama'!B44+'ADR - Itajaí'!B44+'ADR - Itapiranga'!B44+'ADR - Ituporanga'!B44+'ADR - Jaraguá do Sul'!B44+'ADR - Joaçaba'!B44+'ADR - Joinville'!B44+'ADR - Lages'!B44+'ADR - Laguna'!B44+'ADR - Mafra'!B44+'ADR - Maravilha'!B44+'ADR - Palmitos'!B44+'ADR - Quilombo'!B44+'ADR - Rio do Sul'!B44+'ADR - São Joaquim'!B44+'ADR - São Lourenço do Oeste'!B44+'ADR - São Miguel do Oeste'!B44+'ADR - Seara'!B44+'ADR - Taió'!B44+'ADR - Timbó'!B44+'ADR - Tubarão'!B44+'ADR - Videira'!B44+'ADR - Xanxerê'!B44+SEA!B44+'Fundo Mat. Pub. Imp. Oficiais'!B44+'Fundo Plano Saúde'!B44+'Fundo de Melhoria do Corpo Bomb'!B44+SAR!B44+GVG!B44+SCC!B44+SAN!B44+SAI!B44+SECOM!B44+SDC!B44+'FUNDO ESTADUAL DE REC. HÍDRICOS'!B44+SDS!B44+SED!B44+SEF!B44+SIE!B44+SJC!B44+SPJ!B44+SES!B44+'SSP - Fundo Melhoria Pol.Civil'!B44+'SSP Fundo Melhoria Pol.Militar'!B44+'SSP - Fundo Melhoria Seg. Pub.'!B44+SST!B44+SOL!B44+'FUNDO ESP. ESTUDOS JURÍDICOS'!B44+PGE!B44+ARESC!B44+APSFS!B44+COHAB!B44+CIDASC!B44+DEINFRA!B44+DETER!B44+ENA!B44+EPAGRI!B44+FAPESC!B44+FCC!B44+FESPORTE!B44+FCEE!B44+FATMA!B44+IPREV!B44+IMETRO!B44+JUCESC!B44+SANTUR!B44+DPE!B44+UDESC!B44)</f>
        <v>12</v>
      </c>
      <c r="C48" s="72">
        <f>SUM('ADR - Araranguá'!C44+'ADR - Blumenau'!C44+'ADR - Braço do Norte'!C44+'ADR - Brusque'!C44+'ADR - Caçador'!C44+'ADR - Campos Novos'!C44+'ADR - Canoinhas'!C44+'ADR - Chapecó'!C44+'ADR - Concórdia'!C44+'ADR - Criciúma'!C44+'ADR - Curitibanos'!C44+'ADR - Dionísio Cerqueira'!C44+'ADR - Ibirama'!C44+'ADR - Itajaí'!C44+'ADR - Itapiranga'!C44+'ADR - Ituporanga'!C44+'ADR - Jaraguá do Sul'!C44+'ADR - Joaçaba'!C44+'ADR - Joinville'!C44+'ADR - Lages'!C44+'ADR - Laguna'!C44+'ADR - Mafra'!C44+'ADR - Maravilha'!C44+'ADR - Palmitos'!C44+'ADR - Quilombo'!C44+'ADR - Rio do Sul'!C44+'ADR - São Joaquim'!C44+'ADR - São Lourenço do Oeste'!C44+'ADR - São Miguel do Oeste'!C44+'ADR - Seara'!C44+'ADR - Taió'!C44+'ADR - Timbó'!C44+'ADR - Tubarão'!C44+'ADR - Videira'!C44+'ADR - Xanxerê'!C44+SEA!C44+'Fundo Mat. Pub. Imp. Oficiais'!C44+'Fundo Plano Saúde'!C44+'Fundo de Melhoria do Corpo Bomb'!C44+SAR!C44+GVG!C44+SCC!C44+SAN!C44+SAI!C44+SECOM!C44+SDC!C44+'FUNDO ESTADUAL DE REC. HÍDRICOS'!C44+SDS!C44+SED!C44+SEF!C44+SIE!C44+SJC!C44+SPJ!C44+SES!C44+'SSP - Fundo Melhoria Pol.Civil'!C44+'SSP Fundo Melhoria Pol.Militar'!C44+'SSP - Fundo Melhoria Seg. Pub.'!C44+SST!C44+SOL!C44+'FUNDO ESP. ESTUDOS JURÍDICOS'!C44+PGE!C44+ARESC!C44+APSFS!C44+COHAB!C44+CIDASC!C44+DEINFRA!C44+DETER!C44+ENA!C44+EPAGRI!C44+FAPESC!C44+FCC!C44+FESPORTE!C44+FCEE!C44+FATMA!C44+IPREV!C44+IMETRO!C44+JUCESC!C44+SANTUR!C44+DPE!C44+UDESC!C44)</f>
        <v>12</v>
      </c>
      <c r="D48" s="72">
        <f>SUM('ADR - Araranguá'!D44+'ADR - Blumenau'!D44+'ADR - Braço do Norte'!D44+'ADR - Brusque'!D44+'ADR - Caçador'!D44+'ADR - Campos Novos'!D44+'ADR - Canoinhas'!D44+'ADR - Chapecó'!D44+'ADR - Concórdia'!D44+'ADR - Criciúma'!D44+'ADR - Curitibanos'!D44+'ADR - Dionísio Cerqueira'!D44+'ADR - Ibirama'!D44+'ADR - Itajaí'!D44+'ADR - Itapiranga'!D44+'ADR - Ituporanga'!D44+'ADR - Jaraguá do Sul'!D44+'ADR - Joaçaba'!D44+'ADR - Joinville'!D44+'ADR - Lages'!D44+'ADR - Laguna'!D44+'ADR - Mafra'!D44+'ADR - Maravilha'!D44+'ADR - Palmitos'!D44+'ADR - Quilombo'!D44+'ADR - Rio do Sul'!D44+'ADR - São Joaquim'!D44+'ADR - São Lourenço do Oeste'!D44+'ADR - São Miguel do Oeste'!D44+'ADR - Seara'!D44+'ADR - Taió'!D44+'ADR - Timbó'!D44+'ADR - Tubarão'!D44+'ADR - Videira'!D44+'ADR - Xanxerê'!D44+SEA!D44+'Fundo Mat. Pub. Imp. Oficiais'!D44+'Fundo Plano Saúde'!D44+'Fundo de Melhoria do Corpo Bomb'!D44+SAR!D44+GVG!D44+SCC!D44+SAN!D44+SAI!D44+SECOM!D44+SDC!D44+'FUNDO ESTADUAL DE REC. HÍDRICOS'!D44+SDS!D44+SED!D44+SEF!D44+SIE!D44+SJC!D44+SPJ!D44+SES!D44+'SSP - Fundo Melhoria Pol.Civil'!D44+'SSP Fundo Melhoria Pol.Militar'!D44+'SSP - Fundo Melhoria Seg. Pub.'!D44+SST!D44+SOL!D44+'FUNDO ESP. ESTUDOS JURÍDICOS'!D44+PGE!D44+ARESC!D44+APSFS!D44+COHAB!D44+CIDASC!D44+DEINFRA!D44+DETER!D44+ENA!D44+EPAGRI!D44+FAPESC!D44+FCC!D44+FESPORTE!D44+FCEE!D44+FATMA!D44+IPREV!D44+IMETRO!D44+JUCESC!D44+SANTUR!D44+DPE!D44+UDESC!D44)</f>
        <v>12</v>
      </c>
      <c r="E48" s="72">
        <f>SUM('ADR - Araranguá'!E44+'ADR - Blumenau'!E44+'ADR - Braço do Norte'!E44+'ADR - Brusque'!E44+'ADR - Caçador'!E44+'ADR - Campos Novos'!E44+'ADR - Canoinhas'!E44+'ADR - Chapecó'!E44+'ADR - Concórdia'!E44+'ADR - Criciúma'!E44+'ADR - Curitibanos'!E44+'ADR - Dionísio Cerqueira'!E44+'ADR - Ibirama'!E44+'ADR - Itajaí'!E44+'ADR - Itapiranga'!E44+'ADR - Ituporanga'!E44+'ADR - Jaraguá do Sul'!E44+'ADR - Joaçaba'!E44+'ADR - Joinville'!E44+'ADR - Lages'!E44+'ADR - Laguna'!E44+'ADR - Mafra'!E44+'ADR - Maravilha'!E44+'ADR - Palmitos'!E44+'ADR - Quilombo'!E44+'ADR - Rio do Sul'!E44+'ADR - São Joaquim'!E44+'ADR - São Lourenço do Oeste'!E44+'ADR - São Miguel do Oeste'!E44+'ADR - Seara'!E44+'ADR - Taió'!E44+'ADR - Timbó'!E44+'ADR - Tubarão'!E44+'ADR - Videira'!E44+'ADR - Xanxerê'!E44+SEA!E44+'Fundo Mat. Pub. Imp. Oficiais'!E44+'Fundo Plano Saúde'!E44+'Fundo de Melhoria do Corpo Bomb'!E44+SAR!E44+GVG!E44+SCC!E44+SAN!E44+SAI!E44+SECOM!E44+SDC!E44+'FUNDO ESTADUAL DE REC. HÍDRICOS'!E44+SDS!E44+SED!E44+SEF!E44+SIE!E44+SJC!E44+SPJ!E44+SES!E44+'SSP - Fundo Melhoria Pol.Civil'!E44+'SSP Fundo Melhoria Pol.Militar'!E44+'SSP - Fundo Melhoria Seg. Pub.'!E44+SST!E44+SOL!E44+'FUNDO ESP. ESTUDOS JURÍDICOS'!E44+PGE!E44+ARESC!E44+APSFS!E44+COHAB!E44+CIDASC!E44+DEINFRA!E44+DETER!E44+ENA!E44+EPAGRI!E44+FAPESC!E44+FCC!E44+FESPORTE!E44+FCEE!E44+FATMA!E44+IPREV!E44+IMETRO!E44+JUCESC!E44+SANTUR!E44+DPE!E44+UDESC!E44)</f>
        <v>12</v>
      </c>
      <c r="F48" s="72">
        <f>SUM('ADR - Araranguá'!F44+'ADR - Blumenau'!F44+'ADR - Braço do Norte'!F44+'ADR - Brusque'!F44+'ADR - Caçador'!F44+'ADR - Campos Novos'!F44+'ADR - Canoinhas'!F44+'ADR - Chapecó'!F44+'ADR - Concórdia'!F44+'ADR - Criciúma'!F44+'ADR - Curitibanos'!F44+'ADR - Dionísio Cerqueira'!F44+'ADR - Ibirama'!F44+'ADR - Itajaí'!F44+'ADR - Itapiranga'!F44+'ADR - Ituporanga'!F44+'ADR - Jaraguá do Sul'!F44+'ADR - Joaçaba'!F44+'ADR - Joinville'!F44+'ADR - Lages'!F44+'ADR - Laguna'!F44+'ADR - Mafra'!F44+'ADR - Maravilha'!F44+'ADR - Palmitos'!F44+'ADR - Quilombo'!F44+'ADR - Rio do Sul'!F44+'ADR - São Joaquim'!F44+'ADR - São Lourenço do Oeste'!F44+'ADR - São Miguel do Oeste'!F44+'ADR - Seara'!F44+'ADR - Taió'!F44+'ADR - Timbó'!F44+'ADR - Tubarão'!F44+'ADR - Videira'!F44+'ADR - Xanxerê'!F44+SEA!F44+'Fundo Mat. Pub. Imp. Oficiais'!F44+'Fundo Plano Saúde'!F44+'Fundo de Melhoria do Corpo Bomb'!F44+SAR!F44+GVG!F44+SCC!F44+SAN!F44+SAI!F44+SECOM!F44+SDC!F44+'FUNDO ESTADUAL DE REC. HÍDRICOS'!F44+SDS!F44+SED!F44+SEF!F44+SIE!F44+SJC!F44+SPJ!F44+SES!F44+'SSP - Fundo Melhoria Pol.Civil'!F44+'SSP Fundo Melhoria Pol.Militar'!F44+'SSP - Fundo Melhoria Seg. Pub.'!F44+SST!F44+SOL!F44+'FUNDO ESP. ESTUDOS JURÍDICOS'!F44+PGE!F44+ARESC!F44+APSFS!F44+COHAB!F44+CIDASC!F44+DEINFRA!F44+DETER!F44+ENA!F44+EPAGRI!F44+FAPESC!F44+FCC!F44+FESPORTE!F44+FCEE!F44+FATMA!F44+IPREV!F44+IMETRO!F44+JUCESC!F44+SANTUR!F44+DPE!F44+UDESC!F44)</f>
        <v>12</v>
      </c>
      <c r="G48" s="72">
        <f>SUM('ADR - Araranguá'!G44+'ADR - Blumenau'!G44+'ADR - Braço do Norte'!G44+'ADR - Brusque'!G44+'ADR - Caçador'!G44+'ADR - Campos Novos'!G44+'ADR - Canoinhas'!G44+'ADR - Chapecó'!G44+'ADR - Concórdia'!G44+'ADR - Criciúma'!G44+'ADR - Curitibanos'!G44+'ADR - Dionísio Cerqueira'!G44+'ADR - Ibirama'!G44+'ADR - Itajaí'!G44+'ADR - Itapiranga'!G44+'ADR - Ituporanga'!G44+'ADR - Jaraguá do Sul'!G44+'ADR - Joaçaba'!G44+'ADR - Joinville'!G44+'ADR - Lages'!G44+'ADR - Laguna'!G44+'ADR - Mafra'!G44+'ADR - Maravilha'!G44+'ADR - Palmitos'!G44+'ADR - Quilombo'!G44+'ADR - Rio do Sul'!G44+'ADR - São Joaquim'!G44+'ADR - São Lourenço do Oeste'!G44+'ADR - São Miguel do Oeste'!G44+'ADR - Seara'!G44+'ADR - Taió'!G44+'ADR - Timbó'!G44+'ADR - Tubarão'!G44+'ADR - Videira'!G44+'ADR - Xanxerê'!G44+SEA!G44+'Fundo Mat. Pub. Imp. Oficiais'!G44+'Fundo Plano Saúde'!G44+'Fundo de Melhoria do Corpo Bomb'!G44+SAR!G44+GVG!G44+SCC!G44+SAN!G44+SAI!G44+SECOM!G44+SDC!G44+'FUNDO ESTADUAL DE REC. HÍDRICOS'!G44+SDS!G44+SED!G44+SEF!G44+SIE!G44+SJC!G44+SPJ!G44+SES!G44+'SSP - Fundo Melhoria Pol.Civil'!G44+'SSP Fundo Melhoria Pol.Militar'!G44+'SSP - Fundo Melhoria Seg. Pub.'!G44+SST!G44+SOL!G44+'FUNDO ESP. ESTUDOS JURÍDICOS'!G44+PGE!G44+ARESC!G44+APSFS!G44+COHAB!G44+CIDASC!G44+DEINFRA!G44+DETER!G44+ENA!G44+EPAGRI!G44+FAPESC!G44+FCC!G44+FESPORTE!G44+FCEE!G44+FATMA!G44+IPREV!G44+IMETRO!G44+JUCESC!G44+SANTUR!G44+DPE!G44+UDESC!G44)</f>
        <v>12</v>
      </c>
      <c r="H48" s="72">
        <f>SUM('ADR - Araranguá'!H44+'ADR - Blumenau'!H44+'ADR - Braço do Norte'!H44+'ADR - Brusque'!H44+'ADR - Caçador'!H44+'ADR - Campos Novos'!H44+'ADR - Canoinhas'!H44+'ADR - Chapecó'!H44+'ADR - Concórdia'!H44+'ADR - Criciúma'!H44+'ADR - Curitibanos'!H44+'ADR - Dionísio Cerqueira'!H44+'ADR - Ibirama'!H44+'ADR - Itajaí'!H44+'ADR - Itapiranga'!H44+'ADR - Ituporanga'!H44+'ADR - Jaraguá do Sul'!H44+'ADR - Joaçaba'!H44+'ADR - Joinville'!H44+'ADR - Lages'!H44+'ADR - Laguna'!H44+'ADR - Mafra'!H44+'ADR - Maravilha'!H44+'ADR - Palmitos'!H44+'ADR - Quilombo'!H44+'ADR - Rio do Sul'!H44+'ADR - São Joaquim'!H44+'ADR - São Lourenço do Oeste'!H44+'ADR - São Miguel do Oeste'!H44+'ADR - Seara'!H44+'ADR - Taió'!H44+'ADR - Timbó'!H44+'ADR - Tubarão'!H44+'ADR - Videira'!H44+'ADR - Xanxerê'!H44+SEA!H44+'Fundo Mat. Pub. Imp. Oficiais'!H44+'Fundo Plano Saúde'!H44+'Fundo de Melhoria do Corpo Bomb'!H44+SAR!H44+GVG!H44+SCC!H44+SAN!H44+SAI!H44+SECOM!H44+SDC!H44+'FUNDO ESTADUAL DE REC. HÍDRICOS'!H44+SDS!H44+SED!H44+SEF!H44+SIE!H44+SJC!H44+SPJ!H44+SES!H44+'SSP - Fundo Melhoria Pol.Civil'!H44+'SSP Fundo Melhoria Pol.Militar'!H44+'SSP - Fundo Melhoria Seg. Pub.'!H44+SST!H44+SOL!H44+'FUNDO ESP. ESTUDOS JURÍDICOS'!H44+PGE!H44+ARESC!H44+APSFS!H44+COHAB!H44+CIDASC!H44+DEINFRA!H44+DETER!H44+ENA!H44+EPAGRI!H44+FAPESC!H44+FCC!H44+FESPORTE!H44+FCEE!H44+FATMA!H44+IPREV!H44+IMETRO!H44+JUCESC!H44+SANTUR!H44+DPE!H44+UDESC!H44)</f>
        <v>12</v>
      </c>
      <c r="I48" s="72">
        <f>SUM('ADR - Araranguá'!I44+'ADR - Blumenau'!I44+'ADR - Braço do Norte'!I44+'ADR - Brusque'!I44+'ADR - Caçador'!I44+'ADR - Campos Novos'!I44+'ADR - Canoinhas'!I44+'ADR - Chapecó'!I44+'ADR - Concórdia'!I44+'ADR - Criciúma'!I44+'ADR - Curitibanos'!I44+'ADR - Dionísio Cerqueira'!I44+'ADR - Ibirama'!I44+'ADR - Itajaí'!I44+'ADR - Itapiranga'!I44+'ADR - Ituporanga'!I44+'ADR - Jaraguá do Sul'!I44+'ADR - Joaçaba'!I44+'ADR - Joinville'!I44+'ADR - Lages'!I44+'ADR - Laguna'!I44+'ADR - Mafra'!I44+'ADR - Maravilha'!I44+'ADR - Palmitos'!I44+'ADR - Quilombo'!I44+'ADR - Rio do Sul'!I44+'ADR - São Joaquim'!I44+'ADR - São Lourenço do Oeste'!I44+'ADR - São Miguel do Oeste'!I44+'ADR - Seara'!I44+'ADR - Taió'!I44+'ADR - Timbó'!I44+'ADR - Tubarão'!I44+'ADR - Videira'!I44+'ADR - Xanxerê'!I44+SEA!I44+'Fundo Mat. Pub. Imp. Oficiais'!I44+'Fundo Plano Saúde'!I44+'Fundo de Melhoria do Corpo Bomb'!I44+SAR!I44+GVG!I44+SCC!I44+SAN!I44+SAI!I44+SECOM!I44+SDC!I44+'FUNDO ESTADUAL DE REC. HÍDRICOS'!I44+SDS!I44+SED!I44+SEF!I44+SIE!I44+SJC!I44+SPJ!I44+SES!I44+'SSP - Fundo Melhoria Pol.Civil'!I44+'SSP Fundo Melhoria Pol.Militar'!I44+'SSP - Fundo Melhoria Seg. Pub.'!I44+SST!I44+SOL!I44+'FUNDO ESP. ESTUDOS JURÍDICOS'!I44+PGE!I44+ARESC!I44+APSFS!I44+COHAB!I44+CIDASC!I44+DEINFRA!I44+DETER!I44+ENA!I44+EPAGRI!I44+FAPESC!I44+FCC!I44+FESPORTE!I44+FCEE!I44+FATMA!I44+IPREV!I44+IMETRO!I44+JUCESC!I44+SANTUR!I44+DPE!I44+UDESC!I44)</f>
        <v>12</v>
      </c>
      <c r="J48" s="72">
        <f>SUM('ADR - Araranguá'!J44+'ADR - Blumenau'!J44+'ADR - Braço do Norte'!J44+'ADR - Brusque'!J44+'ADR - Caçador'!J44+'ADR - Campos Novos'!J44+'ADR - Canoinhas'!J44+'ADR - Chapecó'!J44+'ADR - Concórdia'!J44+'ADR - Criciúma'!J44+'ADR - Curitibanos'!J44+'ADR - Dionísio Cerqueira'!J44+'ADR - Ibirama'!J44+'ADR - Itajaí'!J44+'ADR - Itapiranga'!J44+'ADR - Ituporanga'!J44+'ADR - Jaraguá do Sul'!J44+'ADR - Joaçaba'!J44+'ADR - Joinville'!J44+'ADR - Lages'!J44+'ADR - Laguna'!J44+'ADR - Mafra'!J44+'ADR - Maravilha'!J44+'ADR - Palmitos'!J44+'ADR - Quilombo'!J44+'ADR - Rio do Sul'!J44+'ADR - São Joaquim'!J44+'ADR - São Lourenço do Oeste'!J44+'ADR - São Miguel do Oeste'!J44+'ADR - Seara'!J44+'ADR - Taió'!J44+'ADR - Timbó'!J44+'ADR - Tubarão'!J44+'ADR - Videira'!J44+'ADR - Xanxerê'!J44+SEA!J44+'Fundo Mat. Pub. Imp. Oficiais'!J44+'Fundo Plano Saúde'!J44+'Fundo de Melhoria do Corpo Bomb'!J44+SAR!J44+GVG!J44+SCC!J44+SAN!J44+SAI!J44+SECOM!J44+SDC!J44+'FUNDO ESTADUAL DE REC. HÍDRICOS'!J44+SDS!J44+SED!J44+SEF!J44+SIE!J44+SJC!J44+SPJ!J44+SES!J44+'SSP - Fundo Melhoria Pol.Civil'!J44+'SSP Fundo Melhoria Pol.Militar'!J44+'SSP - Fundo Melhoria Seg. Pub.'!J44+SST!J44+SOL!J44+'FUNDO ESP. ESTUDOS JURÍDICOS'!J44+PGE!J44+ARESC!J44+APSFS!J44+COHAB!J44+CIDASC!J44+DEINFRA!J44+DETER!J44+ENA!J44+EPAGRI!J44+FAPESC!J44+FCC!J44+FESPORTE!J44+FCEE!J44+FATMA!J44+IPREV!J44+IMETRO!J44+JUCESC!J44+SANTUR!J44+DPE!J44+UDESC!J44)</f>
        <v>12</v>
      </c>
      <c r="K48" s="72">
        <f>SUM('ADR - Araranguá'!K44+'ADR - Blumenau'!K44+'ADR - Braço do Norte'!K44+'ADR - Brusque'!K44+'ADR - Caçador'!K44+'ADR - Campos Novos'!K44+'ADR - Canoinhas'!K44+'ADR - Chapecó'!K44+'ADR - Concórdia'!K44+'ADR - Criciúma'!K44+'ADR - Curitibanos'!K44+'ADR - Dionísio Cerqueira'!K44+'ADR - Ibirama'!K44+'ADR - Itajaí'!K44+'ADR - Itapiranga'!K44+'ADR - Ituporanga'!K44+'ADR - Jaraguá do Sul'!K44+'ADR - Joaçaba'!K44+'ADR - Joinville'!K44+'ADR - Lages'!K44+'ADR - Laguna'!K44+'ADR - Mafra'!K44+'ADR - Maravilha'!K44+'ADR - Palmitos'!K44+'ADR - Quilombo'!K44+'ADR - Rio do Sul'!K44+'ADR - São Joaquim'!K44+'ADR - São Lourenço do Oeste'!K44+'ADR - São Miguel do Oeste'!K44+'ADR - Seara'!K44+'ADR - Taió'!K44+'ADR - Timbó'!K44+'ADR - Tubarão'!K44+'ADR - Videira'!K44+'ADR - Xanxerê'!K44+SEA!K44+'Fundo Mat. Pub. Imp. Oficiais'!K44+'Fundo Plano Saúde'!K44+'Fundo de Melhoria do Corpo Bomb'!K44+SAR!K44+GVG!K44+SCC!K44+SAN!K44+SAI!K44+SECOM!K44+SDC!K44+'FUNDO ESTADUAL DE REC. HÍDRICOS'!K44+SDS!K44+SED!K44+SEF!K44+SIE!K44+SJC!K44+SPJ!K44+SES!K44+'SSP - Fundo Melhoria Pol.Civil'!K44+'SSP Fundo Melhoria Pol.Militar'!K44+'SSP - Fundo Melhoria Seg. Pub.'!K44+SST!K44+SOL!K44+'FUNDO ESP. ESTUDOS JURÍDICOS'!K44+PGE!K44+ARESC!K44+APSFS!K44+COHAB!K44+CIDASC!K44+DEINFRA!K44+DETER!K44+ENA!K44+EPAGRI!K44+FAPESC!K44+FCC!K44+FESPORTE!K44+FCEE!K44+FATMA!K44+IPREV!K44+IMETRO!K44+JUCESC!K44+SANTUR!K44+DPE!K44+UDESC!K44)</f>
        <v>12</v>
      </c>
      <c r="L48" s="72">
        <f>SUM('ADR - Araranguá'!L44+'ADR - Blumenau'!L44+'ADR - Braço do Norte'!L44+'ADR - Brusque'!L44+'ADR - Caçador'!L44+'ADR - Campos Novos'!L44+'ADR - Canoinhas'!L44+'ADR - Chapecó'!L44+'ADR - Concórdia'!L44+'ADR - Criciúma'!L44+'ADR - Curitibanos'!L44+'ADR - Dionísio Cerqueira'!L44+'ADR - Ibirama'!L44+'ADR - Itajaí'!L44+'ADR - Itapiranga'!L44+'ADR - Ituporanga'!L44+'ADR - Jaraguá do Sul'!L44+'ADR - Joaçaba'!L44+'ADR - Joinville'!L44+'ADR - Lages'!L44+'ADR - Laguna'!L44+'ADR - Mafra'!L44+'ADR - Maravilha'!L44+'ADR - Palmitos'!L44+'ADR - Quilombo'!L44+'ADR - Rio do Sul'!L44+'ADR - São Joaquim'!L44+'ADR - São Lourenço do Oeste'!L44+'ADR - São Miguel do Oeste'!L44+'ADR - Seara'!L44+'ADR - Taió'!L44+'ADR - Timbó'!L44+'ADR - Tubarão'!L44+'ADR - Videira'!L44+'ADR - Xanxerê'!L44+SEA!L44+'Fundo Mat. Pub. Imp. Oficiais'!L44+'Fundo Plano Saúde'!L44+'Fundo de Melhoria do Corpo Bomb'!L44+SAR!L44+GVG!L44+SCC!L44+SAN!L44+SAI!L44+SECOM!L44+SDC!L44+'FUNDO ESTADUAL DE REC. HÍDRICOS'!L44+SDS!L44+SED!L44+SEF!L44+SIE!L44+SJC!L44+SPJ!L44+SES!L44+'SSP - Fundo Melhoria Pol.Civil'!L44+'SSP Fundo Melhoria Pol.Militar'!L44+'SSP - Fundo Melhoria Seg. Pub.'!L44+SST!L44+SOL!L44+'FUNDO ESP. ESTUDOS JURÍDICOS'!L44+PGE!L44+ARESC!L44+APSFS!L44+COHAB!L44+CIDASC!L44+DEINFRA!L44+DETER!L44+ENA!L44+EPAGRI!L44+FAPESC!L44+FCC!L44+FESPORTE!L44+FCEE!L44+FATMA!L44+IPREV!L44+IMETRO!L44+JUCESC!L44+SANTUR!L44+DPE!L44+UDESC!L44)</f>
        <v>12</v>
      </c>
      <c r="M48" s="88">
        <f>SUM('ADR - Araranguá'!M44+'ADR - Blumenau'!M44+'ADR - Braço do Norte'!M44+'ADR - Brusque'!M44+'ADR - Caçador'!M44+'ADR - Campos Novos'!M44+'ADR - Canoinhas'!M44+'ADR - Chapecó'!M44+'ADR - Concórdia'!M44+'ADR - Criciúma'!M44+'ADR - Curitibanos'!M44+'ADR - Dionísio Cerqueira'!M44+'ADR - Ibirama'!M44+'ADR - Itajaí'!M44+'ADR - Itapiranga'!M44+'ADR - Ituporanga'!M44+'ADR - Jaraguá do Sul'!M44+'ADR - Joaçaba'!M44+'ADR - Joinville'!M44+'ADR - Lages'!M44+'ADR - Laguna'!M44+'ADR - Mafra'!M44+'ADR - Maravilha'!M44+'ADR - Palmitos'!M44+'ADR - Quilombo'!M44+'ADR - Rio do Sul'!M44+'ADR - São Joaquim'!M44+'ADR - São Lourenço do Oeste'!M44+'ADR - São Miguel do Oeste'!M44+'ADR - Seara'!M44+'ADR - Taió'!M44+'ADR - Timbó'!M44+'ADR - Tubarão'!M44+'ADR - Videira'!M44+'ADR - Xanxerê'!M44+SEA!M44+'Fundo Mat. Pub. Imp. Oficiais'!M44+'Fundo Plano Saúde'!M44+'Fundo de Melhoria do Corpo Bomb'!M44+SAR!M44+GVG!M44+SCC!M44+SAN!M44+SAI!M44+SECOM!M44+SDC!M44+'FUNDO ESTADUAL DE REC. HÍDRICOS'!M44+SDS!M44+SED!M44+SEF!M44+SIE!M44+SJC!M44+SPJ!M44+SES!M44+'SSP - Fundo Melhoria Pol.Civil'!M44+'SSP Fundo Melhoria Pol.Militar'!M44+'SSP - Fundo Melhoria Seg. Pub.'!M44+SST!M44+SOL!M44+'FUNDO ESP. ESTUDOS JURÍDICOS'!M44+PGE!M44+ARESC!M44+APSFS!M44+COHAB!M44+CIDASC!M44+DEINFRA!M44+DETER!M44+ENA!M44+EPAGRI!M44+FAPESC!M44+FCC!M44+FESPORTE!M44+FCEE!M44+FATMA!M44+IPREV!M44+IMETRO!M44+JUCESC!M44+SANTUR!M44+DPE!M44+UDESC!M44)</f>
        <v>12</v>
      </c>
      <c r="N48" s="208"/>
      <c r="O48" s="208"/>
      <c r="P48" s="209"/>
    </row>
    <row r="49" spans="1:16" x14ac:dyDescent="0.2">
      <c r="A49" s="176" t="s">
        <v>183</v>
      </c>
      <c r="B49" s="186">
        <f>SUM('ADR - Araranguá'!B45+'ADR - Blumenau'!B45+'ADR - Braço do Norte'!B45+'ADR - Brusque'!B45+'ADR - Caçador'!B45+'ADR - Campos Novos'!B45+'ADR - Canoinhas'!B45+'ADR - Chapecó'!B45+'ADR - Concórdia'!B45+'ADR - Criciúma'!B45+'ADR - Curitibanos'!B45+'ADR - Dionísio Cerqueira'!B45+'ADR - Ibirama'!B45+'ADR - Itajaí'!B45+'ADR - Itapiranga'!B45+'ADR - Ituporanga'!B45+'ADR - Jaraguá do Sul'!B45+'ADR - Joaçaba'!B45+'ADR - Joinville'!B45+'ADR - Lages'!B45+'ADR - Laguna'!B45+'ADR - Mafra'!B45+'ADR - Maravilha'!B45+'ADR - Palmitos'!B45+'ADR - Quilombo'!B45+'ADR - Rio do Sul'!B45+'ADR - São Joaquim'!B45+'ADR - São Lourenço do Oeste'!B45+'ADR - São Miguel do Oeste'!B45+'ADR - Seara'!B45+'ADR - Taió'!B45+'ADR - Timbó'!B45+'ADR - Tubarão'!B45+'ADR - Videira'!B45+'ADR - Xanxerê'!B45+SEA!B45+'Fundo Mat. Pub. Imp. Oficiais'!B45+'Fundo Plano Saúde'!B45+'Fundo de Melhoria do Corpo Bomb'!B45+SAR!B45+GVG!B45+SCC!B45+SAN!B45+SAI!B45+SECOM!B45+SDC!B45+'FUNDO ESTADUAL DE REC. HÍDRICOS'!B45+SDS!B45+SED!B45+SEF!B45+SIE!B45+SJC!B45+SPJ!B45+SES!B45+'SSP - Fundo Melhoria Pol.Civil'!B45+'SSP Fundo Melhoria Pol.Militar'!B45+'SSP - Fundo Melhoria Seg. Pub.'!B45+SST!B45+SOL!B45+'FUNDO ESP. ESTUDOS JURÍDICOS'!B45+PGE!B45+ARESC!B45+APSFS!B45+COHAB!B45+CIDASC!B45+DEINFRA!B45+DETER!B45+ENA!B45+EPAGRI!B45+FAPESC!B45+FCC!B45+FESPORTE!B45+FCEE!B45+FATMA!B45+IPREV!B45+IMETRO!B45+JUCESC!B45+SANTUR!B45+DPE!B45+UDESC!B45)</f>
        <v>4</v>
      </c>
      <c r="C49" s="72">
        <f>SUM('ADR - Araranguá'!C45+'ADR - Blumenau'!C45+'ADR - Braço do Norte'!C45+'ADR - Brusque'!C45+'ADR - Caçador'!C45+'ADR - Campos Novos'!C45+'ADR - Canoinhas'!C45+'ADR - Chapecó'!C45+'ADR - Concórdia'!C45+'ADR - Criciúma'!C45+'ADR - Curitibanos'!C45+'ADR - Dionísio Cerqueira'!C45+'ADR - Ibirama'!C45+'ADR - Itajaí'!C45+'ADR - Itapiranga'!C45+'ADR - Ituporanga'!C45+'ADR - Jaraguá do Sul'!C45+'ADR - Joaçaba'!C45+'ADR - Joinville'!C45+'ADR - Lages'!C45+'ADR - Laguna'!C45+'ADR - Mafra'!C45+'ADR - Maravilha'!C45+'ADR - Palmitos'!C45+'ADR - Quilombo'!C45+'ADR - Rio do Sul'!C45+'ADR - São Joaquim'!C45+'ADR - São Lourenço do Oeste'!C45+'ADR - São Miguel do Oeste'!C45+'ADR - Seara'!C45+'ADR - Taió'!C45+'ADR - Timbó'!C45+'ADR - Tubarão'!C45+'ADR - Videira'!C45+'ADR - Xanxerê'!C45+SEA!C45+'Fundo Mat. Pub. Imp. Oficiais'!C45+'Fundo Plano Saúde'!C45+'Fundo de Melhoria do Corpo Bomb'!C45+SAR!C45+GVG!C45+SCC!C45+SAN!C45+SAI!C45+SECOM!C45+SDC!C45+'FUNDO ESTADUAL DE REC. HÍDRICOS'!C45+SDS!C45+SED!C45+SEF!C45+SIE!C45+SJC!C45+SPJ!C45+SES!C45+'SSP - Fundo Melhoria Pol.Civil'!C45+'SSP Fundo Melhoria Pol.Militar'!C45+'SSP - Fundo Melhoria Seg. Pub.'!C45+SST!C45+SOL!C45+'FUNDO ESP. ESTUDOS JURÍDICOS'!C45+PGE!C45+ARESC!C45+APSFS!C45+COHAB!C45+CIDASC!C45+DEINFRA!C45+DETER!C45+ENA!C45+EPAGRI!C45+FAPESC!C45+FCC!C45+FESPORTE!C45+FCEE!C45+FATMA!C45+IPREV!C45+IMETRO!C45+JUCESC!C45+SANTUR!C45+DPE!C45+UDESC!C45)</f>
        <v>4</v>
      </c>
      <c r="D49" s="72">
        <f>SUM('ADR - Araranguá'!D45+'ADR - Blumenau'!D45+'ADR - Braço do Norte'!D45+'ADR - Brusque'!D45+'ADR - Caçador'!D45+'ADR - Campos Novos'!D45+'ADR - Canoinhas'!D45+'ADR - Chapecó'!D45+'ADR - Concórdia'!D45+'ADR - Criciúma'!D45+'ADR - Curitibanos'!D45+'ADR - Dionísio Cerqueira'!D45+'ADR - Ibirama'!D45+'ADR - Itajaí'!D45+'ADR - Itapiranga'!D45+'ADR - Ituporanga'!D45+'ADR - Jaraguá do Sul'!D45+'ADR - Joaçaba'!D45+'ADR - Joinville'!D45+'ADR - Lages'!D45+'ADR - Laguna'!D45+'ADR - Mafra'!D45+'ADR - Maravilha'!D45+'ADR - Palmitos'!D45+'ADR - Quilombo'!D45+'ADR - Rio do Sul'!D45+'ADR - São Joaquim'!D45+'ADR - São Lourenço do Oeste'!D45+'ADR - São Miguel do Oeste'!D45+'ADR - Seara'!D45+'ADR - Taió'!D45+'ADR - Timbó'!D45+'ADR - Tubarão'!D45+'ADR - Videira'!D45+'ADR - Xanxerê'!D45+SEA!D45+'Fundo Mat. Pub. Imp. Oficiais'!D45+'Fundo Plano Saúde'!D45+'Fundo de Melhoria do Corpo Bomb'!D45+SAR!D45+GVG!D45+SCC!D45+SAN!D45+SAI!D45+SECOM!D45+SDC!D45+'FUNDO ESTADUAL DE REC. HÍDRICOS'!D45+SDS!D45+SED!D45+SEF!D45+SIE!D45+SJC!D45+SPJ!D45+SES!D45+'SSP - Fundo Melhoria Pol.Civil'!D45+'SSP Fundo Melhoria Pol.Militar'!D45+'SSP - Fundo Melhoria Seg. Pub.'!D45+SST!D45+SOL!D45+'FUNDO ESP. ESTUDOS JURÍDICOS'!D45+PGE!D45+ARESC!D45+APSFS!D45+COHAB!D45+CIDASC!D45+DEINFRA!D45+DETER!D45+ENA!D45+EPAGRI!D45+FAPESC!D45+FCC!D45+FESPORTE!D45+FCEE!D45+FATMA!D45+IPREV!D45+IMETRO!D45+JUCESC!D45+SANTUR!D45+DPE!D45+UDESC!D45)</f>
        <v>4</v>
      </c>
      <c r="E49" s="72">
        <f>SUM('ADR - Araranguá'!E45+'ADR - Blumenau'!E45+'ADR - Braço do Norte'!E45+'ADR - Brusque'!E45+'ADR - Caçador'!E45+'ADR - Campos Novos'!E45+'ADR - Canoinhas'!E45+'ADR - Chapecó'!E45+'ADR - Concórdia'!E45+'ADR - Criciúma'!E45+'ADR - Curitibanos'!E45+'ADR - Dionísio Cerqueira'!E45+'ADR - Ibirama'!E45+'ADR - Itajaí'!E45+'ADR - Itapiranga'!E45+'ADR - Ituporanga'!E45+'ADR - Jaraguá do Sul'!E45+'ADR - Joaçaba'!E45+'ADR - Joinville'!E45+'ADR - Lages'!E45+'ADR - Laguna'!E45+'ADR - Mafra'!E45+'ADR - Maravilha'!E45+'ADR - Palmitos'!E45+'ADR - Quilombo'!E45+'ADR - Rio do Sul'!E45+'ADR - São Joaquim'!E45+'ADR - São Lourenço do Oeste'!E45+'ADR - São Miguel do Oeste'!E45+'ADR - Seara'!E45+'ADR - Taió'!E45+'ADR - Timbó'!E45+'ADR - Tubarão'!E45+'ADR - Videira'!E45+'ADR - Xanxerê'!E45+SEA!E45+'Fundo Mat. Pub. Imp. Oficiais'!E45+'Fundo Plano Saúde'!E45+'Fundo de Melhoria do Corpo Bomb'!E45+SAR!E45+GVG!E45+SCC!E45+SAN!E45+SAI!E45+SECOM!E45+SDC!E45+'FUNDO ESTADUAL DE REC. HÍDRICOS'!E45+SDS!E45+SED!E45+SEF!E45+SIE!E45+SJC!E45+SPJ!E45+SES!E45+'SSP - Fundo Melhoria Pol.Civil'!E45+'SSP Fundo Melhoria Pol.Militar'!E45+'SSP - Fundo Melhoria Seg. Pub.'!E45+SST!E45+SOL!E45+'FUNDO ESP. ESTUDOS JURÍDICOS'!E45+PGE!E45+ARESC!E45+APSFS!E45+COHAB!E45+CIDASC!E45+DEINFRA!E45+DETER!E45+ENA!E45+EPAGRI!E45+FAPESC!E45+FCC!E45+FESPORTE!E45+FCEE!E45+FATMA!E45+IPREV!E45+IMETRO!E45+JUCESC!E45+SANTUR!E45+DPE!E45+UDESC!E45)</f>
        <v>4</v>
      </c>
      <c r="F49" s="72">
        <f>SUM('ADR - Araranguá'!F45+'ADR - Blumenau'!F45+'ADR - Braço do Norte'!F45+'ADR - Brusque'!F45+'ADR - Caçador'!F45+'ADR - Campos Novos'!F45+'ADR - Canoinhas'!F45+'ADR - Chapecó'!F45+'ADR - Concórdia'!F45+'ADR - Criciúma'!F45+'ADR - Curitibanos'!F45+'ADR - Dionísio Cerqueira'!F45+'ADR - Ibirama'!F45+'ADR - Itajaí'!F45+'ADR - Itapiranga'!F45+'ADR - Ituporanga'!F45+'ADR - Jaraguá do Sul'!F45+'ADR - Joaçaba'!F45+'ADR - Joinville'!F45+'ADR - Lages'!F45+'ADR - Laguna'!F45+'ADR - Mafra'!F45+'ADR - Maravilha'!F45+'ADR - Palmitos'!F45+'ADR - Quilombo'!F45+'ADR - Rio do Sul'!F45+'ADR - São Joaquim'!F45+'ADR - São Lourenço do Oeste'!F45+'ADR - São Miguel do Oeste'!F45+'ADR - Seara'!F45+'ADR - Taió'!F45+'ADR - Timbó'!F45+'ADR - Tubarão'!F45+'ADR - Videira'!F45+'ADR - Xanxerê'!F45+SEA!F45+'Fundo Mat. Pub. Imp. Oficiais'!F45+'Fundo Plano Saúde'!F45+'Fundo de Melhoria do Corpo Bomb'!F45+SAR!F45+GVG!F45+SCC!F45+SAN!F45+SAI!F45+SECOM!F45+SDC!F45+'FUNDO ESTADUAL DE REC. HÍDRICOS'!F45+SDS!F45+SED!F45+SEF!F45+SIE!F45+SJC!F45+SPJ!F45+SES!F45+'SSP - Fundo Melhoria Pol.Civil'!F45+'SSP Fundo Melhoria Pol.Militar'!F45+'SSP - Fundo Melhoria Seg. Pub.'!F45+SST!F45+SOL!F45+'FUNDO ESP. ESTUDOS JURÍDICOS'!F45+PGE!F45+ARESC!F45+APSFS!F45+COHAB!F45+CIDASC!F45+DEINFRA!F45+DETER!F45+ENA!F45+EPAGRI!F45+FAPESC!F45+FCC!F45+FESPORTE!F45+FCEE!F45+FATMA!F45+IPREV!F45+IMETRO!F45+JUCESC!F45+SANTUR!F45+DPE!F45+UDESC!F45)</f>
        <v>4</v>
      </c>
      <c r="G49" s="72">
        <f>SUM('ADR - Araranguá'!G45+'ADR - Blumenau'!G45+'ADR - Braço do Norte'!G45+'ADR - Brusque'!G45+'ADR - Caçador'!G45+'ADR - Campos Novos'!G45+'ADR - Canoinhas'!G45+'ADR - Chapecó'!G45+'ADR - Concórdia'!G45+'ADR - Criciúma'!G45+'ADR - Curitibanos'!G45+'ADR - Dionísio Cerqueira'!G45+'ADR - Ibirama'!G45+'ADR - Itajaí'!G45+'ADR - Itapiranga'!G45+'ADR - Ituporanga'!G45+'ADR - Jaraguá do Sul'!G45+'ADR - Joaçaba'!G45+'ADR - Joinville'!G45+'ADR - Lages'!G45+'ADR - Laguna'!G45+'ADR - Mafra'!G45+'ADR - Maravilha'!G45+'ADR - Palmitos'!G45+'ADR - Quilombo'!G45+'ADR - Rio do Sul'!G45+'ADR - São Joaquim'!G45+'ADR - São Lourenço do Oeste'!G45+'ADR - São Miguel do Oeste'!G45+'ADR - Seara'!G45+'ADR - Taió'!G45+'ADR - Timbó'!G45+'ADR - Tubarão'!G45+'ADR - Videira'!G45+'ADR - Xanxerê'!G45+SEA!G45+'Fundo Mat. Pub. Imp. Oficiais'!G45+'Fundo Plano Saúde'!G45+'Fundo de Melhoria do Corpo Bomb'!G45+SAR!G45+GVG!G45+SCC!G45+SAN!G45+SAI!G45+SECOM!G45+SDC!G45+'FUNDO ESTADUAL DE REC. HÍDRICOS'!G45+SDS!G45+SED!G45+SEF!G45+SIE!G45+SJC!G45+SPJ!G45+SES!G45+'SSP - Fundo Melhoria Pol.Civil'!G45+'SSP Fundo Melhoria Pol.Militar'!G45+'SSP - Fundo Melhoria Seg. Pub.'!G45+SST!G45+SOL!G45+'FUNDO ESP. ESTUDOS JURÍDICOS'!G45+PGE!G45+ARESC!G45+APSFS!G45+COHAB!G45+CIDASC!G45+DEINFRA!G45+DETER!G45+ENA!G45+EPAGRI!G45+FAPESC!G45+FCC!G45+FESPORTE!G45+FCEE!G45+FATMA!G45+IPREV!G45+IMETRO!G45+JUCESC!G45+SANTUR!G45+DPE!G45+UDESC!G45)</f>
        <v>4</v>
      </c>
      <c r="H49" s="72">
        <f>SUM('ADR - Araranguá'!H45+'ADR - Blumenau'!H45+'ADR - Braço do Norte'!H45+'ADR - Brusque'!H45+'ADR - Caçador'!H45+'ADR - Campos Novos'!H45+'ADR - Canoinhas'!H45+'ADR - Chapecó'!H45+'ADR - Concórdia'!H45+'ADR - Criciúma'!H45+'ADR - Curitibanos'!H45+'ADR - Dionísio Cerqueira'!H45+'ADR - Ibirama'!H45+'ADR - Itajaí'!H45+'ADR - Itapiranga'!H45+'ADR - Ituporanga'!H45+'ADR - Jaraguá do Sul'!H45+'ADR - Joaçaba'!H45+'ADR - Joinville'!H45+'ADR - Lages'!H45+'ADR - Laguna'!H45+'ADR - Mafra'!H45+'ADR - Maravilha'!H45+'ADR - Palmitos'!H45+'ADR - Quilombo'!H45+'ADR - Rio do Sul'!H45+'ADR - São Joaquim'!H45+'ADR - São Lourenço do Oeste'!H45+'ADR - São Miguel do Oeste'!H45+'ADR - Seara'!H45+'ADR - Taió'!H45+'ADR - Timbó'!H45+'ADR - Tubarão'!H45+'ADR - Videira'!H45+'ADR - Xanxerê'!H45+SEA!H45+'Fundo Mat. Pub. Imp. Oficiais'!H45+'Fundo Plano Saúde'!H45+'Fundo de Melhoria do Corpo Bomb'!H45+SAR!H45+GVG!H45+SCC!H45+SAN!H45+SAI!H45+SECOM!H45+SDC!H45+'FUNDO ESTADUAL DE REC. HÍDRICOS'!H45+SDS!H45+SED!H45+SEF!H45+SIE!H45+SJC!H45+SPJ!H45+SES!H45+'SSP - Fundo Melhoria Pol.Civil'!H45+'SSP Fundo Melhoria Pol.Militar'!H45+'SSP - Fundo Melhoria Seg. Pub.'!H45+SST!H45+SOL!H45+'FUNDO ESP. ESTUDOS JURÍDICOS'!H45+PGE!H45+ARESC!H45+APSFS!H45+COHAB!H45+CIDASC!H45+DEINFRA!H45+DETER!H45+ENA!H45+EPAGRI!H45+FAPESC!H45+FCC!H45+FESPORTE!H45+FCEE!H45+FATMA!H45+IPREV!H45+IMETRO!H45+JUCESC!H45+SANTUR!H45+DPE!H45+UDESC!H45)</f>
        <v>4</v>
      </c>
      <c r="I49" s="72">
        <f>SUM('ADR - Araranguá'!I45+'ADR - Blumenau'!I45+'ADR - Braço do Norte'!I45+'ADR - Brusque'!I45+'ADR - Caçador'!I45+'ADR - Campos Novos'!I45+'ADR - Canoinhas'!I45+'ADR - Chapecó'!I45+'ADR - Concórdia'!I45+'ADR - Criciúma'!I45+'ADR - Curitibanos'!I45+'ADR - Dionísio Cerqueira'!I45+'ADR - Ibirama'!I45+'ADR - Itajaí'!I45+'ADR - Itapiranga'!I45+'ADR - Ituporanga'!I45+'ADR - Jaraguá do Sul'!I45+'ADR - Joaçaba'!I45+'ADR - Joinville'!I45+'ADR - Lages'!I45+'ADR - Laguna'!I45+'ADR - Mafra'!I45+'ADR - Maravilha'!I45+'ADR - Palmitos'!I45+'ADR - Quilombo'!I45+'ADR - Rio do Sul'!I45+'ADR - São Joaquim'!I45+'ADR - São Lourenço do Oeste'!I45+'ADR - São Miguel do Oeste'!I45+'ADR - Seara'!I45+'ADR - Taió'!I45+'ADR - Timbó'!I45+'ADR - Tubarão'!I45+'ADR - Videira'!I45+'ADR - Xanxerê'!I45+SEA!I45+'Fundo Mat. Pub. Imp. Oficiais'!I45+'Fundo Plano Saúde'!I45+'Fundo de Melhoria do Corpo Bomb'!I45+SAR!I45+GVG!I45+SCC!I45+SAN!I45+SAI!I45+SECOM!I45+SDC!I45+'FUNDO ESTADUAL DE REC. HÍDRICOS'!I45+SDS!I45+SED!I45+SEF!I45+SIE!I45+SJC!I45+SPJ!I45+SES!I45+'SSP - Fundo Melhoria Pol.Civil'!I45+'SSP Fundo Melhoria Pol.Militar'!I45+'SSP - Fundo Melhoria Seg. Pub.'!I45+SST!I45+SOL!I45+'FUNDO ESP. ESTUDOS JURÍDICOS'!I45+PGE!I45+ARESC!I45+APSFS!I45+COHAB!I45+CIDASC!I45+DEINFRA!I45+DETER!I45+ENA!I45+EPAGRI!I45+FAPESC!I45+FCC!I45+FESPORTE!I45+FCEE!I45+FATMA!I45+IPREV!I45+IMETRO!I45+JUCESC!I45+SANTUR!I45+DPE!I45+UDESC!I45)</f>
        <v>4</v>
      </c>
      <c r="J49" s="72">
        <f>SUM('ADR - Araranguá'!J45+'ADR - Blumenau'!J45+'ADR - Braço do Norte'!J45+'ADR - Brusque'!J45+'ADR - Caçador'!J45+'ADR - Campos Novos'!J45+'ADR - Canoinhas'!J45+'ADR - Chapecó'!J45+'ADR - Concórdia'!J45+'ADR - Criciúma'!J45+'ADR - Curitibanos'!J45+'ADR - Dionísio Cerqueira'!J45+'ADR - Ibirama'!J45+'ADR - Itajaí'!J45+'ADR - Itapiranga'!J45+'ADR - Ituporanga'!J45+'ADR - Jaraguá do Sul'!J45+'ADR - Joaçaba'!J45+'ADR - Joinville'!J45+'ADR - Lages'!J45+'ADR - Laguna'!J45+'ADR - Mafra'!J45+'ADR - Maravilha'!J45+'ADR - Palmitos'!J45+'ADR - Quilombo'!J45+'ADR - Rio do Sul'!J45+'ADR - São Joaquim'!J45+'ADR - São Lourenço do Oeste'!J45+'ADR - São Miguel do Oeste'!J45+'ADR - Seara'!J45+'ADR - Taió'!J45+'ADR - Timbó'!J45+'ADR - Tubarão'!J45+'ADR - Videira'!J45+'ADR - Xanxerê'!J45+SEA!J45+'Fundo Mat. Pub. Imp. Oficiais'!J45+'Fundo Plano Saúde'!J45+'Fundo de Melhoria do Corpo Bomb'!J45+SAR!J45+GVG!J45+SCC!J45+SAN!J45+SAI!J45+SECOM!J45+SDC!J45+'FUNDO ESTADUAL DE REC. HÍDRICOS'!J45+SDS!J45+SED!J45+SEF!J45+SIE!J45+SJC!J45+SPJ!J45+SES!J45+'SSP - Fundo Melhoria Pol.Civil'!J45+'SSP Fundo Melhoria Pol.Militar'!J45+'SSP - Fundo Melhoria Seg. Pub.'!J45+SST!J45+SOL!J45+'FUNDO ESP. ESTUDOS JURÍDICOS'!J45+PGE!J45+ARESC!J45+APSFS!J45+COHAB!J45+CIDASC!J45+DEINFRA!J45+DETER!J45+ENA!J45+EPAGRI!J45+FAPESC!J45+FCC!J45+FESPORTE!J45+FCEE!J45+FATMA!J45+IPREV!J45+IMETRO!J45+JUCESC!J45+SANTUR!J45+DPE!J45+UDESC!J45)</f>
        <v>0</v>
      </c>
      <c r="K49" s="72">
        <f>SUM('ADR - Araranguá'!K45+'ADR - Blumenau'!K45+'ADR - Braço do Norte'!K45+'ADR - Brusque'!K45+'ADR - Caçador'!K45+'ADR - Campos Novos'!K45+'ADR - Canoinhas'!K45+'ADR - Chapecó'!K45+'ADR - Concórdia'!K45+'ADR - Criciúma'!K45+'ADR - Curitibanos'!K45+'ADR - Dionísio Cerqueira'!K45+'ADR - Ibirama'!K45+'ADR - Itajaí'!K45+'ADR - Itapiranga'!K45+'ADR - Ituporanga'!K45+'ADR - Jaraguá do Sul'!K45+'ADR - Joaçaba'!K45+'ADR - Joinville'!K45+'ADR - Lages'!K45+'ADR - Laguna'!K45+'ADR - Mafra'!K45+'ADR - Maravilha'!K45+'ADR - Palmitos'!K45+'ADR - Quilombo'!K45+'ADR - Rio do Sul'!K45+'ADR - São Joaquim'!K45+'ADR - São Lourenço do Oeste'!K45+'ADR - São Miguel do Oeste'!K45+'ADR - Seara'!K45+'ADR - Taió'!K45+'ADR - Timbó'!K45+'ADR - Tubarão'!K45+'ADR - Videira'!K45+'ADR - Xanxerê'!K45+SEA!K45+'Fundo Mat. Pub. Imp. Oficiais'!K45+'Fundo Plano Saúde'!K45+'Fundo de Melhoria do Corpo Bomb'!K45+SAR!K45+GVG!K45+SCC!K45+SAN!K45+SAI!K45+SECOM!K45+SDC!K45+'FUNDO ESTADUAL DE REC. HÍDRICOS'!K45+SDS!K45+SED!K45+SEF!K45+SIE!K45+SJC!K45+SPJ!K45+SES!K45+'SSP - Fundo Melhoria Pol.Civil'!K45+'SSP Fundo Melhoria Pol.Militar'!K45+'SSP - Fundo Melhoria Seg. Pub.'!K45+SST!K45+SOL!K45+'FUNDO ESP. ESTUDOS JURÍDICOS'!K45+PGE!K45+ARESC!K45+APSFS!K45+COHAB!K45+CIDASC!K45+DEINFRA!K45+DETER!K45+ENA!K45+EPAGRI!K45+FAPESC!K45+FCC!K45+FESPORTE!K45+FCEE!K45+FATMA!K45+IPREV!K45+IMETRO!K45+JUCESC!K45+SANTUR!K45+DPE!K45+UDESC!K45)</f>
        <v>0</v>
      </c>
      <c r="L49" s="72">
        <f>SUM('ADR - Araranguá'!L45+'ADR - Blumenau'!L45+'ADR - Braço do Norte'!L45+'ADR - Brusque'!L45+'ADR - Caçador'!L45+'ADR - Campos Novos'!L45+'ADR - Canoinhas'!L45+'ADR - Chapecó'!L45+'ADR - Concórdia'!L45+'ADR - Criciúma'!L45+'ADR - Curitibanos'!L45+'ADR - Dionísio Cerqueira'!L45+'ADR - Ibirama'!L45+'ADR - Itajaí'!L45+'ADR - Itapiranga'!L45+'ADR - Ituporanga'!L45+'ADR - Jaraguá do Sul'!L45+'ADR - Joaçaba'!L45+'ADR - Joinville'!L45+'ADR - Lages'!L45+'ADR - Laguna'!L45+'ADR - Mafra'!L45+'ADR - Maravilha'!L45+'ADR - Palmitos'!L45+'ADR - Quilombo'!L45+'ADR - Rio do Sul'!L45+'ADR - São Joaquim'!L45+'ADR - São Lourenço do Oeste'!L45+'ADR - São Miguel do Oeste'!L45+'ADR - Seara'!L45+'ADR - Taió'!L45+'ADR - Timbó'!L45+'ADR - Tubarão'!L45+'ADR - Videira'!L45+'ADR - Xanxerê'!L45+SEA!L45+'Fundo Mat. Pub. Imp. Oficiais'!L45+'Fundo Plano Saúde'!L45+'Fundo de Melhoria do Corpo Bomb'!L45+SAR!L45+GVG!L45+SCC!L45+SAN!L45+SAI!L45+SECOM!L45+SDC!L45+'FUNDO ESTADUAL DE REC. HÍDRICOS'!L45+SDS!L45+SED!L45+SEF!L45+SIE!L45+SJC!L45+SPJ!L45+SES!L45+'SSP - Fundo Melhoria Pol.Civil'!L45+'SSP Fundo Melhoria Pol.Militar'!L45+'SSP - Fundo Melhoria Seg. Pub.'!L45+SST!L45+SOL!L45+'FUNDO ESP. ESTUDOS JURÍDICOS'!L45+PGE!L45+ARESC!L45+APSFS!L45+COHAB!L45+CIDASC!L45+DEINFRA!L45+DETER!L45+ENA!L45+EPAGRI!L45+FAPESC!L45+FCC!L45+FESPORTE!L45+FCEE!L45+FATMA!L45+IPREV!L45+IMETRO!L45+JUCESC!L45+SANTUR!L45+DPE!L45+UDESC!L45)</f>
        <v>0</v>
      </c>
      <c r="M49" s="88">
        <f>SUM('ADR - Araranguá'!M45+'ADR - Blumenau'!M45+'ADR - Braço do Norte'!M45+'ADR - Brusque'!M45+'ADR - Caçador'!M45+'ADR - Campos Novos'!M45+'ADR - Canoinhas'!M45+'ADR - Chapecó'!M45+'ADR - Concórdia'!M45+'ADR - Criciúma'!M45+'ADR - Curitibanos'!M45+'ADR - Dionísio Cerqueira'!M45+'ADR - Ibirama'!M45+'ADR - Itajaí'!M45+'ADR - Itapiranga'!M45+'ADR - Ituporanga'!M45+'ADR - Jaraguá do Sul'!M45+'ADR - Joaçaba'!M45+'ADR - Joinville'!M45+'ADR - Lages'!M45+'ADR - Laguna'!M45+'ADR - Mafra'!M45+'ADR - Maravilha'!M45+'ADR - Palmitos'!M45+'ADR - Quilombo'!M45+'ADR - Rio do Sul'!M45+'ADR - São Joaquim'!M45+'ADR - São Lourenço do Oeste'!M45+'ADR - São Miguel do Oeste'!M45+'ADR - Seara'!M45+'ADR - Taió'!M45+'ADR - Timbó'!M45+'ADR - Tubarão'!M45+'ADR - Videira'!M45+'ADR - Xanxerê'!M45+SEA!M45+'Fundo Mat. Pub. Imp. Oficiais'!M45+'Fundo Plano Saúde'!M45+'Fundo de Melhoria do Corpo Bomb'!M45+SAR!M45+GVG!M45+SCC!M45+SAN!M45+SAI!M45+SECOM!M45+SDC!M45+'FUNDO ESTADUAL DE REC. HÍDRICOS'!M45+SDS!M45+SED!M45+SEF!M45+SIE!M45+SJC!M45+SPJ!M45+SES!M45+'SSP - Fundo Melhoria Pol.Civil'!M45+'SSP Fundo Melhoria Pol.Militar'!M45+'SSP - Fundo Melhoria Seg. Pub.'!M45+SST!M45+SOL!M45+'FUNDO ESP. ESTUDOS JURÍDICOS'!M45+PGE!M45+ARESC!M45+APSFS!M45+COHAB!M45+CIDASC!M45+DEINFRA!M45+DETER!M45+ENA!M45+EPAGRI!M45+FAPESC!M45+FCC!M45+FESPORTE!M45+FCEE!M45+FATMA!M45+IPREV!M45+IMETRO!M45+JUCESC!M45+SANTUR!M45+DPE!M45+UDESC!M45)</f>
        <v>0</v>
      </c>
      <c r="N49" s="208"/>
      <c r="O49" s="208"/>
      <c r="P49" s="209"/>
    </row>
    <row r="50" spans="1:16" x14ac:dyDescent="0.2">
      <c r="A50" s="173" t="s">
        <v>188</v>
      </c>
      <c r="B50" s="186">
        <f>SUM('ADR - Araranguá'!B46+'ADR - Blumenau'!B46+'ADR - Braço do Norte'!B46+'ADR - Brusque'!B46+'ADR - Caçador'!B46+'ADR - Campos Novos'!B46+'ADR - Canoinhas'!B46+'ADR - Chapecó'!B46+'ADR - Concórdia'!B46+'ADR - Criciúma'!B46+'ADR - Curitibanos'!B46+'ADR - Dionísio Cerqueira'!B46+'ADR - Ibirama'!B46+'ADR - Itajaí'!B46+'ADR - Itapiranga'!B46+'ADR - Ituporanga'!B46+'ADR - Jaraguá do Sul'!B46+'ADR - Joaçaba'!B46+'ADR - Joinville'!B46+'ADR - Lages'!B46+'ADR - Laguna'!B46+'ADR - Mafra'!B46+'ADR - Maravilha'!B46+'ADR - Palmitos'!B46+'ADR - Quilombo'!B46+'ADR - Rio do Sul'!B46+'ADR - São Joaquim'!B46+'ADR - São Lourenço do Oeste'!B46+'ADR - São Miguel do Oeste'!B46+'ADR - Seara'!B46+'ADR - Taió'!B46+'ADR - Timbó'!B46+'ADR - Tubarão'!B46+'ADR - Videira'!B46+'ADR - Xanxerê'!B46+SEA!B46+'Fundo Mat. Pub. Imp. Oficiais'!B46+'Fundo Plano Saúde'!B46+'Fundo de Melhoria do Corpo Bomb'!B46+SAR!B46+GVG!B46+SCC!B46+SAN!B46+SAI!B46+SECOM!B46+SDC!B46+'FUNDO ESTADUAL DE REC. HÍDRICOS'!B46+SDS!B46+SED!B46+SEF!B46+SIE!B46+SJC!B46+SPJ!B46+SES!B46+'SSP - Fundo Melhoria Pol.Civil'!B46+'SSP Fundo Melhoria Pol.Militar'!B46+'SSP - Fundo Melhoria Seg. Pub.'!B46+SST!B46+SOL!B46+'FUNDO ESP. ESTUDOS JURÍDICOS'!B46+PGE!B46+ARESC!B46+APSFS!B46+COHAB!B46+CIDASC!B46+DEINFRA!B46+DETER!B46+ENA!B46+EPAGRI!B46+FAPESC!B46+FCC!B46+FESPORTE!B46+FCEE!B46+FATMA!B46+IPREV!B46+IMETRO!B46+JUCESC!B46+SANTUR!B46+DPE!B46+UDESC!B46)</f>
        <v>1</v>
      </c>
      <c r="C50" s="72">
        <f>SUM('ADR - Araranguá'!C46+'ADR - Blumenau'!C46+'ADR - Braço do Norte'!C46+'ADR - Brusque'!C46+'ADR - Caçador'!C46+'ADR - Campos Novos'!C46+'ADR - Canoinhas'!C46+'ADR - Chapecó'!C46+'ADR - Concórdia'!C46+'ADR - Criciúma'!C46+'ADR - Curitibanos'!C46+'ADR - Dionísio Cerqueira'!C46+'ADR - Ibirama'!C46+'ADR - Itajaí'!C46+'ADR - Itapiranga'!C46+'ADR - Ituporanga'!C46+'ADR - Jaraguá do Sul'!C46+'ADR - Joaçaba'!C46+'ADR - Joinville'!C46+'ADR - Lages'!C46+'ADR - Laguna'!C46+'ADR - Mafra'!C46+'ADR - Maravilha'!C46+'ADR - Palmitos'!C46+'ADR - Quilombo'!C46+'ADR - Rio do Sul'!C46+'ADR - São Joaquim'!C46+'ADR - São Lourenço do Oeste'!C46+'ADR - São Miguel do Oeste'!C46+'ADR - Seara'!C46+'ADR - Taió'!C46+'ADR - Timbó'!C46+'ADR - Tubarão'!C46+'ADR - Videira'!C46+'ADR - Xanxerê'!C46+SEA!C46+'Fundo Mat. Pub. Imp. Oficiais'!C46+'Fundo Plano Saúde'!C46+'Fundo de Melhoria do Corpo Bomb'!C46+SAR!C46+GVG!C46+SCC!C46+SAN!C46+SAI!C46+SECOM!C46+SDC!C46+'FUNDO ESTADUAL DE REC. HÍDRICOS'!C46+SDS!C46+SED!C46+SEF!C46+SIE!C46+SJC!C46+SPJ!C46+SES!C46+'SSP - Fundo Melhoria Pol.Civil'!C46+'SSP Fundo Melhoria Pol.Militar'!C46+'SSP - Fundo Melhoria Seg. Pub.'!C46+SST!C46+SOL!C46+'FUNDO ESP. ESTUDOS JURÍDICOS'!C46+PGE!C46+ARESC!C46+APSFS!C46+COHAB!C46+CIDASC!C46+DEINFRA!C46+DETER!C46+ENA!C46+EPAGRI!C46+FAPESC!C46+FCC!C46+FESPORTE!C46+FCEE!C46+FATMA!C46+IPREV!C46+IMETRO!C46+JUCESC!C46+SANTUR!C46+DPE!C46+UDESC!C46)</f>
        <v>1</v>
      </c>
      <c r="D50" s="72">
        <f>SUM('ADR - Araranguá'!D46+'ADR - Blumenau'!D46+'ADR - Braço do Norte'!D46+'ADR - Brusque'!D46+'ADR - Caçador'!D46+'ADR - Campos Novos'!D46+'ADR - Canoinhas'!D46+'ADR - Chapecó'!D46+'ADR - Concórdia'!D46+'ADR - Criciúma'!D46+'ADR - Curitibanos'!D46+'ADR - Dionísio Cerqueira'!D46+'ADR - Ibirama'!D46+'ADR - Itajaí'!D46+'ADR - Itapiranga'!D46+'ADR - Ituporanga'!D46+'ADR - Jaraguá do Sul'!D46+'ADR - Joaçaba'!D46+'ADR - Joinville'!D46+'ADR - Lages'!D46+'ADR - Laguna'!D46+'ADR - Mafra'!D46+'ADR - Maravilha'!D46+'ADR - Palmitos'!D46+'ADR - Quilombo'!D46+'ADR - Rio do Sul'!D46+'ADR - São Joaquim'!D46+'ADR - São Lourenço do Oeste'!D46+'ADR - São Miguel do Oeste'!D46+'ADR - Seara'!D46+'ADR - Taió'!D46+'ADR - Timbó'!D46+'ADR - Tubarão'!D46+'ADR - Videira'!D46+'ADR - Xanxerê'!D46+SEA!D46+'Fundo Mat. Pub. Imp. Oficiais'!D46+'Fundo Plano Saúde'!D46+'Fundo de Melhoria do Corpo Bomb'!D46+SAR!D46+GVG!D46+SCC!D46+SAN!D46+SAI!D46+SECOM!D46+SDC!D46+'FUNDO ESTADUAL DE REC. HÍDRICOS'!D46+SDS!D46+SED!D46+SEF!D46+SIE!D46+SJC!D46+SPJ!D46+SES!D46+'SSP - Fundo Melhoria Pol.Civil'!D46+'SSP Fundo Melhoria Pol.Militar'!D46+'SSP - Fundo Melhoria Seg. Pub.'!D46+SST!D46+SOL!D46+'FUNDO ESP. ESTUDOS JURÍDICOS'!D46+PGE!D46+ARESC!D46+APSFS!D46+COHAB!D46+CIDASC!D46+DEINFRA!D46+DETER!D46+ENA!D46+EPAGRI!D46+FAPESC!D46+FCC!D46+FESPORTE!D46+FCEE!D46+FATMA!D46+IPREV!D46+IMETRO!D46+JUCESC!D46+SANTUR!D46+DPE!D46+UDESC!D46)</f>
        <v>1</v>
      </c>
      <c r="E50" s="72">
        <f>SUM('ADR - Araranguá'!E46+'ADR - Blumenau'!E46+'ADR - Braço do Norte'!E46+'ADR - Brusque'!E46+'ADR - Caçador'!E46+'ADR - Campos Novos'!E46+'ADR - Canoinhas'!E46+'ADR - Chapecó'!E46+'ADR - Concórdia'!E46+'ADR - Criciúma'!E46+'ADR - Curitibanos'!E46+'ADR - Dionísio Cerqueira'!E46+'ADR - Ibirama'!E46+'ADR - Itajaí'!E46+'ADR - Itapiranga'!E46+'ADR - Ituporanga'!E46+'ADR - Jaraguá do Sul'!E46+'ADR - Joaçaba'!E46+'ADR - Joinville'!E46+'ADR - Lages'!E46+'ADR - Laguna'!E46+'ADR - Mafra'!E46+'ADR - Maravilha'!E46+'ADR - Palmitos'!E46+'ADR - Quilombo'!E46+'ADR - Rio do Sul'!E46+'ADR - São Joaquim'!E46+'ADR - São Lourenço do Oeste'!E46+'ADR - São Miguel do Oeste'!E46+'ADR - Seara'!E46+'ADR - Taió'!E46+'ADR - Timbó'!E46+'ADR - Tubarão'!E46+'ADR - Videira'!E46+'ADR - Xanxerê'!E46+SEA!E46+'Fundo Mat. Pub. Imp. Oficiais'!E46+'Fundo Plano Saúde'!E46+'Fundo de Melhoria do Corpo Bomb'!E46+SAR!E46+GVG!E46+SCC!E46+SAN!E46+SAI!E46+SECOM!E46+SDC!E46+'FUNDO ESTADUAL DE REC. HÍDRICOS'!E46+SDS!E46+SED!E46+SEF!E46+SIE!E46+SJC!E46+SPJ!E46+SES!E46+'SSP - Fundo Melhoria Pol.Civil'!E46+'SSP Fundo Melhoria Pol.Militar'!E46+'SSP - Fundo Melhoria Seg. Pub.'!E46+SST!E46+SOL!E46+'FUNDO ESP. ESTUDOS JURÍDICOS'!E46+PGE!E46+ARESC!E46+APSFS!E46+COHAB!E46+CIDASC!E46+DEINFRA!E46+DETER!E46+ENA!E46+EPAGRI!E46+FAPESC!E46+FCC!E46+FESPORTE!E46+FCEE!E46+FATMA!E46+IPREV!E46+IMETRO!E46+JUCESC!E46+SANTUR!E46+DPE!E46+UDESC!E46)</f>
        <v>1</v>
      </c>
      <c r="F50" s="72">
        <f>SUM('ADR - Araranguá'!F46+'ADR - Blumenau'!F46+'ADR - Braço do Norte'!F46+'ADR - Brusque'!F46+'ADR - Caçador'!F46+'ADR - Campos Novos'!F46+'ADR - Canoinhas'!F46+'ADR - Chapecó'!F46+'ADR - Concórdia'!F46+'ADR - Criciúma'!F46+'ADR - Curitibanos'!F46+'ADR - Dionísio Cerqueira'!F46+'ADR - Ibirama'!F46+'ADR - Itajaí'!F46+'ADR - Itapiranga'!F46+'ADR - Ituporanga'!F46+'ADR - Jaraguá do Sul'!F46+'ADR - Joaçaba'!F46+'ADR - Joinville'!F46+'ADR - Lages'!F46+'ADR - Laguna'!F46+'ADR - Mafra'!F46+'ADR - Maravilha'!F46+'ADR - Palmitos'!F46+'ADR - Quilombo'!F46+'ADR - Rio do Sul'!F46+'ADR - São Joaquim'!F46+'ADR - São Lourenço do Oeste'!F46+'ADR - São Miguel do Oeste'!F46+'ADR - Seara'!F46+'ADR - Taió'!F46+'ADR - Timbó'!F46+'ADR - Tubarão'!F46+'ADR - Videira'!F46+'ADR - Xanxerê'!F46+SEA!F46+'Fundo Mat. Pub. Imp. Oficiais'!F46+'Fundo Plano Saúde'!F46+'Fundo de Melhoria do Corpo Bomb'!F46+SAR!F46+GVG!F46+SCC!F46+SAN!F46+SAI!F46+SECOM!F46+SDC!F46+'FUNDO ESTADUAL DE REC. HÍDRICOS'!F46+SDS!F46+SED!F46+SEF!F46+SIE!F46+SJC!F46+SPJ!F46+SES!F46+'SSP - Fundo Melhoria Pol.Civil'!F46+'SSP Fundo Melhoria Pol.Militar'!F46+'SSP - Fundo Melhoria Seg. Pub.'!F46+SST!F46+SOL!F46+'FUNDO ESP. ESTUDOS JURÍDICOS'!F46+PGE!F46+ARESC!F46+APSFS!F46+COHAB!F46+CIDASC!F46+DEINFRA!F46+DETER!F46+ENA!F46+EPAGRI!F46+FAPESC!F46+FCC!F46+FESPORTE!F46+FCEE!F46+FATMA!F46+IPREV!F46+IMETRO!F46+JUCESC!F46+SANTUR!F46+DPE!F46+UDESC!F46)</f>
        <v>1</v>
      </c>
      <c r="G50" s="72">
        <f>SUM('ADR - Araranguá'!G46+'ADR - Blumenau'!G46+'ADR - Braço do Norte'!G46+'ADR - Brusque'!G46+'ADR - Caçador'!G46+'ADR - Campos Novos'!G46+'ADR - Canoinhas'!G46+'ADR - Chapecó'!G46+'ADR - Concórdia'!G46+'ADR - Criciúma'!G46+'ADR - Curitibanos'!G46+'ADR - Dionísio Cerqueira'!G46+'ADR - Ibirama'!G46+'ADR - Itajaí'!G46+'ADR - Itapiranga'!G46+'ADR - Ituporanga'!G46+'ADR - Jaraguá do Sul'!G46+'ADR - Joaçaba'!G46+'ADR - Joinville'!G46+'ADR - Lages'!G46+'ADR - Laguna'!G46+'ADR - Mafra'!G46+'ADR - Maravilha'!G46+'ADR - Palmitos'!G46+'ADR - Quilombo'!G46+'ADR - Rio do Sul'!G46+'ADR - São Joaquim'!G46+'ADR - São Lourenço do Oeste'!G46+'ADR - São Miguel do Oeste'!G46+'ADR - Seara'!G46+'ADR - Taió'!G46+'ADR - Timbó'!G46+'ADR - Tubarão'!G46+'ADR - Videira'!G46+'ADR - Xanxerê'!G46+SEA!G46+'Fundo Mat. Pub. Imp. Oficiais'!G46+'Fundo Plano Saúde'!G46+'Fundo de Melhoria do Corpo Bomb'!G46+SAR!G46+GVG!G46+SCC!G46+SAN!G46+SAI!G46+SECOM!G46+SDC!G46+'FUNDO ESTADUAL DE REC. HÍDRICOS'!G46+SDS!G46+SED!G46+SEF!G46+SIE!G46+SJC!G46+SPJ!G46+SES!G46+'SSP - Fundo Melhoria Pol.Civil'!G46+'SSP Fundo Melhoria Pol.Militar'!G46+'SSP - Fundo Melhoria Seg. Pub.'!G46+SST!G46+SOL!G46+'FUNDO ESP. ESTUDOS JURÍDICOS'!G46+PGE!G46+ARESC!G46+APSFS!G46+COHAB!G46+CIDASC!G46+DEINFRA!G46+DETER!G46+ENA!G46+EPAGRI!G46+FAPESC!G46+FCC!G46+FESPORTE!G46+FCEE!G46+FATMA!G46+IPREV!G46+IMETRO!G46+JUCESC!G46+SANTUR!G46+DPE!G46+UDESC!G46)</f>
        <v>1</v>
      </c>
      <c r="H50" s="72">
        <f>SUM('ADR - Araranguá'!H46+'ADR - Blumenau'!H46+'ADR - Braço do Norte'!H46+'ADR - Brusque'!H46+'ADR - Caçador'!H46+'ADR - Campos Novos'!H46+'ADR - Canoinhas'!H46+'ADR - Chapecó'!H46+'ADR - Concórdia'!H46+'ADR - Criciúma'!H46+'ADR - Curitibanos'!H46+'ADR - Dionísio Cerqueira'!H46+'ADR - Ibirama'!H46+'ADR - Itajaí'!H46+'ADR - Itapiranga'!H46+'ADR - Ituporanga'!H46+'ADR - Jaraguá do Sul'!H46+'ADR - Joaçaba'!H46+'ADR - Joinville'!H46+'ADR - Lages'!H46+'ADR - Laguna'!H46+'ADR - Mafra'!H46+'ADR - Maravilha'!H46+'ADR - Palmitos'!H46+'ADR - Quilombo'!H46+'ADR - Rio do Sul'!H46+'ADR - São Joaquim'!H46+'ADR - São Lourenço do Oeste'!H46+'ADR - São Miguel do Oeste'!H46+'ADR - Seara'!H46+'ADR - Taió'!H46+'ADR - Timbó'!H46+'ADR - Tubarão'!H46+'ADR - Videira'!H46+'ADR - Xanxerê'!H46+SEA!H46+'Fundo Mat. Pub. Imp. Oficiais'!H46+'Fundo Plano Saúde'!H46+'Fundo de Melhoria do Corpo Bomb'!H46+SAR!H46+GVG!H46+SCC!H46+SAN!H46+SAI!H46+SECOM!H46+SDC!H46+'FUNDO ESTADUAL DE REC. HÍDRICOS'!H46+SDS!H46+SED!H46+SEF!H46+SIE!H46+SJC!H46+SPJ!H46+SES!H46+'SSP - Fundo Melhoria Pol.Civil'!H46+'SSP Fundo Melhoria Pol.Militar'!H46+'SSP - Fundo Melhoria Seg. Pub.'!H46+SST!H46+SOL!H46+'FUNDO ESP. ESTUDOS JURÍDICOS'!H46+PGE!H46+ARESC!H46+APSFS!H46+COHAB!H46+CIDASC!H46+DEINFRA!H46+DETER!H46+ENA!H46+EPAGRI!H46+FAPESC!H46+FCC!H46+FESPORTE!H46+FCEE!H46+FATMA!H46+IPREV!H46+IMETRO!H46+JUCESC!H46+SANTUR!H46+DPE!H46+UDESC!H46)</f>
        <v>1</v>
      </c>
      <c r="I50" s="72">
        <f>SUM('ADR - Araranguá'!I46+'ADR - Blumenau'!I46+'ADR - Braço do Norte'!I46+'ADR - Brusque'!I46+'ADR - Caçador'!I46+'ADR - Campos Novos'!I46+'ADR - Canoinhas'!I46+'ADR - Chapecó'!I46+'ADR - Concórdia'!I46+'ADR - Criciúma'!I46+'ADR - Curitibanos'!I46+'ADR - Dionísio Cerqueira'!I46+'ADR - Ibirama'!I46+'ADR - Itajaí'!I46+'ADR - Itapiranga'!I46+'ADR - Ituporanga'!I46+'ADR - Jaraguá do Sul'!I46+'ADR - Joaçaba'!I46+'ADR - Joinville'!I46+'ADR - Lages'!I46+'ADR - Laguna'!I46+'ADR - Mafra'!I46+'ADR - Maravilha'!I46+'ADR - Palmitos'!I46+'ADR - Quilombo'!I46+'ADR - Rio do Sul'!I46+'ADR - São Joaquim'!I46+'ADR - São Lourenço do Oeste'!I46+'ADR - São Miguel do Oeste'!I46+'ADR - Seara'!I46+'ADR - Taió'!I46+'ADR - Timbó'!I46+'ADR - Tubarão'!I46+'ADR - Videira'!I46+'ADR - Xanxerê'!I46+SEA!I46+'Fundo Mat. Pub. Imp. Oficiais'!I46+'Fundo Plano Saúde'!I46+'Fundo de Melhoria do Corpo Bomb'!I46+SAR!I46+GVG!I46+SCC!I46+SAN!I46+SAI!I46+SECOM!I46+SDC!I46+'FUNDO ESTADUAL DE REC. HÍDRICOS'!I46+SDS!I46+SED!I46+SEF!I46+SIE!I46+SJC!I46+SPJ!I46+SES!I46+'SSP - Fundo Melhoria Pol.Civil'!I46+'SSP Fundo Melhoria Pol.Militar'!I46+'SSP - Fundo Melhoria Seg. Pub.'!I46+SST!I46+SOL!I46+'FUNDO ESP. ESTUDOS JURÍDICOS'!I46+PGE!I46+ARESC!I46+APSFS!I46+COHAB!I46+CIDASC!I46+DEINFRA!I46+DETER!I46+ENA!I46+EPAGRI!I46+FAPESC!I46+FCC!I46+FESPORTE!I46+FCEE!I46+FATMA!I46+IPREV!I46+IMETRO!I46+JUCESC!I46+SANTUR!I46+DPE!I46+UDESC!I46)</f>
        <v>1</v>
      </c>
      <c r="J50" s="72">
        <f>SUM('ADR - Araranguá'!J46+'ADR - Blumenau'!J46+'ADR - Braço do Norte'!J46+'ADR - Brusque'!J46+'ADR - Caçador'!J46+'ADR - Campos Novos'!J46+'ADR - Canoinhas'!J46+'ADR - Chapecó'!J46+'ADR - Concórdia'!J46+'ADR - Criciúma'!J46+'ADR - Curitibanos'!J46+'ADR - Dionísio Cerqueira'!J46+'ADR - Ibirama'!J46+'ADR - Itajaí'!J46+'ADR - Itapiranga'!J46+'ADR - Ituporanga'!J46+'ADR - Jaraguá do Sul'!J46+'ADR - Joaçaba'!J46+'ADR - Joinville'!J46+'ADR - Lages'!J46+'ADR - Laguna'!J46+'ADR - Mafra'!J46+'ADR - Maravilha'!J46+'ADR - Palmitos'!J46+'ADR - Quilombo'!J46+'ADR - Rio do Sul'!J46+'ADR - São Joaquim'!J46+'ADR - São Lourenço do Oeste'!J46+'ADR - São Miguel do Oeste'!J46+'ADR - Seara'!J46+'ADR - Taió'!J46+'ADR - Timbó'!J46+'ADR - Tubarão'!J46+'ADR - Videira'!J46+'ADR - Xanxerê'!J46+SEA!J46+'Fundo Mat. Pub. Imp. Oficiais'!J46+'Fundo Plano Saúde'!J46+'Fundo de Melhoria do Corpo Bomb'!J46+SAR!J46+GVG!J46+SCC!J46+SAN!J46+SAI!J46+SECOM!J46+SDC!J46+'FUNDO ESTADUAL DE REC. HÍDRICOS'!J46+SDS!J46+SED!J46+SEF!J46+SIE!J46+SJC!J46+SPJ!J46+SES!J46+'SSP - Fundo Melhoria Pol.Civil'!J46+'SSP Fundo Melhoria Pol.Militar'!J46+'SSP - Fundo Melhoria Seg. Pub.'!J46+SST!J46+SOL!J46+'FUNDO ESP. ESTUDOS JURÍDICOS'!J46+PGE!J46+ARESC!J46+APSFS!J46+COHAB!J46+CIDASC!J46+DEINFRA!J46+DETER!J46+ENA!J46+EPAGRI!J46+FAPESC!J46+FCC!J46+FESPORTE!J46+FCEE!J46+FATMA!J46+IPREV!J46+IMETRO!J46+JUCESC!J46+SANTUR!J46+DPE!J46+UDESC!J46)</f>
        <v>1</v>
      </c>
      <c r="K50" s="72">
        <f>SUM('ADR - Araranguá'!K46+'ADR - Blumenau'!K46+'ADR - Braço do Norte'!K46+'ADR - Brusque'!K46+'ADR - Caçador'!K46+'ADR - Campos Novos'!K46+'ADR - Canoinhas'!K46+'ADR - Chapecó'!K46+'ADR - Concórdia'!K46+'ADR - Criciúma'!K46+'ADR - Curitibanos'!K46+'ADR - Dionísio Cerqueira'!K46+'ADR - Ibirama'!K46+'ADR - Itajaí'!K46+'ADR - Itapiranga'!K46+'ADR - Ituporanga'!K46+'ADR - Jaraguá do Sul'!K46+'ADR - Joaçaba'!K46+'ADR - Joinville'!K46+'ADR - Lages'!K46+'ADR - Laguna'!K46+'ADR - Mafra'!K46+'ADR - Maravilha'!K46+'ADR - Palmitos'!K46+'ADR - Quilombo'!K46+'ADR - Rio do Sul'!K46+'ADR - São Joaquim'!K46+'ADR - São Lourenço do Oeste'!K46+'ADR - São Miguel do Oeste'!K46+'ADR - Seara'!K46+'ADR - Taió'!K46+'ADR - Timbó'!K46+'ADR - Tubarão'!K46+'ADR - Videira'!K46+'ADR - Xanxerê'!K46+SEA!K46+'Fundo Mat. Pub. Imp. Oficiais'!K46+'Fundo Plano Saúde'!K46+'Fundo de Melhoria do Corpo Bomb'!K46+SAR!K46+GVG!K46+SCC!K46+SAN!K46+SAI!K46+SECOM!K46+SDC!K46+'FUNDO ESTADUAL DE REC. HÍDRICOS'!K46+SDS!K46+SED!K46+SEF!K46+SIE!K46+SJC!K46+SPJ!K46+SES!K46+'SSP - Fundo Melhoria Pol.Civil'!K46+'SSP Fundo Melhoria Pol.Militar'!K46+'SSP - Fundo Melhoria Seg. Pub.'!K46+SST!K46+SOL!K46+'FUNDO ESP. ESTUDOS JURÍDICOS'!K46+PGE!K46+ARESC!K46+APSFS!K46+COHAB!K46+CIDASC!K46+DEINFRA!K46+DETER!K46+ENA!K46+EPAGRI!K46+FAPESC!K46+FCC!K46+FESPORTE!K46+FCEE!K46+FATMA!K46+IPREV!K46+IMETRO!K46+JUCESC!K46+SANTUR!K46+DPE!K46+UDESC!K46)</f>
        <v>1</v>
      </c>
      <c r="L50" s="72">
        <f>SUM('ADR - Araranguá'!L46+'ADR - Blumenau'!L46+'ADR - Braço do Norte'!L46+'ADR - Brusque'!L46+'ADR - Caçador'!L46+'ADR - Campos Novos'!L46+'ADR - Canoinhas'!L46+'ADR - Chapecó'!L46+'ADR - Concórdia'!L46+'ADR - Criciúma'!L46+'ADR - Curitibanos'!L46+'ADR - Dionísio Cerqueira'!L46+'ADR - Ibirama'!L46+'ADR - Itajaí'!L46+'ADR - Itapiranga'!L46+'ADR - Ituporanga'!L46+'ADR - Jaraguá do Sul'!L46+'ADR - Joaçaba'!L46+'ADR - Joinville'!L46+'ADR - Lages'!L46+'ADR - Laguna'!L46+'ADR - Mafra'!L46+'ADR - Maravilha'!L46+'ADR - Palmitos'!L46+'ADR - Quilombo'!L46+'ADR - Rio do Sul'!L46+'ADR - São Joaquim'!L46+'ADR - São Lourenço do Oeste'!L46+'ADR - São Miguel do Oeste'!L46+'ADR - Seara'!L46+'ADR - Taió'!L46+'ADR - Timbó'!L46+'ADR - Tubarão'!L46+'ADR - Videira'!L46+'ADR - Xanxerê'!L46+SEA!L46+'Fundo Mat. Pub. Imp. Oficiais'!L46+'Fundo Plano Saúde'!L46+'Fundo de Melhoria do Corpo Bomb'!L46+SAR!L46+GVG!L46+SCC!L46+SAN!L46+SAI!L46+SECOM!L46+SDC!L46+'FUNDO ESTADUAL DE REC. HÍDRICOS'!L46+SDS!L46+SED!L46+SEF!L46+SIE!L46+SJC!L46+SPJ!L46+SES!L46+'SSP - Fundo Melhoria Pol.Civil'!L46+'SSP Fundo Melhoria Pol.Militar'!L46+'SSP - Fundo Melhoria Seg. Pub.'!L46+SST!L46+SOL!L46+'FUNDO ESP. ESTUDOS JURÍDICOS'!L46+PGE!L46+ARESC!L46+APSFS!L46+COHAB!L46+CIDASC!L46+DEINFRA!L46+DETER!L46+ENA!L46+EPAGRI!L46+FAPESC!L46+FCC!L46+FESPORTE!L46+FCEE!L46+FATMA!L46+IPREV!L46+IMETRO!L46+JUCESC!L46+SANTUR!L46+DPE!L46+UDESC!L46)</f>
        <v>1</v>
      </c>
      <c r="M50" s="88">
        <f>SUM('ADR - Araranguá'!M46+'ADR - Blumenau'!M46+'ADR - Braço do Norte'!M46+'ADR - Brusque'!M46+'ADR - Caçador'!M46+'ADR - Campos Novos'!M46+'ADR - Canoinhas'!M46+'ADR - Chapecó'!M46+'ADR - Concórdia'!M46+'ADR - Criciúma'!M46+'ADR - Curitibanos'!M46+'ADR - Dionísio Cerqueira'!M46+'ADR - Ibirama'!M46+'ADR - Itajaí'!M46+'ADR - Itapiranga'!M46+'ADR - Ituporanga'!M46+'ADR - Jaraguá do Sul'!M46+'ADR - Joaçaba'!M46+'ADR - Joinville'!M46+'ADR - Lages'!M46+'ADR - Laguna'!M46+'ADR - Mafra'!M46+'ADR - Maravilha'!M46+'ADR - Palmitos'!M46+'ADR - Quilombo'!M46+'ADR - Rio do Sul'!M46+'ADR - São Joaquim'!M46+'ADR - São Lourenço do Oeste'!M46+'ADR - São Miguel do Oeste'!M46+'ADR - Seara'!M46+'ADR - Taió'!M46+'ADR - Timbó'!M46+'ADR - Tubarão'!M46+'ADR - Videira'!M46+'ADR - Xanxerê'!M46+SEA!M46+'Fundo Mat. Pub. Imp. Oficiais'!M46+'Fundo Plano Saúde'!M46+'Fundo de Melhoria do Corpo Bomb'!M46+SAR!M46+GVG!M46+SCC!M46+SAN!M46+SAI!M46+SECOM!M46+SDC!M46+'FUNDO ESTADUAL DE REC. HÍDRICOS'!M46+SDS!M46+SED!M46+SEF!M46+SIE!M46+SJC!M46+SPJ!M46+SES!M46+'SSP - Fundo Melhoria Pol.Civil'!M46+'SSP Fundo Melhoria Pol.Militar'!M46+'SSP - Fundo Melhoria Seg. Pub.'!M46+SST!M46+SOL!M46+'FUNDO ESP. ESTUDOS JURÍDICOS'!M46+PGE!M46+ARESC!M46+APSFS!M46+COHAB!M46+CIDASC!M46+DEINFRA!M46+DETER!M46+ENA!M46+EPAGRI!M46+FAPESC!M46+FCC!M46+FESPORTE!M46+FCEE!M46+FATMA!M46+IPREV!M46+IMETRO!M46+JUCESC!M46+SANTUR!M46+DPE!M46+UDESC!M46)</f>
        <v>1</v>
      </c>
      <c r="N50" s="208"/>
      <c r="O50" s="208"/>
      <c r="P50" s="209"/>
    </row>
    <row r="51" spans="1:16" x14ac:dyDescent="0.2">
      <c r="A51" s="173" t="s">
        <v>174</v>
      </c>
      <c r="B51" s="186">
        <f>SUM('ADR - Araranguá'!B47+'ADR - Blumenau'!B47+'ADR - Braço do Norte'!B47+'ADR - Brusque'!B47+'ADR - Caçador'!B47+'ADR - Campos Novos'!B47+'ADR - Canoinhas'!B47+'ADR - Chapecó'!B47+'ADR - Concórdia'!B47+'ADR - Criciúma'!B47+'ADR - Curitibanos'!B47+'ADR - Dionísio Cerqueira'!B47+'ADR - Ibirama'!B47+'ADR - Itajaí'!B47+'ADR - Itapiranga'!B47+'ADR - Ituporanga'!B47+'ADR - Jaraguá do Sul'!B47+'ADR - Joaçaba'!B47+'ADR - Joinville'!B47+'ADR - Lages'!B47+'ADR - Laguna'!B47+'ADR - Mafra'!B47+'ADR - Maravilha'!B47+'ADR - Palmitos'!B47+'ADR - Quilombo'!B47+'ADR - Rio do Sul'!B47+'ADR - São Joaquim'!B47+'ADR - São Lourenço do Oeste'!B47+'ADR - São Miguel do Oeste'!B47+'ADR - Seara'!B47+'ADR - Taió'!B47+'ADR - Timbó'!B47+'ADR - Tubarão'!B47+'ADR - Videira'!B47+'ADR - Xanxerê'!B47+SEA!B47+'Fundo Mat. Pub. Imp. Oficiais'!B47+'Fundo Plano Saúde'!B47+'Fundo de Melhoria do Corpo Bomb'!B47+SAR!B47+GVG!B47+SCC!B47+SAN!B47+SAI!B47+SECOM!B47+SDC!B47+'FUNDO ESTADUAL DE REC. HÍDRICOS'!B47+SDS!B47+SED!B47+SEF!B47+SIE!B47+SJC!B47+SPJ!B47+SES!B47+'SSP - Fundo Melhoria Pol.Civil'!B47+'SSP Fundo Melhoria Pol.Militar'!B47+'SSP - Fundo Melhoria Seg. Pub.'!B47+SST!B47+SOL!B47+'FUNDO ESP. ESTUDOS JURÍDICOS'!B47+PGE!B47+ARESC!B47+APSFS!B47+COHAB!B47+CIDASC!B47+DEINFRA!B47+DETER!B47+ENA!B47+EPAGRI!B47+FAPESC!B47+FCC!B47+FESPORTE!B47+FCEE!B47+FATMA!B47+IPREV!B47+IMETRO!B47+JUCESC!B47+SANTUR!B47+DPE!B47+UDESC!B47)</f>
        <v>2</v>
      </c>
      <c r="C51" s="72">
        <f>SUM('ADR - Araranguá'!C47+'ADR - Blumenau'!C47+'ADR - Braço do Norte'!C47+'ADR - Brusque'!C47+'ADR - Caçador'!C47+'ADR - Campos Novos'!C47+'ADR - Canoinhas'!C47+'ADR - Chapecó'!C47+'ADR - Concórdia'!C47+'ADR - Criciúma'!C47+'ADR - Curitibanos'!C47+'ADR - Dionísio Cerqueira'!C47+'ADR - Ibirama'!C47+'ADR - Itajaí'!C47+'ADR - Itapiranga'!C47+'ADR - Ituporanga'!C47+'ADR - Jaraguá do Sul'!C47+'ADR - Joaçaba'!C47+'ADR - Joinville'!C47+'ADR - Lages'!C47+'ADR - Laguna'!C47+'ADR - Mafra'!C47+'ADR - Maravilha'!C47+'ADR - Palmitos'!C47+'ADR - Quilombo'!C47+'ADR - Rio do Sul'!C47+'ADR - São Joaquim'!C47+'ADR - São Lourenço do Oeste'!C47+'ADR - São Miguel do Oeste'!C47+'ADR - Seara'!C47+'ADR - Taió'!C47+'ADR - Timbó'!C47+'ADR - Tubarão'!C47+'ADR - Videira'!C47+'ADR - Xanxerê'!C47+SEA!C47+'Fundo Mat. Pub. Imp. Oficiais'!C47+'Fundo Plano Saúde'!C47+'Fundo de Melhoria do Corpo Bomb'!C47+SAR!C47+GVG!C47+SCC!C47+SAN!C47+SAI!C47+SECOM!C47+SDC!C47+'FUNDO ESTADUAL DE REC. HÍDRICOS'!C47+SDS!C47+SED!C47+SEF!C47+SIE!C47+SJC!C47+SPJ!C47+SES!C47+'SSP - Fundo Melhoria Pol.Civil'!C47+'SSP Fundo Melhoria Pol.Militar'!C47+'SSP - Fundo Melhoria Seg. Pub.'!C47+SST!C47+SOL!C47+'FUNDO ESP. ESTUDOS JURÍDICOS'!C47+PGE!C47+ARESC!C47+APSFS!C47+COHAB!C47+CIDASC!C47+DEINFRA!C47+DETER!C47+ENA!C47+EPAGRI!C47+FAPESC!C47+FCC!C47+FESPORTE!C47+FCEE!C47+FATMA!C47+IPREV!C47+IMETRO!C47+JUCESC!C47+SANTUR!C47+DPE!C47+UDESC!C47)</f>
        <v>2</v>
      </c>
      <c r="D51" s="72">
        <f>SUM('ADR - Araranguá'!D47+'ADR - Blumenau'!D47+'ADR - Braço do Norte'!D47+'ADR - Brusque'!D47+'ADR - Caçador'!D47+'ADR - Campos Novos'!D47+'ADR - Canoinhas'!D47+'ADR - Chapecó'!D47+'ADR - Concórdia'!D47+'ADR - Criciúma'!D47+'ADR - Curitibanos'!D47+'ADR - Dionísio Cerqueira'!D47+'ADR - Ibirama'!D47+'ADR - Itajaí'!D47+'ADR - Itapiranga'!D47+'ADR - Ituporanga'!D47+'ADR - Jaraguá do Sul'!D47+'ADR - Joaçaba'!D47+'ADR - Joinville'!D47+'ADR - Lages'!D47+'ADR - Laguna'!D47+'ADR - Mafra'!D47+'ADR - Maravilha'!D47+'ADR - Palmitos'!D47+'ADR - Quilombo'!D47+'ADR - Rio do Sul'!D47+'ADR - São Joaquim'!D47+'ADR - São Lourenço do Oeste'!D47+'ADR - São Miguel do Oeste'!D47+'ADR - Seara'!D47+'ADR - Taió'!D47+'ADR - Timbó'!D47+'ADR - Tubarão'!D47+'ADR - Videira'!D47+'ADR - Xanxerê'!D47+SEA!D47+'Fundo Mat. Pub. Imp. Oficiais'!D47+'Fundo Plano Saúde'!D47+'Fundo de Melhoria do Corpo Bomb'!D47+SAR!D47+GVG!D47+SCC!D47+SAN!D47+SAI!D47+SECOM!D47+SDC!D47+'FUNDO ESTADUAL DE REC. HÍDRICOS'!D47+SDS!D47+SED!D47+SEF!D47+SIE!D47+SJC!D47+SPJ!D47+SES!D47+'SSP - Fundo Melhoria Pol.Civil'!D47+'SSP Fundo Melhoria Pol.Militar'!D47+'SSP - Fundo Melhoria Seg. Pub.'!D47+SST!D47+SOL!D47+'FUNDO ESP. ESTUDOS JURÍDICOS'!D47+PGE!D47+ARESC!D47+APSFS!D47+COHAB!D47+CIDASC!D47+DEINFRA!D47+DETER!D47+ENA!D47+EPAGRI!D47+FAPESC!D47+FCC!D47+FESPORTE!D47+FCEE!D47+FATMA!D47+IPREV!D47+IMETRO!D47+JUCESC!D47+SANTUR!D47+DPE!D47+UDESC!D47)</f>
        <v>2</v>
      </c>
      <c r="E51" s="72">
        <f>SUM('ADR - Araranguá'!E47+'ADR - Blumenau'!E47+'ADR - Braço do Norte'!E47+'ADR - Brusque'!E47+'ADR - Caçador'!E47+'ADR - Campos Novos'!E47+'ADR - Canoinhas'!E47+'ADR - Chapecó'!E47+'ADR - Concórdia'!E47+'ADR - Criciúma'!E47+'ADR - Curitibanos'!E47+'ADR - Dionísio Cerqueira'!E47+'ADR - Ibirama'!E47+'ADR - Itajaí'!E47+'ADR - Itapiranga'!E47+'ADR - Ituporanga'!E47+'ADR - Jaraguá do Sul'!E47+'ADR - Joaçaba'!E47+'ADR - Joinville'!E47+'ADR - Lages'!E47+'ADR - Laguna'!E47+'ADR - Mafra'!E47+'ADR - Maravilha'!E47+'ADR - Palmitos'!E47+'ADR - Quilombo'!E47+'ADR - Rio do Sul'!E47+'ADR - São Joaquim'!E47+'ADR - São Lourenço do Oeste'!E47+'ADR - São Miguel do Oeste'!E47+'ADR - Seara'!E47+'ADR - Taió'!E47+'ADR - Timbó'!E47+'ADR - Tubarão'!E47+'ADR - Videira'!E47+'ADR - Xanxerê'!E47+SEA!E47+'Fundo Mat. Pub. Imp. Oficiais'!E47+'Fundo Plano Saúde'!E47+'Fundo de Melhoria do Corpo Bomb'!E47+SAR!E47+GVG!E47+SCC!E47+SAN!E47+SAI!E47+SECOM!E47+SDC!E47+'FUNDO ESTADUAL DE REC. HÍDRICOS'!E47+SDS!E47+SED!E47+SEF!E47+SIE!E47+SJC!E47+SPJ!E47+SES!E47+'SSP - Fundo Melhoria Pol.Civil'!E47+'SSP Fundo Melhoria Pol.Militar'!E47+'SSP - Fundo Melhoria Seg. Pub.'!E47+SST!E47+SOL!E47+'FUNDO ESP. ESTUDOS JURÍDICOS'!E47+PGE!E47+ARESC!E47+APSFS!E47+COHAB!E47+CIDASC!E47+DEINFRA!E47+DETER!E47+ENA!E47+EPAGRI!E47+FAPESC!E47+FCC!E47+FESPORTE!E47+FCEE!E47+FATMA!E47+IPREV!E47+IMETRO!E47+JUCESC!E47+SANTUR!E47+DPE!E47+UDESC!E47)</f>
        <v>2</v>
      </c>
      <c r="F51" s="72">
        <f>SUM('ADR - Araranguá'!F47+'ADR - Blumenau'!F47+'ADR - Braço do Norte'!F47+'ADR - Brusque'!F47+'ADR - Caçador'!F47+'ADR - Campos Novos'!F47+'ADR - Canoinhas'!F47+'ADR - Chapecó'!F47+'ADR - Concórdia'!F47+'ADR - Criciúma'!F47+'ADR - Curitibanos'!F47+'ADR - Dionísio Cerqueira'!F47+'ADR - Ibirama'!F47+'ADR - Itajaí'!F47+'ADR - Itapiranga'!F47+'ADR - Ituporanga'!F47+'ADR - Jaraguá do Sul'!F47+'ADR - Joaçaba'!F47+'ADR - Joinville'!F47+'ADR - Lages'!F47+'ADR - Laguna'!F47+'ADR - Mafra'!F47+'ADR - Maravilha'!F47+'ADR - Palmitos'!F47+'ADR - Quilombo'!F47+'ADR - Rio do Sul'!F47+'ADR - São Joaquim'!F47+'ADR - São Lourenço do Oeste'!F47+'ADR - São Miguel do Oeste'!F47+'ADR - Seara'!F47+'ADR - Taió'!F47+'ADR - Timbó'!F47+'ADR - Tubarão'!F47+'ADR - Videira'!F47+'ADR - Xanxerê'!F47+SEA!F47+'Fundo Mat. Pub. Imp. Oficiais'!F47+'Fundo Plano Saúde'!F47+'Fundo de Melhoria do Corpo Bomb'!F47+SAR!F47+GVG!F47+SCC!F47+SAN!F47+SAI!F47+SECOM!F47+SDC!F47+'FUNDO ESTADUAL DE REC. HÍDRICOS'!F47+SDS!F47+SED!F47+SEF!F47+SIE!F47+SJC!F47+SPJ!F47+SES!F47+'SSP - Fundo Melhoria Pol.Civil'!F47+'SSP Fundo Melhoria Pol.Militar'!F47+'SSP - Fundo Melhoria Seg. Pub.'!F47+SST!F47+SOL!F47+'FUNDO ESP. ESTUDOS JURÍDICOS'!F47+PGE!F47+ARESC!F47+APSFS!F47+COHAB!F47+CIDASC!F47+DEINFRA!F47+DETER!F47+ENA!F47+EPAGRI!F47+FAPESC!F47+FCC!F47+FESPORTE!F47+FCEE!F47+FATMA!F47+IPREV!F47+IMETRO!F47+JUCESC!F47+SANTUR!F47+DPE!F47+UDESC!F47)</f>
        <v>2</v>
      </c>
      <c r="G51" s="72">
        <f>SUM('ADR - Araranguá'!G47+'ADR - Blumenau'!G47+'ADR - Braço do Norte'!G47+'ADR - Brusque'!G47+'ADR - Caçador'!G47+'ADR - Campos Novos'!G47+'ADR - Canoinhas'!G47+'ADR - Chapecó'!G47+'ADR - Concórdia'!G47+'ADR - Criciúma'!G47+'ADR - Curitibanos'!G47+'ADR - Dionísio Cerqueira'!G47+'ADR - Ibirama'!G47+'ADR - Itajaí'!G47+'ADR - Itapiranga'!G47+'ADR - Ituporanga'!G47+'ADR - Jaraguá do Sul'!G47+'ADR - Joaçaba'!G47+'ADR - Joinville'!G47+'ADR - Lages'!G47+'ADR - Laguna'!G47+'ADR - Mafra'!G47+'ADR - Maravilha'!G47+'ADR - Palmitos'!G47+'ADR - Quilombo'!G47+'ADR - Rio do Sul'!G47+'ADR - São Joaquim'!G47+'ADR - São Lourenço do Oeste'!G47+'ADR - São Miguel do Oeste'!G47+'ADR - Seara'!G47+'ADR - Taió'!G47+'ADR - Timbó'!G47+'ADR - Tubarão'!G47+'ADR - Videira'!G47+'ADR - Xanxerê'!G47+SEA!G47+'Fundo Mat. Pub. Imp. Oficiais'!G47+'Fundo Plano Saúde'!G47+'Fundo de Melhoria do Corpo Bomb'!G47+SAR!G47+GVG!G47+SCC!G47+SAN!G47+SAI!G47+SECOM!G47+SDC!G47+'FUNDO ESTADUAL DE REC. HÍDRICOS'!G47+SDS!G47+SED!G47+SEF!G47+SIE!G47+SJC!G47+SPJ!G47+SES!G47+'SSP - Fundo Melhoria Pol.Civil'!G47+'SSP Fundo Melhoria Pol.Militar'!G47+'SSP - Fundo Melhoria Seg. Pub.'!G47+SST!G47+SOL!G47+'FUNDO ESP. ESTUDOS JURÍDICOS'!G47+PGE!G47+ARESC!G47+APSFS!G47+COHAB!G47+CIDASC!G47+DEINFRA!G47+DETER!G47+ENA!G47+EPAGRI!G47+FAPESC!G47+FCC!G47+FESPORTE!G47+FCEE!G47+FATMA!G47+IPREV!G47+IMETRO!G47+JUCESC!G47+SANTUR!G47+DPE!G47+UDESC!G47)</f>
        <v>2</v>
      </c>
      <c r="H51" s="72">
        <f>SUM('ADR - Araranguá'!H47+'ADR - Blumenau'!H47+'ADR - Braço do Norte'!H47+'ADR - Brusque'!H47+'ADR - Caçador'!H47+'ADR - Campos Novos'!H47+'ADR - Canoinhas'!H47+'ADR - Chapecó'!H47+'ADR - Concórdia'!H47+'ADR - Criciúma'!H47+'ADR - Curitibanos'!H47+'ADR - Dionísio Cerqueira'!H47+'ADR - Ibirama'!H47+'ADR - Itajaí'!H47+'ADR - Itapiranga'!H47+'ADR - Ituporanga'!H47+'ADR - Jaraguá do Sul'!H47+'ADR - Joaçaba'!H47+'ADR - Joinville'!H47+'ADR - Lages'!H47+'ADR - Laguna'!H47+'ADR - Mafra'!H47+'ADR - Maravilha'!H47+'ADR - Palmitos'!H47+'ADR - Quilombo'!H47+'ADR - Rio do Sul'!H47+'ADR - São Joaquim'!H47+'ADR - São Lourenço do Oeste'!H47+'ADR - São Miguel do Oeste'!H47+'ADR - Seara'!H47+'ADR - Taió'!H47+'ADR - Timbó'!H47+'ADR - Tubarão'!H47+'ADR - Videira'!H47+'ADR - Xanxerê'!H47+SEA!H47+'Fundo Mat. Pub. Imp. Oficiais'!H47+'Fundo Plano Saúde'!H47+'Fundo de Melhoria do Corpo Bomb'!H47+SAR!H47+GVG!H47+SCC!H47+SAN!H47+SAI!H47+SECOM!H47+SDC!H47+'FUNDO ESTADUAL DE REC. HÍDRICOS'!H47+SDS!H47+SED!H47+SEF!H47+SIE!H47+SJC!H47+SPJ!H47+SES!H47+'SSP - Fundo Melhoria Pol.Civil'!H47+'SSP Fundo Melhoria Pol.Militar'!H47+'SSP - Fundo Melhoria Seg. Pub.'!H47+SST!H47+SOL!H47+'FUNDO ESP. ESTUDOS JURÍDICOS'!H47+PGE!H47+ARESC!H47+APSFS!H47+COHAB!H47+CIDASC!H47+DEINFRA!H47+DETER!H47+ENA!H47+EPAGRI!H47+FAPESC!H47+FCC!H47+FESPORTE!H47+FCEE!H47+FATMA!H47+IPREV!H47+IMETRO!H47+JUCESC!H47+SANTUR!H47+DPE!H47+UDESC!H47)</f>
        <v>2</v>
      </c>
      <c r="I51" s="72">
        <f>SUM('ADR - Araranguá'!I47+'ADR - Blumenau'!I47+'ADR - Braço do Norte'!I47+'ADR - Brusque'!I47+'ADR - Caçador'!I47+'ADR - Campos Novos'!I47+'ADR - Canoinhas'!I47+'ADR - Chapecó'!I47+'ADR - Concórdia'!I47+'ADR - Criciúma'!I47+'ADR - Curitibanos'!I47+'ADR - Dionísio Cerqueira'!I47+'ADR - Ibirama'!I47+'ADR - Itajaí'!I47+'ADR - Itapiranga'!I47+'ADR - Ituporanga'!I47+'ADR - Jaraguá do Sul'!I47+'ADR - Joaçaba'!I47+'ADR - Joinville'!I47+'ADR - Lages'!I47+'ADR - Laguna'!I47+'ADR - Mafra'!I47+'ADR - Maravilha'!I47+'ADR - Palmitos'!I47+'ADR - Quilombo'!I47+'ADR - Rio do Sul'!I47+'ADR - São Joaquim'!I47+'ADR - São Lourenço do Oeste'!I47+'ADR - São Miguel do Oeste'!I47+'ADR - Seara'!I47+'ADR - Taió'!I47+'ADR - Timbó'!I47+'ADR - Tubarão'!I47+'ADR - Videira'!I47+'ADR - Xanxerê'!I47+SEA!I47+'Fundo Mat. Pub. Imp. Oficiais'!I47+'Fundo Plano Saúde'!I47+'Fundo de Melhoria do Corpo Bomb'!I47+SAR!I47+GVG!I47+SCC!I47+SAN!I47+SAI!I47+SECOM!I47+SDC!I47+'FUNDO ESTADUAL DE REC. HÍDRICOS'!I47+SDS!I47+SED!I47+SEF!I47+SIE!I47+SJC!I47+SPJ!I47+SES!I47+'SSP - Fundo Melhoria Pol.Civil'!I47+'SSP Fundo Melhoria Pol.Militar'!I47+'SSP - Fundo Melhoria Seg. Pub.'!I47+SST!I47+SOL!I47+'FUNDO ESP. ESTUDOS JURÍDICOS'!I47+PGE!I47+ARESC!I47+APSFS!I47+COHAB!I47+CIDASC!I47+DEINFRA!I47+DETER!I47+ENA!I47+EPAGRI!I47+FAPESC!I47+FCC!I47+FESPORTE!I47+FCEE!I47+FATMA!I47+IPREV!I47+IMETRO!I47+JUCESC!I47+SANTUR!I47+DPE!I47+UDESC!I47)</f>
        <v>2</v>
      </c>
      <c r="J51" s="72">
        <f>SUM('ADR - Araranguá'!J47+'ADR - Blumenau'!J47+'ADR - Braço do Norte'!J47+'ADR - Brusque'!J47+'ADR - Caçador'!J47+'ADR - Campos Novos'!J47+'ADR - Canoinhas'!J47+'ADR - Chapecó'!J47+'ADR - Concórdia'!J47+'ADR - Criciúma'!J47+'ADR - Curitibanos'!J47+'ADR - Dionísio Cerqueira'!J47+'ADR - Ibirama'!J47+'ADR - Itajaí'!J47+'ADR - Itapiranga'!J47+'ADR - Ituporanga'!J47+'ADR - Jaraguá do Sul'!J47+'ADR - Joaçaba'!J47+'ADR - Joinville'!J47+'ADR - Lages'!J47+'ADR - Laguna'!J47+'ADR - Mafra'!J47+'ADR - Maravilha'!J47+'ADR - Palmitos'!J47+'ADR - Quilombo'!J47+'ADR - Rio do Sul'!J47+'ADR - São Joaquim'!J47+'ADR - São Lourenço do Oeste'!J47+'ADR - São Miguel do Oeste'!J47+'ADR - Seara'!J47+'ADR - Taió'!J47+'ADR - Timbó'!J47+'ADR - Tubarão'!J47+'ADR - Videira'!J47+'ADR - Xanxerê'!J47+SEA!J47+'Fundo Mat. Pub. Imp. Oficiais'!J47+'Fundo Plano Saúde'!J47+'Fundo de Melhoria do Corpo Bomb'!J47+SAR!J47+GVG!J47+SCC!J47+SAN!J47+SAI!J47+SECOM!J47+SDC!J47+'FUNDO ESTADUAL DE REC. HÍDRICOS'!J47+SDS!J47+SED!J47+SEF!J47+SIE!J47+SJC!J47+SPJ!J47+SES!J47+'SSP - Fundo Melhoria Pol.Civil'!J47+'SSP Fundo Melhoria Pol.Militar'!J47+'SSP - Fundo Melhoria Seg. Pub.'!J47+SST!J47+SOL!J47+'FUNDO ESP. ESTUDOS JURÍDICOS'!J47+PGE!J47+ARESC!J47+APSFS!J47+COHAB!J47+CIDASC!J47+DEINFRA!J47+DETER!J47+ENA!J47+EPAGRI!J47+FAPESC!J47+FCC!J47+FESPORTE!J47+FCEE!J47+FATMA!J47+IPREV!J47+IMETRO!J47+JUCESC!J47+SANTUR!J47+DPE!J47+UDESC!J47)</f>
        <v>2</v>
      </c>
      <c r="K51" s="72">
        <f>SUM('ADR - Araranguá'!K47+'ADR - Blumenau'!K47+'ADR - Braço do Norte'!K47+'ADR - Brusque'!K47+'ADR - Caçador'!K47+'ADR - Campos Novos'!K47+'ADR - Canoinhas'!K47+'ADR - Chapecó'!K47+'ADR - Concórdia'!K47+'ADR - Criciúma'!K47+'ADR - Curitibanos'!K47+'ADR - Dionísio Cerqueira'!K47+'ADR - Ibirama'!K47+'ADR - Itajaí'!K47+'ADR - Itapiranga'!K47+'ADR - Ituporanga'!K47+'ADR - Jaraguá do Sul'!K47+'ADR - Joaçaba'!K47+'ADR - Joinville'!K47+'ADR - Lages'!K47+'ADR - Laguna'!K47+'ADR - Mafra'!K47+'ADR - Maravilha'!K47+'ADR - Palmitos'!K47+'ADR - Quilombo'!K47+'ADR - Rio do Sul'!K47+'ADR - São Joaquim'!K47+'ADR - São Lourenço do Oeste'!K47+'ADR - São Miguel do Oeste'!K47+'ADR - Seara'!K47+'ADR - Taió'!K47+'ADR - Timbó'!K47+'ADR - Tubarão'!K47+'ADR - Videira'!K47+'ADR - Xanxerê'!K47+SEA!K47+'Fundo Mat. Pub. Imp. Oficiais'!K47+'Fundo Plano Saúde'!K47+'Fundo de Melhoria do Corpo Bomb'!K47+SAR!K47+GVG!K47+SCC!K47+SAN!K47+SAI!K47+SECOM!K47+SDC!K47+'FUNDO ESTADUAL DE REC. HÍDRICOS'!K47+SDS!K47+SED!K47+SEF!K47+SIE!K47+SJC!K47+SPJ!K47+SES!K47+'SSP - Fundo Melhoria Pol.Civil'!K47+'SSP Fundo Melhoria Pol.Militar'!K47+'SSP - Fundo Melhoria Seg. Pub.'!K47+SST!K47+SOL!K47+'FUNDO ESP. ESTUDOS JURÍDICOS'!K47+PGE!K47+ARESC!K47+APSFS!K47+COHAB!K47+CIDASC!K47+DEINFRA!K47+DETER!K47+ENA!K47+EPAGRI!K47+FAPESC!K47+FCC!K47+FESPORTE!K47+FCEE!K47+FATMA!K47+IPREV!K47+IMETRO!K47+JUCESC!K47+SANTUR!K47+DPE!K47+UDESC!K47)</f>
        <v>2</v>
      </c>
      <c r="L51" s="72">
        <f>SUM('ADR - Araranguá'!L47+'ADR - Blumenau'!L47+'ADR - Braço do Norte'!L47+'ADR - Brusque'!L47+'ADR - Caçador'!L47+'ADR - Campos Novos'!L47+'ADR - Canoinhas'!L47+'ADR - Chapecó'!L47+'ADR - Concórdia'!L47+'ADR - Criciúma'!L47+'ADR - Curitibanos'!L47+'ADR - Dionísio Cerqueira'!L47+'ADR - Ibirama'!L47+'ADR - Itajaí'!L47+'ADR - Itapiranga'!L47+'ADR - Ituporanga'!L47+'ADR - Jaraguá do Sul'!L47+'ADR - Joaçaba'!L47+'ADR - Joinville'!L47+'ADR - Lages'!L47+'ADR - Laguna'!L47+'ADR - Mafra'!L47+'ADR - Maravilha'!L47+'ADR - Palmitos'!L47+'ADR - Quilombo'!L47+'ADR - Rio do Sul'!L47+'ADR - São Joaquim'!L47+'ADR - São Lourenço do Oeste'!L47+'ADR - São Miguel do Oeste'!L47+'ADR - Seara'!L47+'ADR - Taió'!L47+'ADR - Timbó'!L47+'ADR - Tubarão'!L47+'ADR - Videira'!L47+'ADR - Xanxerê'!L47+SEA!L47+'Fundo Mat. Pub. Imp. Oficiais'!L47+'Fundo Plano Saúde'!L47+'Fundo de Melhoria do Corpo Bomb'!L47+SAR!L47+GVG!L47+SCC!L47+SAN!L47+SAI!L47+SECOM!L47+SDC!L47+'FUNDO ESTADUAL DE REC. HÍDRICOS'!L47+SDS!L47+SED!L47+SEF!L47+SIE!L47+SJC!L47+SPJ!L47+SES!L47+'SSP - Fundo Melhoria Pol.Civil'!L47+'SSP Fundo Melhoria Pol.Militar'!L47+'SSP - Fundo Melhoria Seg. Pub.'!L47+SST!L47+SOL!L47+'FUNDO ESP. ESTUDOS JURÍDICOS'!L47+PGE!L47+ARESC!L47+APSFS!L47+COHAB!L47+CIDASC!L47+DEINFRA!L47+DETER!L47+ENA!L47+EPAGRI!L47+FAPESC!L47+FCC!L47+FESPORTE!L47+FCEE!L47+FATMA!L47+IPREV!L47+IMETRO!L47+JUCESC!L47+SANTUR!L47+DPE!L47+UDESC!L47)</f>
        <v>2</v>
      </c>
      <c r="M51" s="88">
        <f>SUM('ADR - Araranguá'!M47+'ADR - Blumenau'!M47+'ADR - Braço do Norte'!M47+'ADR - Brusque'!M47+'ADR - Caçador'!M47+'ADR - Campos Novos'!M47+'ADR - Canoinhas'!M47+'ADR - Chapecó'!M47+'ADR - Concórdia'!M47+'ADR - Criciúma'!M47+'ADR - Curitibanos'!M47+'ADR - Dionísio Cerqueira'!M47+'ADR - Ibirama'!M47+'ADR - Itajaí'!M47+'ADR - Itapiranga'!M47+'ADR - Ituporanga'!M47+'ADR - Jaraguá do Sul'!M47+'ADR - Joaçaba'!M47+'ADR - Joinville'!M47+'ADR - Lages'!M47+'ADR - Laguna'!M47+'ADR - Mafra'!M47+'ADR - Maravilha'!M47+'ADR - Palmitos'!M47+'ADR - Quilombo'!M47+'ADR - Rio do Sul'!M47+'ADR - São Joaquim'!M47+'ADR - São Lourenço do Oeste'!M47+'ADR - São Miguel do Oeste'!M47+'ADR - Seara'!M47+'ADR - Taió'!M47+'ADR - Timbó'!M47+'ADR - Tubarão'!M47+'ADR - Videira'!M47+'ADR - Xanxerê'!M47+SEA!M47+'Fundo Mat. Pub. Imp. Oficiais'!M47+'Fundo Plano Saúde'!M47+'Fundo de Melhoria do Corpo Bomb'!M47+SAR!M47+GVG!M47+SCC!M47+SAN!M47+SAI!M47+SECOM!M47+SDC!M47+'FUNDO ESTADUAL DE REC. HÍDRICOS'!M47+SDS!M47+SED!M47+SEF!M47+SIE!M47+SJC!M47+SPJ!M47+SES!M47+'SSP - Fundo Melhoria Pol.Civil'!M47+'SSP Fundo Melhoria Pol.Militar'!M47+'SSP - Fundo Melhoria Seg. Pub.'!M47+SST!M47+SOL!M47+'FUNDO ESP. ESTUDOS JURÍDICOS'!M47+PGE!M47+ARESC!M47+APSFS!M47+COHAB!M47+CIDASC!M47+DEINFRA!M47+DETER!M47+ENA!M47+EPAGRI!M47+FAPESC!M47+FCC!M47+FESPORTE!M47+FCEE!M47+FATMA!M47+IPREV!M47+IMETRO!M47+JUCESC!M47+SANTUR!M47+DPE!M47+UDESC!M47)</f>
        <v>2</v>
      </c>
      <c r="N51" s="208"/>
      <c r="O51" s="208"/>
      <c r="P51" s="209"/>
    </row>
    <row r="52" spans="1:16" x14ac:dyDescent="0.2">
      <c r="A52" s="176" t="s">
        <v>175</v>
      </c>
      <c r="B52" s="186">
        <f>SUM('ADR - Araranguá'!B48+'ADR - Blumenau'!B48+'ADR - Braço do Norte'!B48+'ADR - Brusque'!B48+'ADR - Caçador'!B48+'ADR - Campos Novos'!B48+'ADR - Canoinhas'!B48+'ADR - Chapecó'!B48+'ADR - Concórdia'!B48+'ADR - Criciúma'!B48+'ADR - Curitibanos'!B48+'ADR - Dionísio Cerqueira'!B48+'ADR - Ibirama'!B48+'ADR - Itajaí'!B48+'ADR - Itapiranga'!B48+'ADR - Ituporanga'!B48+'ADR - Jaraguá do Sul'!B48+'ADR - Joaçaba'!B48+'ADR - Joinville'!B48+'ADR - Lages'!B48+'ADR - Laguna'!B48+'ADR - Mafra'!B48+'ADR - Maravilha'!B48+'ADR - Palmitos'!B48+'ADR - Quilombo'!B48+'ADR - Rio do Sul'!B48+'ADR - São Joaquim'!B48+'ADR - São Lourenço do Oeste'!B48+'ADR - São Miguel do Oeste'!B48+'ADR - Seara'!B48+'ADR - Taió'!B48+'ADR - Timbó'!B48+'ADR - Tubarão'!B48+'ADR - Videira'!B48+'ADR - Xanxerê'!B48+SEA!B48+'Fundo Mat. Pub. Imp. Oficiais'!B48+'Fundo Plano Saúde'!B48+'Fundo de Melhoria do Corpo Bomb'!B48+SAR!B48+GVG!B48+SCC!B48+SAN!B48+SAI!B48+SECOM!B48+SDC!B48+'FUNDO ESTADUAL DE REC. HÍDRICOS'!B48+SDS!B48+SED!B48+SEF!B48+SIE!B48+SJC!B48+SPJ!B48+SES!B48+'SSP - Fundo Melhoria Pol.Civil'!B48+'SSP Fundo Melhoria Pol.Militar'!B48+'SSP - Fundo Melhoria Seg. Pub.'!B48+SST!B48+SOL!B48+'FUNDO ESP. ESTUDOS JURÍDICOS'!B48+PGE!B48+ARESC!B48+APSFS!B48+COHAB!B48+CIDASC!B48+DEINFRA!B48+DETER!B48+ENA!B48+EPAGRI!B48+FAPESC!B48+FCC!B48+FESPORTE!B48+FCEE!B48+FATMA!B48+IPREV!B48+IMETRO!B48+JUCESC!B48+SANTUR!B48+DPE!B48+UDESC!B48)</f>
        <v>16</v>
      </c>
      <c r="C52" s="72">
        <f>SUM('ADR - Araranguá'!C48+'ADR - Blumenau'!C48+'ADR - Braço do Norte'!C48+'ADR - Brusque'!C48+'ADR - Caçador'!C48+'ADR - Campos Novos'!C48+'ADR - Canoinhas'!C48+'ADR - Chapecó'!C48+'ADR - Concórdia'!C48+'ADR - Criciúma'!C48+'ADR - Curitibanos'!C48+'ADR - Dionísio Cerqueira'!C48+'ADR - Ibirama'!C48+'ADR - Itajaí'!C48+'ADR - Itapiranga'!C48+'ADR - Ituporanga'!C48+'ADR - Jaraguá do Sul'!C48+'ADR - Joaçaba'!C48+'ADR - Joinville'!C48+'ADR - Lages'!C48+'ADR - Laguna'!C48+'ADR - Mafra'!C48+'ADR - Maravilha'!C48+'ADR - Palmitos'!C48+'ADR - Quilombo'!C48+'ADR - Rio do Sul'!C48+'ADR - São Joaquim'!C48+'ADR - São Lourenço do Oeste'!C48+'ADR - São Miguel do Oeste'!C48+'ADR - Seara'!C48+'ADR - Taió'!C48+'ADR - Timbó'!C48+'ADR - Tubarão'!C48+'ADR - Videira'!C48+'ADR - Xanxerê'!C48+SEA!C48+'Fundo Mat. Pub. Imp. Oficiais'!C48+'Fundo Plano Saúde'!C48+'Fundo de Melhoria do Corpo Bomb'!C48+SAR!C48+GVG!C48+SCC!C48+SAN!C48+SAI!C48+SECOM!C48+SDC!C48+'FUNDO ESTADUAL DE REC. HÍDRICOS'!C48+SDS!C48+SED!C48+SEF!C48+SIE!C48+SJC!C48+SPJ!C48+SES!C48+'SSP - Fundo Melhoria Pol.Civil'!C48+'SSP Fundo Melhoria Pol.Militar'!C48+'SSP - Fundo Melhoria Seg. Pub.'!C48+SST!C48+SOL!C48+'FUNDO ESP. ESTUDOS JURÍDICOS'!C48+PGE!C48+ARESC!C48+APSFS!C48+COHAB!C48+CIDASC!C48+DEINFRA!C48+DETER!C48+ENA!C48+EPAGRI!C48+FAPESC!C48+FCC!C48+FESPORTE!C48+FCEE!C48+FATMA!C48+IPREV!C48+IMETRO!C48+JUCESC!C48+SANTUR!C48+DPE!C48+UDESC!C48)</f>
        <v>16</v>
      </c>
      <c r="D52" s="72">
        <f>SUM('ADR - Araranguá'!D48+'ADR - Blumenau'!D48+'ADR - Braço do Norte'!D48+'ADR - Brusque'!D48+'ADR - Caçador'!D48+'ADR - Campos Novos'!D48+'ADR - Canoinhas'!D48+'ADR - Chapecó'!D48+'ADR - Concórdia'!D48+'ADR - Criciúma'!D48+'ADR - Curitibanos'!D48+'ADR - Dionísio Cerqueira'!D48+'ADR - Ibirama'!D48+'ADR - Itajaí'!D48+'ADR - Itapiranga'!D48+'ADR - Ituporanga'!D48+'ADR - Jaraguá do Sul'!D48+'ADR - Joaçaba'!D48+'ADR - Joinville'!D48+'ADR - Lages'!D48+'ADR - Laguna'!D48+'ADR - Mafra'!D48+'ADR - Maravilha'!D48+'ADR - Palmitos'!D48+'ADR - Quilombo'!D48+'ADR - Rio do Sul'!D48+'ADR - São Joaquim'!D48+'ADR - São Lourenço do Oeste'!D48+'ADR - São Miguel do Oeste'!D48+'ADR - Seara'!D48+'ADR - Taió'!D48+'ADR - Timbó'!D48+'ADR - Tubarão'!D48+'ADR - Videira'!D48+'ADR - Xanxerê'!D48+SEA!D48+'Fundo Mat. Pub. Imp. Oficiais'!D48+'Fundo Plano Saúde'!D48+'Fundo de Melhoria do Corpo Bomb'!D48+SAR!D48+GVG!D48+SCC!D48+SAN!D48+SAI!D48+SECOM!D48+SDC!D48+'FUNDO ESTADUAL DE REC. HÍDRICOS'!D48+SDS!D48+SED!D48+SEF!D48+SIE!D48+SJC!D48+SPJ!D48+SES!D48+'SSP - Fundo Melhoria Pol.Civil'!D48+'SSP Fundo Melhoria Pol.Militar'!D48+'SSP - Fundo Melhoria Seg. Pub.'!D48+SST!D48+SOL!D48+'FUNDO ESP. ESTUDOS JURÍDICOS'!D48+PGE!D48+ARESC!D48+APSFS!D48+COHAB!D48+CIDASC!D48+DEINFRA!D48+DETER!D48+ENA!D48+EPAGRI!D48+FAPESC!D48+FCC!D48+FESPORTE!D48+FCEE!D48+FATMA!D48+IPREV!D48+IMETRO!D48+JUCESC!D48+SANTUR!D48+DPE!D48+UDESC!D48)</f>
        <v>16</v>
      </c>
      <c r="E52" s="72">
        <f>SUM('ADR - Araranguá'!E48+'ADR - Blumenau'!E48+'ADR - Braço do Norte'!E48+'ADR - Brusque'!E48+'ADR - Caçador'!E48+'ADR - Campos Novos'!E48+'ADR - Canoinhas'!E48+'ADR - Chapecó'!E48+'ADR - Concórdia'!E48+'ADR - Criciúma'!E48+'ADR - Curitibanos'!E48+'ADR - Dionísio Cerqueira'!E48+'ADR - Ibirama'!E48+'ADR - Itajaí'!E48+'ADR - Itapiranga'!E48+'ADR - Ituporanga'!E48+'ADR - Jaraguá do Sul'!E48+'ADR - Joaçaba'!E48+'ADR - Joinville'!E48+'ADR - Lages'!E48+'ADR - Laguna'!E48+'ADR - Mafra'!E48+'ADR - Maravilha'!E48+'ADR - Palmitos'!E48+'ADR - Quilombo'!E48+'ADR - Rio do Sul'!E48+'ADR - São Joaquim'!E48+'ADR - São Lourenço do Oeste'!E48+'ADR - São Miguel do Oeste'!E48+'ADR - Seara'!E48+'ADR - Taió'!E48+'ADR - Timbó'!E48+'ADR - Tubarão'!E48+'ADR - Videira'!E48+'ADR - Xanxerê'!E48+SEA!E48+'Fundo Mat. Pub. Imp. Oficiais'!E48+'Fundo Plano Saúde'!E48+'Fundo de Melhoria do Corpo Bomb'!E48+SAR!E48+GVG!E48+SCC!E48+SAN!E48+SAI!E48+SECOM!E48+SDC!E48+'FUNDO ESTADUAL DE REC. HÍDRICOS'!E48+SDS!E48+SED!E48+SEF!E48+SIE!E48+SJC!E48+SPJ!E48+SES!E48+'SSP - Fundo Melhoria Pol.Civil'!E48+'SSP Fundo Melhoria Pol.Militar'!E48+'SSP - Fundo Melhoria Seg. Pub.'!E48+SST!E48+SOL!E48+'FUNDO ESP. ESTUDOS JURÍDICOS'!E48+PGE!E48+ARESC!E48+APSFS!E48+COHAB!E48+CIDASC!E48+DEINFRA!E48+DETER!E48+ENA!E48+EPAGRI!E48+FAPESC!E48+FCC!E48+FESPORTE!E48+FCEE!E48+FATMA!E48+IPREV!E48+IMETRO!E48+JUCESC!E48+SANTUR!E48+DPE!E48+UDESC!E48)</f>
        <v>16</v>
      </c>
      <c r="F52" s="72">
        <f>SUM('ADR - Araranguá'!F48+'ADR - Blumenau'!F48+'ADR - Braço do Norte'!F48+'ADR - Brusque'!F48+'ADR - Caçador'!F48+'ADR - Campos Novos'!F48+'ADR - Canoinhas'!F48+'ADR - Chapecó'!F48+'ADR - Concórdia'!F48+'ADR - Criciúma'!F48+'ADR - Curitibanos'!F48+'ADR - Dionísio Cerqueira'!F48+'ADR - Ibirama'!F48+'ADR - Itajaí'!F48+'ADR - Itapiranga'!F48+'ADR - Ituporanga'!F48+'ADR - Jaraguá do Sul'!F48+'ADR - Joaçaba'!F48+'ADR - Joinville'!F48+'ADR - Lages'!F48+'ADR - Laguna'!F48+'ADR - Mafra'!F48+'ADR - Maravilha'!F48+'ADR - Palmitos'!F48+'ADR - Quilombo'!F48+'ADR - Rio do Sul'!F48+'ADR - São Joaquim'!F48+'ADR - São Lourenço do Oeste'!F48+'ADR - São Miguel do Oeste'!F48+'ADR - Seara'!F48+'ADR - Taió'!F48+'ADR - Timbó'!F48+'ADR - Tubarão'!F48+'ADR - Videira'!F48+'ADR - Xanxerê'!F48+SEA!F48+'Fundo Mat. Pub. Imp. Oficiais'!F48+'Fundo Plano Saúde'!F48+'Fundo de Melhoria do Corpo Bomb'!F48+SAR!F48+GVG!F48+SCC!F48+SAN!F48+SAI!F48+SECOM!F48+SDC!F48+'FUNDO ESTADUAL DE REC. HÍDRICOS'!F48+SDS!F48+SED!F48+SEF!F48+SIE!F48+SJC!F48+SPJ!F48+SES!F48+'SSP - Fundo Melhoria Pol.Civil'!F48+'SSP Fundo Melhoria Pol.Militar'!F48+'SSP - Fundo Melhoria Seg. Pub.'!F48+SST!F48+SOL!F48+'FUNDO ESP. ESTUDOS JURÍDICOS'!F48+PGE!F48+ARESC!F48+APSFS!F48+COHAB!F48+CIDASC!F48+DEINFRA!F48+DETER!F48+ENA!F48+EPAGRI!F48+FAPESC!F48+FCC!F48+FESPORTE!F48+FCEE!F48+FATMA!F48+IPREV!F48+IMETRO!F48+JUCESC!F48+SANTUR!F48+DPE!F48+UDESC!F48)</f>
        <v>16</v>
      </c>
      <c r="G52" s="72">
        <f>SUM('ADR - Araranguá'!G48+'ADR - Blumenau'!G48+'ADR - Braço do Norte'!G48+'ADR - Brusque'!G48+'ADR - Caçador'!G48+'ADR - Campos Novos'!G48+'ADR - Canoinhas'!G48+'ADR - Chapecó'!G48+'ADR - Concórdia'!G48+'ADR - Criciúma'!G48+'ADR - Curitibanos'!G48+'ADR - Dionísio Cerqueira'!G48+'ADR - Ibirama'!G48+'ADR - Itajaí'!G48+'ADR - Itapiranga'!G48+'ADR - Ituporanga'!G48+'ADR - Jaraguá do Sul'!G48+'ADR - Joaçaba'!G48+'ADR - Joinville'!G48+'ADR - Lages'!G48+'ADR - Laguna'!G48+'ADR - Mafra'!G48+'ADR - Maravilha'!G48+'ADR - Palmitos'!G48+'ADR - Quilombo'!G48+'ADR - Rio do Sul'!G48+'ADR - São Joaquim'!G48+'ADR - São Lourenço do Oeste'!G48+'ADR - São Miguel do Oeste'!G48+'ADR - Seara'!G48+'ADR - Taió'!G48+'ADR - Timbó'!G48+'ADR - Tubarão'!G48+'ADR - Videira'!G48+'ADR - Xanxerê'!G48+SEA!G48+'Fundo Mat. Pub. Imp. Oficiais'!G48+'Fundo Plano Saúde'!G48+'Fundo de Melhoria do Corpo Bomb'!G48+SAR!G48+GVG!G48+SCC!G48+SAN!G48+SAI!G48+SECOM!G48+SDC!G48+'FUNDO ESTADUAL DE REC. HÍDRICOS'!G48+SDS!G48+SED!G48+SEF!G48+SIE!G48+SJC!G48+SPJ!G48+SES!G48+'SSP - Fundo Melhoria Pol.Civil'!G48+'SSP Fundo Melhoria Pol.Militar'!G48+'SSP - Fundo Melhoria Seg. Pub.'!G48+SST!G48+SOL!G48+'FUNDO ESP. ESTUDOS JURÍDICOS'!G48+PGE!G48+ARESC!G48+APSFS!G48+COHAB!G48+CIDASC!G48+DEINFRA!G48+DETER!G48+ENA!G48+EPAGRI!G48+FAPESC!G48+FCC!G48+FESPORTE!G48+FCEE!G48+FATMA!G48+IPREV!G48+IMETRO!G48+JUCESC!G48+SANTUR!G48+DPE!G48+UDESC!G48)</f>
        <v>15</v>
      </c>
      <c r="H52" s="72">
        <f>SUM('ADR - Araranguá'!H48+'ADR - Blumenau'!H48+'ADR - Braço do Norte'!H48+'ADR - Brusque'!H48+'ADR - Caçador'!H48+'ADR - Campos Novos'!H48+'ADR - Canoinhas'!H48+'ADR - Chapecó'!H48+'ADR - Concórdia'!H48+'ADR - Criciúma'!H48+'ADR - Curitibanos'!H48+'ADR - Dionísio Cerqueira'!H48+'ADR - Ibirama'!H48+'ADR - Itajaí'!H48+'ADR - Itapiranga'!H48+'ADR - Ituporanga'!H48+'ADR - Jaraguá do Sul'!H48+'ADR - Joaçaba'!H48+'ADR - Joinville'!H48+'ADR - Lages'!H48+'ADR - Laguna'!H48+'ADR - Mafra'!H48+'ADR - Maravilha'!H48+'ADR - Palmitos'!H48+'ADR - Quilombo'!H48+'ADR - Rio do Sul'!H48+'ADR - São Joaquim'!H48+'ADR - São Lourenço do Oeste'!H48+'ADR - São Miguel do Oeste'!H48+'ADR - Seara'!H48+'ADR - Taió'!H48+'ADR - Timbó'!H48+'ADR - Tubarão'!H48+'ADR - Videira'!H48+'ADR - Xanxerê'!H48+SEA!H48+'Fundo Mat. Pub. Imp. Oficiais'!H48+'Fundo Plano Saúde'!H48+'Fundo de Melhoria do Corpo Bomb'!H48+SAR!H48+GVG!H48+SCC!H48+SAN!H48+SAI!H48+SECOM!H48+SDC!H48+'FUNDO ESTADUAL DE REC. HÍDRICOS'!H48+SDS!H48+SED!H48+SEF!H48+SIE!H48+SJC!H48+SPJ!H48+SES!H48+'SSP - Fundo Melhoria Pol.Civil'!H48+'SSP Fundo Melhoria Pol.Militar'!H48+'SSP - Fundo Melhoria Seg. Pub.'!H48+SST!H48+SOL!H48+'FUNDO ESP. ESTUDOS JURÍDICOS'!H48+PGE!H48+ARESC!H48+APSFS!H48+COHAB!H48+CIDASC!H48+DEINFRA!H48+DETER!H48+ENA!H48+EPAGRI!H48+FAPESC!H48+FCC!H48+FESPORTE!H48+FCEE!H48+FATMA!H48+IPREV!H48+IMETRO!H48+JUCESC!H48+SANTUR!H48+DPE!H48+UDESC!H48)</f>
        <v>15</v>
      </c>
      <c r="I52" s="72">
        <f>SUM('ADR - Araranguá'!I48+'ADR - Blumenau'!I48+'ADR - Braço do Norte'!I48+'ADR - Brusque'!I48+'ADR - Caçador'!I48+'ADR - Campos Novos'!I48+'ADR - Canoinhas'!I48+'ADR - Chapecó'!I48+'ADR - Concórdia'!I48+'ADR - Criciúma'!I48+'ADR - Curitibanos'!I48+'ADR - Dionísio Cerqueira'!I48+'ADR - Ibirama'!I48+'ADR - Itajaí'!I48+'ADR - Itapiranga'!I48+'ADR - Ituporanga'!I48+'ADR - Jaraguá do Sul'!I48+'ADR - Joaçaba'!I48+'ADR - Joinville'!I48+'ADR - Lages'!I48+'ADR - Laguna'!I48+'ADR - Mafra'!I48+'ADR - Maravilha'!I48+'ADR - Palmitos'!I48+'ADR - Quilombo'!I48+'ADR - Rio do Sul'!I48+'ADR - São Joaquim'!I48+'ADR - São Lourenço do Oeste'!I48+'ADR - São Miguel do Oeste'!I48+'ADR - Seara'!I48+'ADR - Taió'!I48+'ADR - Timbó'!I48+'ADR - Tubarão'!I48+'ADR - Videira'!I48+'ADR - Xanxerê'!I48+SEA!I48+'Fundo Mat. Pub. Imp. Oficiais'!I48+'Fundo Plano Saúde'!I48+'Fundo de Melhoria do Corpo Bomb'!I48+SAR!I48+GVG!I48+SCC!I48+SAN!I48+SAI!I48+SECOM!I48+SDC!I48+'FUNDO ESTADUAL DE REC. HÍDRICOS'!I48+SDS!I48+SED!I48+SEF!I48+SIE!I48+SJC!I48+SPJ!I48+SES!I48+'SSP - Fundo Melhoria Pol.Civil'!I48+'SSP Fundo Melhoria Pol.Militar'!I48+'SSP - Fundo Melhoria Seg. Pub.'!I48+SST!I48+SOL!I48+'FUNDO ESP. ESTUDOS JURÍDICOS'!I48+PGE!I48+ARESC!I48+APSFS!I48+COHAB!I48+CIDASC!I48+DEINFRA!I48+DETER!I48+ENA!I48+EPAGRI!I48+FAPESC!I48+FCC!I48+FESPORTE!I48+FCEE!I48+FATMA!I48+IPREV!I48+IMETRO!I48+JUCESC!I48+SANTUR!I48+DPE!I48+UDESC!I48)</f>
        <v>15</v>
      </c>
      <c r="J52" s="72">
        <f>SUM('ADR - Araranguá'!J48+'ADR - Blumenau'!J48+'ADR - Braço do Norte'!J48+'ADR - Brusque'!J48+'ADR - Caçador'!J48+'ADR - Campos Novos'!J48+'ADR - Canoinhas'!J48+'ADR - Chapecó'!J48+'ADR - Concórdia'!J48+'ADR - Criciúma'!J48+'ADR - Curitibanos'!J48+'ADR - Dionísio Cerqueira'!J48+'ADR - Ibirama'!J48+'ADR - Itajaí'!J48+'ADR - Itapiranga'!J48+'ADR - Ituporanga'!J48+'ADR - Jaraguá do Sul'!J48+'ADR - Joaçaba'!J48+'ADR - Joinville'!J48+'ADR - Lages'!J48+'ADR - Laguna'!J48+'ADR - Mafra'!J48+'ADR - Maravilha'!J48+'ADR - Palmitos'!J48+'ADR - Quilombo'!J48+'ADR - Rio do Sul'!J48+'ADR - São Joaquim'!J48+'ADR - São Lourenço do Oeste'!J48+'ADR - São Miguel do Oeste'!J48+'ADR - Seara'!J48+'ADR - Taió'!J48+'ADR - Timbó'!J48+'ADR - Tubarão'!J48+'ADR - Videira'!J48+'ADR - Xanxerê'!J48+SEA!J48+'Fundo Mat. Pub. Imp. Oficiais'!J48+'Fundo Plano Saúde'!J48+'Fundo de Melhoria do Corpo Bomb'!J48+SAR!J48+GVG!J48+SCC!J48+SAN!J48+SAI!J48+SECOM!J48+SDC!J48+'FUNDO ESTADUAL DE REC. HÍDRICOS'!J48+SDS!J48+SED!J48+SEF!J48+SIE!J48+SJC!J48+SPJ!J48+SES!J48+'SSP - Fundo Melhoria Pol.Civil'!J48+'SSP Fundo Melhoria Pol.Militar'!J48+'SSP - Fundo Melhoria Seg. Pub.'!J48+SST!J48+SOL!J48+'FUNDO ESP. ESTUDOS JURÍDICOS'!J48+PGE!J48+ARESC!J48+APSFS!J48+COHAB!J48+CIDASC!J48+DEINFRA!J48+DETER!J48+ENA!J48+EPAGRI!J48+FAPESC!J48+FCC!J48+FESPORTE!J48+FCEE!J48+FATMA!J48+IPREV!J48+IMETRO!J48+JUCESC!J48+SANTUR!J48+DPE!J48+UDESC!J48)</f>
        <v>15</v>
      </c>
      <c r="K52" s="72">
        <f>SUM('ADR - Araranguá'!K48+'ADR - Blumenau'!K48+'ADR - Braço do Norte'!K48+'ADR - Brusque'!K48+'ADR - Caçador'!K48+'ADR - Campos Novos'!K48+'ADR - Canoinhas'!K48+'ADR - Chapecó'!K48+'ADR - Concórdia'!K48+'ADR - Criciúma'!K48+'ADR - Curitibanos'!K48+'ADR - Dionísio Cerqueira'!K48+'ADR - Ibirama'!K48+'ADR - Itajaí'!K48+'ADR - Itapiranga'!K48+'ADR - Ituporanga'!K48+'ADR - Jaraguá do Sul'!K48+'ADR - Joaçaba'!K48+'ADR - Joinville'!K48+'ADR - Lages'!K48+'ADR - Laguna'!K48+'ADR - Mafra'!K48+'ADR - Maravilha'!K48+'ADR - Palmitos'!K48+'ADR - Quilombo'!K48+'ADR - Rio do Sul'!K48+'ADR - São Joaquim'!K48+'ADR - São Lourenço do Oeste'!K48+'ADR - São Miguel do Oeste'!K48+'ADR - Seara'!K48+'ADR - Taió'!K48+'ADR - Timbó'!K48+'ADR - Tubarão'!K48+'ADR - Videira'!K48+'ADR - Xanxerê'!K48+SEA!K48+'Fundo Mat. Pub. Imp. Oficiais'!K48+'Fundo Plano Saúde'!K48+'Fundo de Melhoria do Corpo Bomb'!K48+SAR!K48+GVG!K48+SCC!K48+SAN!K48+SAI!K48+SECOM!K48+SDC!K48+'FUNDO ESTADUAL DE REC. HÍDRICOS'!K48+SDS!K48+SED!K48+SEF!K48+SIE!K48+SJC!K48+SPJ!K48+SES!K48+'SSP - Fundo Melhoria Pol.Civil'!K48+'SSP Fundo Melhoria Pol.Militar'!K48+'SSP - Fundo Melhoria Seg. Pub.'!K48+SST!K48+SOL!K48+'FUNDO ESP. ESTUDOS JURÍDICOS'!K48+PGE!K48+ARESC!K48+APSFS!K48+COHAB!K48+CIDASC!K48+DEINFRA!K48+DETER!K48+ENA!K48+EPAGRI!K48+FAPESC!K48+FCC!K48+FESPORTE!K48+FCEE!K48+FATMA!K48+IPREV!K48+IMETRO!K48+JUCESC!K48+SANTUR!K48+DPE!K48+UDESC!K48)</f>
        <v>15</v>
      </c>
      <c r="L52" s="72">
        <f>SUM('ADR - Araranguá'!L48+'ADR - Blumenau'!L48+'ADR - Braço do Norte'!L48+'ADR - Brusque'!L48+'ADR - Caçador'!L48+'ADR - Campos Novos'!L48+'ADR - Canoinhas'!L48+'ADR - Chapecó'!L48+'ADR - Concórdia'!L48+'ADR - Criciúma'!L48+'ADR - Curitibanos'!L48+'ADR - Dionísio Cerqueira'!L48+'ADR - Ibirama'!L48+'ADR - Itajaí'!L48+'ADR - Itapiranga'!L48+'ADR - Ituporanga'!L48+'ADR - Jaraguá do Sul'!L48+'ADR - Joaçaba'!L48+'ADR - Joinville'!L48+'ADR - Lages'!L48+'ADR - Laguna'!L48+'ADR - Mafra'!L48+'ADR - Maravilha'!L48+'ADR - Palmitos'!L48+'ADR - Quilombo'!L48+'ADR - Rio do Sul'!L48+'ADR - São Joaquim'!L48+'ADR - São Lourenço do Oeste'!L48+'ADR - São Miguel do Oeste'!L48+'ADR - Seara'!L48+'ADR - Taió'!L48+'ADR - Timbó'!L48+'ADR - Tubarão'!L48+'ADR - Videira'!L48+'ADR - Xanxerê'!L48+SEA!L48+'Fundo Mat. Pub. Imp. Oficiais'!L48+'Fundo Plano Saúde'!L48+'Fundo de Melhoria do Corpo Bomb'!L48+SAR!L48+GVG!L48+SCC!L48+SAN!L48+SAI!L48+SECOM!L48+SDC!L48+'FUNDO ESTADUAL DE REC. HÍDRICOS'!L48+SDS!L48+SED!L48+SEF!L48+SIE!L48+SJC!L48+SPJ!L48+SES!L48+'SSP - Fundo Melhoria Pol.Civil'!L48+'SSP Fundo Melhoria Pol.Militar'!L48+'SSP - Fundo Melhoria Seg. Pub.'!L48+SST!L48+SOL!L48+'FUNDO ESP. ESTUDOS JURÍDICOS'!L48+PGE!L48+ARESC!L48+APSFS!L48+COHAB!L48+CIDASC!L48+DEINFRA!L48+DETER!L48+ENA!L48+EPAGRI!L48+FAPESC!L48+FCC!L48+FESPORTE!L48+FCEE!L48+FATMA!L48+IPREV!L48+IMETRO!L48+JUCESC!L48+SANTUR!L48+DPE!L48+UDESC!L48)</f>
        <v>15</v>
      </c>
      <c r="M52" s="88">
        <f>SUM('ADR - Araranguá'!M48+'ADR - Blumenau'!M48+'ADR - Braço do Norte'!M48+'ADR - Brusque'!M48+'ADR - Caçador'!M48+'ADR - Campos Novos'!M48+'ADR - Canoinhas'!M48+'ADR - Chapecó'!M48+'ADR - Concórdia'!M48+'ADR - Criciúma'!M48+'ADR - Curitibanos'!M48+'ADR - Dionísio Cerqueira'!M48+'ADR - Ibirama'!M48+'ADR - Itajaí'!M48+'ADR - Itapiranga'!M48+'ADR - Ituporanga'!M48+'ADR - Jaraguá do Sul'!M48+'ADR - Joaçaba'!M48+'ADR - Joinville'!M48+'ADR - Lages'!M48+'ADR - Laguna'!M48+'ADR - Mafra'!M48+'ADR - Maravilha'!M48+'ADR - Palmitos'!M48+'ADR - Quilombo'!M48+'ADR - Rio do Sul'!M48+'ADR - São Joaquim'!M48+'ADR - São Lourenço do Oeste'!M48+'ADR - São Miguel do Oeste'!M48+'ADR - Seara'!M48+'ADR - Taió'!M48+'ADR - Timbó'!M48+'ADR - Tubarão'!M48+'ADR - Videira'!M48+'ADR - Xanxerê'!M48+SEA!M48+'Fundo Mat. Pub. Imp. Oficiais'!M48+'Fundo Plano Saúde'!M48+'Fundo de Melhoria do Corpo Bomb'!M48+SAR!M48+GVG!M48+SCC!M48+SAN!M48+SAI!M48+SECOM!M48+SDC!M48+'FUNDO ESTADUAL DE REC. HÍDRICOS'!M48+SDS!M48+SED!M48+SEF!M48+SIE!M48+SJC!M48+SPJ!M48+SES!M48+'SSP - Fundo Melhoria Pol.Civil'!M48+'SSP Fundo Melhoria Pol.Militar'!M48+'SSP - Fundo Melhoria Seg. Pub.'!M48+SST!M48+SOL!M48+'FUNDO ESP. ESTUDOS JURÍDICOS'!M48+PGE!M48+ARESC!M48+APSFS!M48+COHAB!M48+CIDASC!M48+DEINFRA!M48+DETER!M48+ENA!M48+EPAGRI!M48+FAPESC!M48+FCC!M48+FESPORTE!M48+FCEE!M48+FATMA!M48+IPREV!M48+IMETRO!M48+JUCESC!M48+SANTUR!M48+DPE!M48+UDESC!M48)</f>
        <v>15</v>
      </c>
      <c r="N52" s="208"/>
      <c r="O52" s="208"/>
      <c r="P52" s="209"/>
    </row>
    <row r="53" spans="1:16" x14ac:dyDescent="0.2">
      <c r="A53" s="130" t="s">
        <v>253</v>
      </c>
      <c r="B53" s="186">
        <f>SUM('ADR - Araranguá'!B49+'ADR - Blumenau'!B49+'ADR - Braço do Norte'!B49+'ADR - Brusque'!B49+'ADR - Caçador'!B49+'ADR - Campos Novos'!B49+'ADR - Canoinhas'!B49+'ADR - Chapecó'!B49+'ADR - Concórdia'!B49+'ADR - Criciúma'!B49+'ADR - Curitibanos'!B49+'ADR - Dionísio Cerqueira'!B49+'ADR - Ibirama'!B49+'ADR - Itajaí'!B49+'ADR - Itapiranga'!B49+'ADR - Ituporanga'!B49+'ADR - Jaraguá do Sul'!B49+'ADR - Joaçaba'!B49+'ADR - Joinville'!B49+'ADR - Lages'!B49+'ADR - Laguna'!B49+'ADR - Mafra'!B49+'ADR - Maravilha'!B49+'ADR - Palmitos'!B49+'ADR - Quilombo'!B49+'ADR - Rio do Sul'!B49+'ADR - São Joaquim'!B49+'ADR - São Lourenço do Oeste'!B49+'ADR - São Miguel do Oeste'!B49+'ADR - Seara'!B49+'ADR - Taió'!B49+'ADR - Timbó'!B49+'ADR - Tubarão'!B49+'ADR - Videira'!B49+'ADR - Xanxerê'!B49+SEA!B49+'Fundo Mat. Pub. Imp. Oficiais'!B49+'Fundo Plano Saúde'!B49+'Fundo de Melhoria do Corpo Bomb'!B49+SAR!B49+GVG!B49+SCC!B49+SAN!B49+SAI!B49+SECOM!B49+SDC!B49+'FUNDO ESTADUAL DE REC. HÍDRICOS'!B49+SDS!B49+SED!B49+SEF!B49+SIE!B49+SJC!B49+SPJ!B49+SES!B49+'SSP - Fundo Melhoria Pol.Civil'!B49+'SSP Fundo Melhoria Pol.Militar'!B49+'SSP - Fundo Melhoria Seg. Pub.'!B49+SST!B49+SOL!B49+'FUNDO ESP. ESTUDOS JURÍDICOS'!B49+PGE!B49+ARESC!B49+APSFS!B49+COHAB!B49+CIDASC!B49+DEINFRA!B49+DETER!B49+ENA!B49+EPAGRI!B49+FAPESC!B49+FCC!B49+FESPORTE!B49+FCEE!B49+FATMA!B49+IPREV!B49+IMETRO!B49+JUCESC!B49+SANTUR!B49+DPE!B49+UDESC!B49)</f>
        <v>5</v>
      </c>
      <c r="C53" s="72">
        <f>SUM('ADR - Araranguá'!C49+'ADR - Blumenau'!C49+'ADR - Braço do Norte'!C49+'ADR - Brusque'!C49+'ADR - Caçador'!C49+'ADR - Campos Novos'!C49+'ADR - Canoinhas'!C49+'ADR - Chapecó'!C49+'ADR - Concórdia'!C49+'ADR - Criciúma'!C49+'ADR - Curitibanos'!C49+'ADR - Dionísio Cerqueira'!C49+'ADR - Ibirama'!C49+'ADR - Itajaí'!C49+'ADR - Itapiranga'!C49+'ADR - Ituporanga'!C49+'ADR - Jaraguá do Sul'!C49+'ADR - Joaçaba'!C49+'ADR - Joinville'!C49+'ADR - Lages'!C49+'ADR - Laguna'!C49+'ADR - Mafra'!C49+'ADR - Maravilha'!C49+'ADR - Palmitos'!C49+'ADR - Quilombo'!C49+'ADR - Rio do Sul'!C49+'ADR - São Joaquim'!C49+'ADR - São Lourenço do Oeste'!C49+'ADR - São Miguel do Oeste'!C49+'ADR - Seara'!C49+'ADR - Taió'!C49+'ADR - Timbó'!C49+'ADR - Tubarão'!C49+'ADR - Videira'!C49+'ADR - Xanxerê'!C49+SEA!C49+'Fundo Mat. Pub. Imp. Oficiais'!C49+'Fundo Plano Saúde'!C49+'Fundo de Melhoria do Corpo Bomb'!C49+SAR!C49+GVG!C49+SCC!C49+SAN!C49+SAI!C49+SECOM!C49+SDC!C49+'FUNDO ESTADUAL DE REC. HÍDRICOS'!C49+SDS!C49+SED!C49+SEF!C49+SIE!C49+SJC!C49+SPJ!C49+SES!C49+'SSP - Fundo Melhoria Pol.Civil'!C49+'SSP Fundo Melhoria Pol.Militar'!C49+'SSP - Fundo Melhoria Seg. Pub.'!C49+SST!C49+SOL!C49+'FUNDO ESP. ESTUDOS JURÍDICOS'!C49+PGE!C49+ARESC!C49+APSFS!C49+COHAB!C49+CIDASC!C49+DEINFRA!C49+DETER!C49+ENA!C49+EPAGRI!C49+FAPESC!C49+FCC!C49+FESPORTE!C49+FCEE!C49+FATMA!C49+IPREV!C49+IMETRO!C49+JUCESC!C49+SANTUR!C49+DPE!C49+UDESC!C49)</f>
        <v>5</v>
      </c>
      <c r="D53" s="72">
        <f>SUM('ADR - Araranguá'!D49+'ADR - Blumenau'!D49+'ADR - Braço do Norte'!D49+'ADR - Brusque'!D49+'ADR - Caçador'!D49+'ADR - Campos Novos'!D49+'ADR - Canoinhas'!D49+'ADR - Chapecó'!D49+'ADR - Concórdia'!D49+'ADR - Criciúma'!D49+'ADR - Curitibanos'!D49+'ADR - Dionísio Cerqueira'!D49+'ADR - Ibirama'!D49+'ADR - Itajaí'!D49+'ADR - Itapiranga'!D49+'ADR - Ituporanga'!D49+'ADR - Jaraguá do Sul'!D49+'ADR - Joaçaba'!D49+'ADR - Joinville'!D49+'ADR - Lages'!D49+'ADR - Laguna'!D49+'ADR - Mafra'!D49+'ADR - Maravilha'!D49+'ADR - Palmitos'!D49+'ADR - Quilombo'!D49+'ADR - Rio do Sul'!D49+'ADR - São Joaquim'!D49+'ADR - São Lourenço do Oeste'!D49+'ADR - São Miguel do Oeste'!D49+'ADR - Seara'!D49+'ADR - Taió'!D49+'ADR - Timbó'!D49+'ADR - Tubarão'!D49+'ADR - Videira'!D49+'ADR - Xanxerê'!D49+SEA!D49+'Fundo Mat. Pub. Imp. Oficiais'!D49+'Fundo Plano Saúde'!D49+'Fundo de Melhoria do Corpo Bomb'!D49+SAR!D49+GVG!D49+SCC!D49+SAN!D49+SAI!D49+SECOM!D49+SDC!D49+'FUNDO ESTADUAL DE REC. HÍDRICOS'!D49+SDS!D49+SED!D49+SEF!D49+SIE!D49+SJC!D49+SPJ!D49+SES!D49+'SSP - Fundo Melhoria Pol.Civil'!D49+'SSP Fundo Melhoria Pol.Militar'!D49+'SSP - Fundo Melhoria Seg. Pub.'!D49+SST!D49+SOL!D49+'FUNDO ESP. ESTUDOS JURÍDICOS'!D49+PGE!D49+ARESC!D49+APSFS!D49+COHAB!D49+CIDASC!D49+DEINFRA!D49+DETER!D49+ENA!D49+EPAGRI!D49+FAPESC!D49+FCC!D49+FESPORTE!D49+FCEE!D49+FATMA!D49+IPREV!D49+IMETRO!D49+JUCESC!D49+SANTUR!D49+DPE!D49+UDESC!D49)</f>
        <v>5</v>
      </c>
      <c r="E53" s="72">
        <f>SUM('ADR - Araranguá'!E49+'ADR - Blumenau'!E49+'ADR - Braço do Norte'!E49+'ADR - Brusque'!E49+'ADR - Caçador'!E49+'ADR - Campos Novos'!E49+'ADR - Canoinhas'!E49+'ADR - Chapecó'!E49+'ADR - Concórdia'!E49+'ADR - Criciúma'!E49+'ADR - Curitibanos'!E49+'ADR - Dionísio Cerqueira'!E49+'ADR - Ibirama'!E49+'ADR - Itajaí'!E49+'ADR - Itapiranga'!E49+'ADR - Ituporanga'!E49+'ADR - Jaraguá do Sul'!E49+'ADR - Joaçaba'!E49+'ADR - Joinville'!E49+'ADR - Lages'!E49+'ADR - Laguna'!E49+'ADR - Mafra'!E49+'ADR - Maravilha'!E49+'ADR - Palmitos'!E49+'ADR - Quilombo'!E49+'ADR - Rio do Sul'!E49+'ADR - São Joaquim'!E49+'ADR - São Lourenço do Oeste'!E49+'ADR - São Miguel do Oeste'!E49+'ADR - Seara'!E49+'ADR - Taió'!E49+'ADR - Timbó'!E49+'ADR - Tubarão'!E49+'ADR - Videira'!E49+'ADR - Xanxerê'!E49+SEA!E49+'Fundo Mat. Pub. Imp. Oficiais'!E49+'Fundo Plano Saúde'!E49+'Fundo de Melhoria do Corpo Bomb'!E49+SAR!E49+GVG!E49+SCC!E49+SAN!E49+SAI!E49+SECOM!E49+SDC!E49+'FUNDO ESTADUAL DE REC. HÍDRICOS'!E49+SDS!E49+SED!E49+SEF!E49+SIE!E49+SJC!E49+SPJ!E49+SES!E49+'SSP - Fundo Melhoria Pol.Civil'!E49+'SSP Fundo Melhoria Pol.Militar'!E49+'SSP - Fundo Melhoria Seg. Pub.'!E49+SST!E49+SOL!E49+'FUNDO ESP. ESTUDOS JURÍDICOS'!E49+PGE!E49+ARESC!E49+APSFS!E49+COHAB!E49+CIDASC!E49+DEINFRA!E49+DETER!E49+ENA!E49+EPAGRI!E49+FAPESC!E49+FCC!E49+FESPORTE!E49+FCEE!E49+FATMA!E49+IPREV!E49+IMETRO!E49+JUCESC!E49+SANTUR!E49+DPE!E49+UDESC!E49)</f>
        <v>5</v>
      </c>
      <c r="F53" s="72">
        <f>SUM('ADR - Araranguá'!F49+'ADR - Blumenau'!F49+'ADR - Braço do Norte'!F49+'ADR - Brusque'!F49+'ADR - Caçador'!F49+'ADR - Campos Novos'!F49+'ADR - Canoinhas'!F49+'ADR - Chapecó'!F49+'ADR - Concórdia'!F49+'ADR - Criciúma'!F49+'ADR - Curitibanos'!F49+'ADR - Dionísio Cerqueira'!F49+'ADR - Ibirama'!F49+'ADR - Itajaí'!F49+'ADR - Itapiranga'!F49+'ADR - Ituporanga'!F49+'ADR - Jaraguá do Sul'!F49+'ADR - Joaçaba'!F49+'ADR - Joinville'!F49+'ADR - Lages'!F49+'ADR - Laguna'!F49+'ADR - Mafra'!F49+'ADR - Maravilha'!F49+'ADR - Palmitos'!F49+'ADR - Quilombo'!F49+'ADR - Rio do Sul'!F49+'ADR - São Joaquim'!F49+'ADR - São Lourenço do Oeste'!F49+'ADR - São Miguel do Oeste'!F49+'ADR - Seara'!F49+'ADR - Taió'!F49+'ADR - Timbó'!F49+'ADR - Tubarão'!F49+'ADR - Videira'!F49+'ADR - Xanxerê'!F49+SEA!F49+'Fundo Mat. Pub. Imp. Oficiais'!F49+'Fundo Plano Saúde'!F49+'Fundo de Melhoria do Corpo Bomb'!F49+SAR!F49+GVG!F49+SCC!F49+SAN!F49+SAI!F49+SECOM!F49+SDC!F49+'FUNDO ESTADUAL DE REC. HÍDRICOS'!F49+SDS!F49+SED!F49+SEF!F49+SIE!F49+SJC!F49+SPJ!F49+SES!F49+'SSP - Fundo Melhoria Pol.Civil'!F49+'SSP Fundo Melhoria Pol.Militar'!F49+'SSP - Fundo Melhoria Seg. Pub.'!F49+SST!F49+SOL!F49+'FUNDO ESP. ESTUDOS JURÍDICOS'!F49+PGE!F49+ARESC!F49+APSFS!F49+COHAB!F49+CIDASC!F49+DEINFRA!F49+DETER!F49+ENA!F49+EPAGRI!F49+FAPESC!F49+FCC!F49+FESPORTE!F49+FCEE!F49+FATMA!F49+IPREV!F49+IMETRO!F49+JUCESC!F49+SANTUR!F49+DPE!F49+UDESC!F49)</f>
        <v>5</v>
      </c>
      <c r="G53" s="72">
        <f>SUM('ADR - Araranguá'!G49+'ADR - Blumenau'!G49+'ADR - Braço do Norte'!G49+'ADR - Brusque'!G49+'ADR - Caçador'!G49+'ADR - Campos Novos'!G49+'ADR - Canoinhas'!G49+'ADR - Chapecó'!G49+'ADR - Concórdia'!G49+'ADR - Criciúma'!G49+'ADR - Curitibanos'!G49+'ADR - Dionísio Cerqueira'!G49+'ADR - Ibirama'!G49+'ADR - Itajaí'!G49+'ADR - Itapiranga'!G49+'ADR - Ituporanga'!G49+'ADR - Jaraguá do Sul'!G49+'ADR - Joaçaba'!G49+'ADR - Joinville'!G49+'ADR - Lages'!G49+'ADR - Laguna'!G49+'ADR - Mafra'!G49+'ADR - Maravilha'!G49+'ADR - Palmitos'!G49+'ADR - Quilombo'!G49+'ADR - Rio do Sul'!G49+'ADR - São Joaquim'!G49+'ADR - São Lourenço do Oeste'!G49+'ADR - São Miguel do Oeste'!G49+'ADR - Seara'!G49+'ADR - Taió'!G49+'ADR - Timbó'!G49+'ADR - Tubarão'!G49+'ADR - Videira'!G49+'ADR - Xanxerê'!G49+SEA!G49+'Fundo Mat. Pub. Imp. Oficiais'!G49+'Fundo Plano Saúde'!G49+'Fundo de Melhoria do Corpo Bomb'!G49+SAR!G49+GVG!G49+SCC!G49+SAN!G49+SAI!G49+SECOM!G49+SDC!G49+'FUNDO ESTADUAL DE REC. HÍDRICOS'!G49+SDS!G49+SED!G49+SEF!G49+SIE!G49+SJC!G49+SPJ!G49+SES!G49+'SSP - Fundo Melhoria Pol.Civil'!G49+'SSP Fundo Melhoria Pol.Militar'!G49+'SSP - Fundo Melhoria Seg. Pub.'!G49+SST!G49+SOL!G49+'FUNDO ESP. ESTUDOS JURÍDICOS'!G49+PGE!G49+ARESC!G49+APSFS!G49+COHAB!G49+CIDASC!G49+DEINFRA!G49+DETER!G49+ENA!G49+EPAGRI!G49+FAPESC!G49+FCC!G49+FESPORTE!G49+FCEE!G49+FATMA!G49+IPREV!G49+IMETRO!G49+JUCESC!G49+SANTUR!G49+DPE!G49+UDESC!G49)</f>
        <v>4</v>
      </c>
      <c r="H53" s="72">
        <f>SUM('ADR - Araranguá'!H49+'ADR - Blumenau'!H49+'ADR - Braço do Norte'!H49+'ADR - Brusque'!H49+'ADR - Caçador'!H49+'ADR - Campos Novos'!H49+'ADR - Canoinhas'!H49+'ADR - Chapecó'!H49+'ADR - Concórdia'!H49+'ADR - Criciúma'!H49+'ADR - Curitibanos'!H49+'ADR - Dionísio Cerqueira'!H49+'ADR - Ibirama'!H49+'ADR - Itajaí'!H49+'ADR - Itapiranga'!H49+'ADR - Ituporanga'!H49+'ADR - Jaraguá do Sul'!H49+'ADR - Joaçaba'!H49+'ADR - Joinville'!H49+'ADR - Lages'!H49+'ADR - Laguna'!H49+'ADR - Mafra'!H49+'ADR - Maravilha'!H49+'ADR - Palmitos'!H49+'ADR - Quilombo'!H49+'ADR - Rio do Sul'!H49+'ADR - São Joaquim'!H49+'ADR - São Lourenço do Oeste'!H49+'ADR - São Miguel do Oeste'!H49+'ADR - Seara'!H49+'ADR - Taió'!H49+'ADR - Timbó'!H49+'ADR - Tubarão'!H49+'ADR - Videira'!H49+'ADR - Xanxerê'!H49+SEA!H49+'Fundo Mat. Pub. Imp. Oficiais'!H49+'Fundo Plano Saúde'!H49+'Fundo de Melhoria do Corpo Bomb'!H49+SAR!H49+GVG!H49+SCC!H49+SAN!H49+SAI!H49+SECOM!H49+SDC!H49+'FUNDO ESTADUAL DE REC. HÍDRICOS'!H49+SDS!H49+SED!H49+SEF!H49+SIE!H49+SJC!H49+SPJ!H49+SES!H49+'SSP - Fundo Melhoria Pol.Civil'!H49+'SSP Fundo Melhoria Pol.Militar'!H49+'SSP - Fundo Melhoria Seg. Pub.'!H49+SST!H49+SOL!H49+'FUNDO ESP. ESTUDOS JURÍDICOS'!H49+PGE!H49+ARESC!H49+APSFS!H49+COHAB!H49+CIDASC!H49+DEINFRA!H49+DETER!H49+ENA!H49+EPAGRI!H49+FAPESC!H49+FCC!H49+FESPORTE!H49+FCEE!H49+FATMA!H49+IPREV!H49+IMETRO!H49+JUCESC!H49+SANTUR!H49+DPE!H49+UDESC!H49)</f>
        <v>3</v>
      </c>
      <c r="I53" s="72">
        <f>SUM('ADR - Araranguá'!I49+'ADR - Blumenau'!I49+'ADR - Braço do Norte'!I49+'ADR - Brusque'!I49+'ADR - Caçador'!I49+'ADR - Campos Novos'!I49+'ADR - Canoinhas'!I49+'ADR - Chapecó'!I49+'ADR - Concórdia'!I49+'ADR - Criciúma'!I49+'ADR - Curitibanos'!I49+'ADR - Dionísio Cerqueira'!I49+'ADR - Ibirama'!I49+'ADR - Itajaí'!I49+'ADR - Itapiranga'!I49+'ADR - Ituporanga'!I49+'ADR - Jaraguá do Sul'!I49+'ADR - Joaçaba'!I49+'ADR - Joinville'!I49+'ADR - Lages'!I49+'ADR - Laguna'!I49+'ADR - Mafra'!I49+'ADR - Maravilha'!I49+'ADR - Palmitos'!I49+'ADR - Quilombo'!I49+'ADR - Rio do Sul'!I49+'ADR - São Joaquim'!I49+'ADR - São Lourenço do Oeste'!I49+'ADR - São Miguel do Oeste'!I49+'ADR - Seara'!I49+'ADR - Taió'!I49+'ADR - Timbó'!I49+'ADR - Tubarão'!I49+'ADR - Videira'!I49+'ADR - Xanxerê'!I49+SEA!I49+'Fundo Mat. Pub. Imp. Oficiais'!I49+'Fundo Plano Saúde'!I49+'Fundo de Melhoria do Corpo Bomb'!I49+SAR!I49+GVG!I49+SCC!I49+SAN!I49+SAI!I49+SECOM!I49+SDC!I49+'FUNDO ESTADUAL DE REC. HÍDRICOS'!I49+SDS!I49+SED!I49+SEF!I49+SIE!I49+SJC!I49+SPJ!I49+SES!I49+'SSP - Fundo Melhoria Pol.Civil'!I49+'SSP Fundo Melhoria Pol.Militar'!I49+'SSP - Fundo Melhoria Seg. Pub.'!I49+SST!I49+SOL!I49+'FUNDO ESP. ESTUDOS JURÍDICOS'!I49+PGE!I49+ARESC!I49+APSFS!I49+COHAB!I49+CIDASC!I49+DEINFRA!I49+DETER!I49+ENA!I49+EPAGRI!I49+FAPESC!I49+FCC!I49+FESPORTE!I49+FCEE!I49+FATMA!I49+IPREV!I49+IMETRO!I49+JUCESC!I49+SANTUR!I49+DPE!I49+UDESC!I49)</f>
        <v>2</v>
      </c>
      <c r="J53" s="72">
        <f>SUM('ADR - Araranguá'!J49+'ADR - Blumenau'!J49+'ADR - Braço do Norte'!J49+'ADR - Brusque'!J49+'ADR - Caçador'!J49+'ADR - Campos Novos'!J49+'ADR - Canoinhas'!J49+'ADR - Chapecó'!J49+'ADR - Concórdia'!J49+'ADR - Criciúma'!J49+'ADR - Curitibanos'!J49+'ADR - Dionísio Cerqueira'!J49+'ADR - Ibirama'!J49+'ADR - Itajaí'!J49+'ADR - Itapiranga'!J49+'ADR - Ituporanga'!J49+'ADR - Jaraguá do Sul'!J49+'ADR - Joaçaba'!J49+'ADR - Joinville'!J49+'ADR - Lages'!J49+'ADR - Laguna'!J49+'ADR - Mafra'!J49+'ADR - Maravilha'!J49+'ADR - Palmitos'!J49+'ADR - Quilombo'!J49+'ADR - Rio do Sul'!J49+'ADR - São Joaquim'!J49+'ADR - São Lourenço do Oeste'!J49+'ADR - São Miguel do Oeste'!J49+'ADR - Seara'!J49+'ADR - Taió'!J49+'ADR - Timbó'!J49+'ADR - Tubarão'!J49+'ADR - Videira'!J49+'ADR - Xanxerê'!J49+SEA!J49+'Fundo Mat. Pub. Imp. Oficiais'!J49+'Fundo Plano Saúde'!J49+'Fundo de Melhoria do Corpo Bomb'!J49+SAR!J49+GVG!J49+SCC!J49+SAN!J49+SAI!J49+SECOM!J49+SDC!J49+'FUNDO ESTADUAL DE REC. HÍDRICOS'!J49+SDS!J49+SED!J49+SEF!J49+SIE!J49+SJC!J49+SPJ!J49+SES!J49+'SSP - Fundo Melhoria Pol.Civil'!J49+'SSP Fundo Melhoria Pol.Militar'!J49+'SSP - Fundo Melhoria Seg. Pub.'!J49+SST!J49+SOL!J49+'FUNDO ESP. ESTUDOS JURÍDICOS'!J49+PGE!J49+ARESC!J49+APSFS!J49+COHAB!J49+CIDASC!J49+DEINFRA!J49+DETER!J49+ENA!J49+EPAGRI!J49+FAPESC!J49+FCC!J49+FESPORTE!J49+FCEE!J49+FATMA!J49+IPREV!J49+IMETRO!J49+JUCESC!J49+SANTUR!J49+DPE!J49+UDESC!J49)</f>
        <v>2</v>
      </c>
      <c r="K53" s="72">
        <f>SUM('ADR - Araranguá'!K49+'ADR - Blumenau'!K49+'ADR - Braço do Norte'!K49+'ADR - Brusque'!K49+'ADR - Caçador'!K49+'ADR - Campos Novos'!K49+'ADR - Canoinhas'!K49+'ADR - Chapecó'!K49+'ADR - Concórdia'!K49+'ADR - Criciúma'!K49+'ADR - Curitibanos'!K49+'ADR - Dionísio Cerqueira'!K49+'ADR - Ibirama'!K49+'ADR - Itajaí'!K49+'ADR - Itapiranga'!K49+'ADR - Ituporanga'!K49+'ADR - Jaraguá do Sul'!K49+'ADR - Joaçaba'!K49+'ADR - Joinville'!K49+'ADR - Lages'!K49+'ADR - Laguna'!K49+'ADR - Mafra'!K49+'ADR - Maravilha'!K49+'ADR - Palmitos'!K49+'ADR - Quilombo'!K49+'ADR - Rio do Sul'!K49+'ADR - São Joaquim'!K49+'ADR - São Lourenço do Oeste'!K49+'ADR - São Miguel do Oeste'!K49+'ADR - Seara'!K49+'ADR - Taió'!K49+'ADR - Timbó'!K49+'ADR - Tubarão'!K49+'ADR - Videira'!K49+'ADR - Xanxerê'!K49+SEA!K49+'Fundo Mat. Pub. Imp. Oficiais'!K49+'Fundo Plano Saúde'!K49+'Fundo de Melhoria do Corpo Bomb'!K49+SAR!K49+GVG!K49+SCC!K49+SAN!K49+SAI!K49+SECOM!K49+SDC!K49+'FUNDO ESTADUAL DE REC. HÍDRICOS'!K49+SDS!K49+SED!K49+SEF!K49+SIE!K49+SJC!K49+SPJ!K49+SES!K49+'SSP - Fundo Melhoria Pol.Civil'!K49+'SSP Fundo Melhoria Pol.Militar'!K49+'SSP - Fundo Melhoria Seg. Pub.'!K49+SST!K49+SOL!K49+'FUNDO ESP. ESTUDOS JURÍDICOS'!K49+PGE!K49+ARESC!K49+APSFS!K49+COHAB!K49+CIDASC!K49+DEINFRA!K49+DETER!K49+ENA!K49+EPAGRI!K49+FAPESC!K49+FCC!K49+FESPORTE!K49+FCEE!K49+FATMA!K49+IPREV!K49+IMETRO!K49+JUCESC!K49+SANTUR!K49+DPE!K49+UDESC!K49)</f>
        <v>2</v>
      </c>
      <c r="L53" s="72">
        <f>SUM('ADR - Araranguá'!L49+'ADR - Blumenau'!L49+'ADR - Braço do Norte'!L49+'ADR - Brusque'!L49+'ADR - Caçador'!L49+'ADR - Campos Novos'!L49+'ADR - Canoinhas'!L49+'ADR - Chapecó'!L49+'ADR - Concórdia'!L49+'ADR - Criciúma'!L49+'ADR - Curitibanos'!L49+'ADR - Dionísio Cerqueira'!L49+'ADR - Ibirama'!L49+'ADR - Itajaí'!L49+'ADR - Itapiranga'!L49+'ADR - Ituporanga'!L49+'ADR - Jaraguá do Sul'!L49+'ADR - Joaçaba'!L49+'ADR - Joinville'!L49+'ADR - Lages'!L49+'ADR - Laguna'!L49+'ADR - Mafra'!L49+'ADR - Maravilha'!L49+'ADR - Palmitos'!L49+'ADR - Quilombo'!L49+'ADR - Rio do Sul'!L49+'ADR - São Joaquim'!L49+'ADR - São Lourenço do Oeste'!L49+'ADR - São Miguel do Oeste'!L49+'ADR - Seara'!L49+'ADR - Taió'!L49+'ADR - Timbó'!L49+'ADR - Tubarão'!L49+'ADR - Videira'!L49+'ADR - Xanxerê'!L49+SEA!L49+'Fundo Mat. Pub. Imp. Oficiais'!L49+'Fundo Plano Saúde'!L49+'Fundo de Melhoria do Corpo Bomb'!L49+SAR!L49+GVG!L49+SCC!L49+SAN!L49+SAI!L49+SECOM!L49+SDC!L49+'FUNDO ESTADUAL DE REC. HÍDRICOS'!L49+SDS!L49+SED!L49+SEF!L49+SIE!L49+SJC!L49+SPJ!L49+SES!L49+'SSP - Fundo Melhoria Pol.Civil'!L49+'SSP Fundo Melhoria Pol.Militar'!L49+'SSP - Fundo Melhoria Seg. Pub.'!L49+SST!L49+SOL!L49+'FUNDO ESP. ESTUDOS JURÍDICOS'!L49+PGE!L49+ARESC!L49+APSFS!L49+COHAB!L49+CIDASC!L49+DEINFRA!L49+DETER!L49+ENA!L49+EPAGRI!L49+FAPESC!L49+FCC!L49+FESPORTE!L49+FCEE!L49+FATMA!L49+IPREV!L49+IMETRO!L49+JUCESC!L49+SANTUR!L49+DPE!L49+UDESC!L49)</f>
        <v>2</v>
      </c>
      <c r="M53" s="88">
        <f>SUM('ADR - Araranguá'!M49+'ADR - Blumenau'!M49+'ADR - Braço do Norte'!M49+'ADR - Brusque'!M49+'ADR - Caçador'!M49+'ADR - Campos Novos'!M49+'ADR - Canoinhas'!M49+'ADR - Chapecó'!M49+'ADR - Concórdia'!M49+'ADR - Criciúma'!M49+'ADR - Curitibanos'!M49+'ADR - Dionísio Cerqueira'!M49+'ADR - Ibirama'!M49+'ADR - Itajaí'!M49+'ADR - Itapiranga'!M49+'ADR - Ituporanga'!M49+'ADR - Jaraguá do Sul'!M49+'ADR - Joaçaba'!M49+'ADR - Joinville'!M49+'ADR - Lages'!M49+'ADR - Laguna'!M49+'ADR - Mafra'!M49+'ADR - Maravilha'!M49+'ADR - Palmitos'!M49+'ADR - Quilombo'!M49+'ADR - Rio do Sul'!M49+'ADR - São Joaquim'!M49+'ADR - São Lourenço do Oeste'!M49+'ADR - São Miguel do Oeste'!M49+'ADR - Seara'!M49+'ADR - Taió'!M49+'ADR - Timbó'!M49+'ADR - Tubarão'!M49+'ADR - Videira'!M49+'ADR - Xanxerê'!M49+SEA!M49+'Fundo Mat. Pub. Imp. Oficiais'!M49+'Fundo Plano Saúde'!M49+'Fundo de Melhoria do Corpo Bomb'!M49+SAR!M49+GVG!M49+SCC!M49+SAN!M49+SAI!M49+SECOM!M49+SDC!M49+'FUNDO ESTADUAL DE REC. HÍDRICOS'!M49+SDS!M49+SED!M49+SEF!M49+SIE!M49+SJC!M49+SPJ!M49+SES!M49+'SSP - Fundo Melhoria Pol.Civil'!M49+'SSP Fundo Melhoria Pol.Militar'!M49+'SSP - Fundo Melhoria Seg. Pub.'!M49+SST!M49+SOL!M49+'FUNDO ESP. ESTUDOS JURÍDICOS'!M49+PGE!M49+ARESC!M49+APSFS!M49+COHAB!M49+CIDASC!M49+DEINFRA!M49+DETER!M49+ENA!M49+EPAGRI!M49+FAPESC!M49+FCC!M49+FESPORTE!M49+FCEE!M49+FATMA!M49+IPREV!M49+IMETRO!M49+JUCESC!M49+SANTUR!M49+DPE!M49+UDESC!M49)</f>
        <v>2</v>
      </c>
      <c r="N53" s="208"/>
      <c r="O53" s="208"/>
      <c r="P53" s="209"/>
    </row>
    <row r="54" spans="1:16" x14ac:dyDescent="0.2">
      <c r="A54" s="173" t="s">
        <v>124</v>
      </c>
      <c r="B54" s="186">
        <f>SUM('ADR - Araranguá'!B50+'ADR - Blumenau'!B50+'ADR - Braço do Norte'!B50+'ADR - Brusque'!B50+'ADR - Caçador'!B50+'ADR - Campos Novos'!B50+'ADR - Canoinhas'!B50+'ADR - Chapecó'!B50+'ADR - Concórdia'!B50+'ADR - Criciúma'!B50+'ADR - Curitibanos'!B50+'ADR - Dionísio Cerqueira'!B50+'ADR - Ibirama'!B50+'ADR - Itajaí'!B50+'ADR - Itapiranga'!B50+'ADR - Ituporanga'!B50+'ADR - Jaraguá do Sul'!B50+'ADR - Joaçaba'!B50+'ADR - Joinville'!B50+'ADR - Lages'!B50+'ADR - Laguna'!B50+'ADR - Mafra'!B50+'ADR - Maravilha'!B50+'ADR - Palmitos'!B50+'ADR - Quilombo'!B50+'ADR - Rio do Sul'!B50+'ADR - São Joaquim'!B50+'ADR - São Lourenço do Oeste'!B50+'ADR - São Miguel do Oeste'!B50+'ADR - Seara'!B50+'ADR - Taió'!B50+'ADR - Timbó'!B50+'ADR - Tubarão'!B50+'ADR - Videira'!B50+'ADR - Xanxerê'!B50+SEA!B50+'Fundo Mat. Pub. Imp. Oficiais'!B50+'Fundo Plano Saúde'!B50+'Fundo de Melhoria do Corpo Bomb'!B50+SAR!B50+GVG!B50+SCC!B50+SAN!B50+SAI!B50+SECOM!B50+SDC!B50+'FUNDO ESTADUAL DE REC. HÍDRICOS'!B50+SDS!B50+SED!B50+SEF!B50+SIE!B50+SJC!B50+SPJ!B50+SES!B50+'SSP - Fundo Melhoria Pol.Civil'!B50+'SSP Fundo Melhoria Pol.Militar'!B50+'SSP - Fundo Melhoria Seg. Pub.'!B50+SST!B50+SOL!B50+'FUNDO ESP. ESTUDOS JURÍDICOS'!B50+PGE!B50+ARESC!B50+APSFS!B50+COHAB!B50+CIDASC!B50+DEINFRA!B50+DETER!B50+ENA!B50+EPAGRI!B50+FAPESC!B50+FCC!B50+FESPORTE!B50+FCEE!B50+FATMA!B50+IPREV!B50+IMETRO!B50+JUCESC!B50+SANTUR!B50+DPE!B50+UDESC!B50)</f>
        <v>51</v>
      </c>
      <c r="C54" s="72">
        <f>SUM('ADR - Araranguá'!C50+'ADR - Blumenau'!C50+'ADR - Braço do Norte'!C50+'ADR - Brusque'!C50+'ADR - Caçador'!C50+'ADR - Campos Novos'!C50+'ADR - Canoinhas'!C50+'ADR - Chapecó'!C50+'ADR - Concórdia'!C50+'ADR - Criciúma'!C50+'ADR - Curitibanos'!C50+'ADR - Dionísio Cerqueira'!C50+'ADR - Ibirama'!C50+'ADR - Itajaí'!C50+'ADR - Itapiranga'!C50+'ADR - Ituporanga'!C50+'ADR - Jaraguá do Sul'!C50+'ADR - Joaçaba'!C50+'ADR - Joinville'!C50+'ADR - Lages'!C50+'ADR - Laguna'!C50+'ADR - Mafra'!C50+'ADR - Maravilha'!C50+'ADR - Palmitos'!C50+'ADR - Quilombo'!C50+'ADR - Rio do Sul'!C50+'ADR - São Joaquim'!C50+'ADR - São Lourenço do Oeste'!C50+'ADR - São Miguel do Oeste'!C50+'ADR - Seara'!C50+'ADR - Taió'!C50+'ADR - Timbó'!C50+'ADR - Tubarão'!C50+'ADR - Videira'!C50+'ADR - Xanxerê'!C50+SEA!C50+'Fundo Mat. Pub. Imp. Oficiais'!C50+'Fundo Plano Saúde'!C50+'Fundo de Melhoria do Corpo Bomb'!C50+SAR!C50+GVG!C50+SCC!C50+SAN!C50+SAI!C50+SECOM!C50+SDC!C50+'FUNDO ESTADUAL DE REC. HÍDRICOS'!C50+SDS!C50+SED!C50+SEF!C50+SIE!C50+SJC!C50+SPJ!C50+SES!C50+'SSP - Fundo Melhoria Pol.Civil'!C50+'SSP Fundo Melhoria Pol.Militar'!C50+'SSP - Fundo Melhoria Seg. Pub.'!C50+SST!C50+SOL!C50+'FUNDO ESP. ESTUDOS JURÍDICOS'!C50+PGE!C50+ARESC!C50+APSFS!C50+COHAB!C50+CIDASC!C50+DEINFRA!C50+DETER!C50+ENA!C50+EPAGRI!C50+FAPESC!C50+FCC!C50+FESPORTE!C50+FCEE!C50+FATMA!C50+IPREV!C50+IMETRO!C50+JUCESC!C50+SANTUR!C50+DPE!C50+UDESC!C50)</f>
        <v>51</v>
      </c>
      <c r="D54" s="72">
        <f>SUM('ADR - Araranguá'!D50+'ADR - Blumenau'!D50+'ADR - Braço do Norte'!D50+'ADR - Brusque'!D50+'ADR - Caçador'!D50+'ADR - Campos Novos'!D50+'ADR - Canoinhas'!D50+'ADR - Chapecó'!D50+'ADR - Concórdia'!D50+'ADR - Criciúma'!D50+'ADR - Curitibanos'!D50+'ADR - Dionísio Cerqueira'!D50+'ADR - Ibirama'!D50+'ADR - Itajaí'!D50+'ADR - Itapiranga'!D50+'ADR - Ituporanga'!D50+'ADR - Jaraguá do Sul'!D50+'ADR - Joaçaba'!D50+'ADR - Joinville'!D50+'ADR - Lages'!D50+'ADR - Laguna'!D50+'ADR - Mafra'!D50+'ADR - Maravilha'!D50+'ADR - Palmitos'!D50+'ADR - Quilombo'!D50+'ADR - Rio do Sul'!D50+'ADR - São Joaquim'!D50+'ADR - São Lourenço do Oeste'!D50+'ADR - São Miguel do Oeste'!D50+'ADR - Seara'!D50+'ADR - Taió'!D50+'ADR - Timbó'!D50+'ADR - Tubarão'!D50+'ADR - Videira'!D50+'ADR - Xanxerê'!D50+SEA!D50+'Fundo Mat. Pub. Imp. Oficiais'!D50+'Fundo Plano Saúde'!D50+'Fundo de Melhoria do Corpo Bomb'!D50+SAR!D50+GVG!D50+SCC!D50+SAN!D50+SAI!D50+SECOM!D50+SDC!D50+'FUNDO ESTADUAL DE REC. HÍDRICOS'!D50+SDS!D50+SED!D50+SEF!D50+SIE!D50+SJC!D50+SPJ!D50+SES!D50+'SSP - Fundo Melhoria Pol.Civil'!D50+'SSP Fundo Melhoria Pol.Militar'!D50+'SSP - Fundo Melhoria Seg. Pub.'!D50+SST!D50+SOL!D50+'FUNDO ESP. ESTUDOS JURÍDICOS'!D50+PGE!D50+ARESC!D50+APSFS!D50+COHAB!D50+CIDASC!D50+DEINFRA!D50+DETER!D50+ENA!D50+EPAGRI!D50+FAPESC!D50+FCC!D50+FESPORTE!D50+FCEE!D50+FATMA!D50+IPREV!D50+IMETRO!D50+JUCESC!D50+SANTUR!D50+DPE!D50+UDESC!D50)</f>
        <v>51</v>
      </c>
      <c r="E54" s="72">
        <f>SUM('ADR - Araranguá'!E50+'ADR - Blumenau'!E50+'ADR - Braço do Norte'!E50+'ADR - Brusque'!E50+'ADR - Caçador'!E50+'ADR - Campos Novos'!E50+'ADR - Canoinhas'!E50+'ADR - Chapecó'!E50+'ADR - Concórdia'!E50+'ADR - Criciúma'!E50+'ADR - Curitibanos'!E50+'ADR - Dionísio Cerqueira'!E50+'ADR - Ibirama'!E50+'ADR - Itajaí'!E50+'ADR - Itapiranga'!E50+'ADR - Ituporanga'!E50+'ADR - Jaraguá do Sul'!E50+'ADR - Joaçaba'!E50+'ADR - Joinville'!E50+'ADR - Lages'!E50+'ADR - Laguna'!E50+'ADR - Mafra'!E50+'ADR - Maravilha'!E50+'ADR - Palmitos'!E50+'ADR - Quilombo'!E50+'ADR - Rio do Sul'!E50+'ADR - São Joaquim'!E50+'ADR - São Lourenço do Oeste'!E50+'ADR - São Miguel do Oeste'!E50+'ADR - Seara'!E50+'ADR - Taió'!E50+'ADR - Timbó'!E50+'ADR - Tubarão'!E50+'ADR - Videira'!E50+'ADR - Xanxerê'!E50+SEA!E50+'Fundo Mat. Pub. Imp. Oficiais'!E50+'Fundo Plano Saúde'!E50+'Fundo de Melhoria do Corpo Bomb'!E50+SAR!E50+GVG!E50+SCC!E50+SAN!E50+SAI!E50+SECOM!E50+SDC!E50+'FUNDO ESTADUAL DE REC. HÍDRICOS'!E50+SDS!E50+SED!E50+SEF!E50+SIE!E50+SJC!E50+SPJ!E50+SES!E50+'SSP - Fundo Melhoria Pol.Civil'!E50+'SSP Fundo Melhoria Pol.Militar'!E50+'SSP - Fundo Melhoria Seg. Pub.'!E50+SST!E50+SOL!E50+'FUNDO ESP. ESTUDOS JURÍDICOS'!E50+PGE!E50+ARESC!E50+APSFS!E50+COHAB!E50+CIDASC!E50+DEINFRA!E50+DETER!E50+ENA!E50+EPAGRI!E50+FAPESC!E50+FCC!E50+FESPORTE!E50+FCEE!E50+FATMA!E50+IPREV!E50+IMETRO!E50+JUCESC!E50+SANTUR!E50+DPE!E50+UDESC!E50)</f>
        <v>52</v>
      </c>
      <c r="F54" s="72">
        <f>SUM('ADR - Araranguá'!F50+'ADR - Blumenau'!F50+'ADR - Braço do Norte'!F50+'ADR - Brusque'!F50+'ADR - Caçador'!F50+'ADR - Campos Novos'!F50+'ADR - Canoinhas'!F50+'ADR - Chapecó'!F50+'ADR - Concórdia'!F50+'ADR - Criciúma'!F50+'ADR - Curitibanos'!F50+'ADR - Dionísio Cerqueira'!F50+'ADR - Ibirama'!F50+'ADR - Itajaí'!F50+'ADR - Itapiranga'!F50+'ADR - Ituporanga'!F50+'ADR - Jaraguá do Sul'!F50+'ADR - Joaçaba'!F50+'ADR - Joinville'!F50+'ADR - Lages'!F50+'ADR - Laguna'!F50+'ADR - Mafra'!F50+'ADR - Maravilha'!F50+'ADR - Palmitos'!F50+'ADR - Quilombo'!F50+'ADR - Rio do Sul'!F50+'ADR - São Joaquim'!F50+'ADR - São Lourenço do Oeste'!F50+'ADR - São Miguel do Oeste'!F50+'ADR - Seara'!F50+'ADR - Taió'!F50+'ADR - Timbó'!F50+'ADR - Tubarão'!F50+'ADR - Videira'!F50+'ADR - Xanxerê'!F50+SEA!F50+'Fundo Mat. Pub. Imp. Oficiais'!F50+'Fundo Plano Saúde'!F50+'Fundo de Melhoria do Corpo Bomb'!F50+SAR!F50+GVG!F50+SCC!F50+SAN!F50+SAI!F50+SECOM!F50+SDC!F50+'FUNDO ESTADUAL DE REC. HÍDRICOS'!F50+SDS!F50+SED!F50+SEF!F50+SIE!F50+SJC!F50+SPJ!F50+SES!F50+'SSP - Fundo Melhoria Pol.Civil'!F50+'SSP Fundo Melhoria Pol.Militar'!F50+'SSP - Fundo Melhoria Seg. Pub.'!F50+SST!F50+SOL!F50+'FUNDO ESP. ESTUDOS JURÍDICOS'!F50+PGE!F50+ARESC!F50+APSFS!F50+COHAB!F50+CIDASC!F50+DEINFRA!F50+DETER!F50+ENA!F50+EPAGRI!F50+FAPESC!F50+FCC!F50+FESPORTE!F50+FCEE!F50+FATMA!F50+IPREV!F50+IMETRO!F50+JUCESC!F50+SANTUR!F50+DPE!F50+UDESC!F50)</f>
        <v>52</v>
      </c>
      <c r="G54" s="72">
        <f>SUM('ADR - Araranguá'!G50+'ADR - Blumenau'!G50+'ADR - Braço do Norte'!G50+'ADR - Brusque'!G50+'ADR - Caçador'!G50+'ADR - Campos Novos'!G50+'ADR - Canoinhas'!G50+'ADR - Chapecó'!G50+'ADR - Concórdia'!G50+'ADR - Criciúma'!G50+'ADR - Curitibanos'!G50+'ADR - Dionísio Cerqueira'!G50+'ADR - Ibirama'!G50+'ADR - Itajaí'!G50+'ADR - Itapiranga'!G50+'ADR - Ituporanga'!G50+'ADR - Jaraguá do Sul'!G50+'ADR - Joaçaba'!G50+'ADR - Joinville'!G50+'ADR - Lages'!G50+'ADR - Laguna'!G50+'ADR - Mafra'!G50+'ADR - Maravilha'!G50+'ADR - Palmitos'!G50+'ADR - Quilombo'!G50+'ADR - Rio do Sul'!G50+'ADR - São Joaquim'!G50+'ADR - São Lourenço do Oeste'!G50+'ADR - São Miguel do Oeste'!G50+'ADR - Seara'!G50+'ADR - Taió'!G50+'ADR - Timbó'!G50+'ADR - Tubarão'!G50+'ADR - Videira'!G50+'ADR - Xanxerê'!G50+SEA!G50+'Fundo Mat. Pub. Imp. Oficiais'!G50+'Fundo Plano Saúde'!G50+'Fundo de Melhoria do Corpo Bomb'!G50+SAR!G50+GVG!G50+SCC!G50+SAN!G50+SAI!G50+SECOM!G50+SDC!G50+'FUNDO ESTADUAL DE REC. HÍDRICOS'!G50+SDS!G50+SED!G50+SEF!G50+SIE!G50+SJC!G50+SPJ!G50+SES!G50+'SSP - Fundo Melhoria Pol.Civil'!G50+'SSP Fundo Melhoria Pol.Militar'!G50+'SSP - Fundo Melhoria Seg. Pub.'!G50+SST!G50+SOL!G50+'FUNDO ESP. ESTUDOS JURÍDICOS'!G50+PGE!G50+ARESC!G50+APSFS!G50+COHAB!G50+CIDASC!G50+DEINFRA!G50+DETER!G50+ENA!G50+EPAGRI!G50+FAPESC!G50+FCC!G50+FESPORTE!G50+FCEE!G50+FATMA!G50+IPREV!G50+IMETRO!G50+JUCESC!G50+SANTUR!G50+DPE!G50+UDESC!G50)</f>
        <v>52</v>
      </c>
      <c r="H54" s="72">
        <f>SUM('ADR - Araranguá'!H50+'ADR - Blumenau'!H50+'ADR - Braço do Norte'!H50+'ADR - Brusque'!H50+'ADR - Caçador'!H50+'ADR - Campos Novos'!H50+'ADR - Canoinhas'!H50+'ADR - Chapecó'!H50+'ADR - Concórdia'!H50+'ADR - Criciúma'!H50+'ADR - Curitibanos'!H50+'ADR - Dionísio Cerqueira'!H50+'ADR - Ibirama'!H50+'ADR - Itajaí'!H50+'ADR - Itapiranga'!H50+'ADR - Ituporanga'!H50+'ADR - Jaraguá do Sul'!H50+'ADR - Joaçaba'!H50+'ADR - Joinville'!H50+'ADR - Lages'!H50+'ADR - Laguna'!H50+'ADR - Mafra'!H50+'ADR - Maravilha'!H50+'ADR - Palmitos'!H50+'ADR - Quilombo'!H50+'ADR - Rio do Sul'!H50+'ADR - São Joaquim'!H50+'ADR - São Lourenço do Oeste'!H50+'ADR - São Miguel do Oeste'!H50+'ADR - Seara'!H50+'ADR - Taió'!H50+'ADR - Timbó'!H50+'ADR - Tubarão'!H50+'ADR - Videira'!H50+'ADR - Xanxerê'!H50+SEA!H50+'Fundo Mat. Pub. Imp. Oficiais'!H50+'Fundo Plano Saúde'!H50+'Fundo de Melhoria do Corpo Bomb'!H50+SAR!H50+GVG!H50+SCC!H50+SAN!H50+SAI!H50+SECOM!H50+SDC!H50+'FUNDO ESTADUAL DE REC. HÍDRICOS'!H50+SDS!H50+SED!H50+SEF!H50+SIE!H50+SJC!H50+SPJ!H50+SES!H50+'SSP - Fundo Melhoria Pol.Civil'!H50+'SSP Fundo Melhoria Pol.Militar'!H50+'SSP - Fundo Melhoria Seg. Pub.'!H50+SST!H50+SOL!H50+'FUNDO ESP. ESTUDOS JURÍDICOS'!H50+PGE!H50+ARESC!H50+APSFS!H50+COHAB!H50+CIDASC!H50+DEINFRA!H50+DETER!H50+ENA!H50+EPAGRI!H50+FAPESC!H50+FCC!H50+FESPORTE!H50+FCEE!H50+FATMA!H50+IPREV!H50+IMETRO!H50+JUCESC!H50+SANTUR!H50+DPE!H50+UDESC!H50)</f>
        <v>51</v>
      </c>
      <c r="I54" s="72">
        <f>SUM('ADR - Araranguá'!I50+'ADR - Blumenau'!I50+'ADR - Braço do Norte'!I50+'ADR - Brusque'!I50+'ADR - Caçador'!I50+'ADR - Campos Novos'!I50+'ADR - Canoinhas'!I50+'ADR - Chapecó'!I50+'ADR - Concórdia'!I50+'ADR - Criciúma'!I50+'ADR - Curitibanos'!I50+'ADR - Dionísio Cerqueira'!I50+'ADR - Ibirama'!I50+'ADR - Itajaí'!I50+'ADR - Itapiranga'!I50+'ADR - Ituporanga'!I50+'ADR - Jaraguá do Sul'!I50+'ADR - Joaçaba'!I50+'ADR - Joinville'!I50+'ADR - Lages'!I50+'ADR - Laguna'!I50+'ADR - Mafra'!I50+'ADR - Maravilha'!I50+'ADR - Palmitos'!I50+'ADR - Quilombo'!I50+'ADR - Rio do Sul'!I50+'ADR - São Joaquim'!I50+'ADR - São Lourenço do Oeste'!I50+'ADR - São Miguel do Oeste'!I50+'ADR - Seara'!I50+'ADR - Taió'!I50+'ADR - Timbó'!I50+'ADR - Tubarão'!I50+'ADR - Videira'!I50+'ADR - Xanxerê'!I50+SEA!I50+'Fundo Mat. Pub. Imp. Oficiais'!I50+'Fundo Plano Saúde'!I50+'Fundo de Melhoria do Corpo Bomb'!I50+SAR!I50+GVG!I50+SCC!I50+SAN!I50+SAI!I50+SECOM!I50+SDC!I50+'FUNDO ESTADUAL DE REC. HÍDRICOS'!I50+SDS!I50+SED!I50+SEF!I50+SIE!I50+SJC!I50+SPJ!I50+SES!I50+'SSP - Fundo Melhoria Pol.Civil'!I50+'SSP Fundo Melhoria Pol.Militar'!I50+'SSP - Fundo Melhoria Seg. Pub.'!I50+SST!I50+SOL!I50+'FUNDO ESP. ESTUDOS JURÍDICOS'!I50+PGE!I50+ARESC!I50+APSFS!I50+COHAB!I50+CIDASC!I50+DEINFRA!I50+DETER!I50+ENA!I50+EPAGRI!I50+FAPESC!I50+FCC!I50+FESPORTE!I50+FCEE!I50+FATMA!I50+IPREV!I50+IMETRO!I50+JUCESC!I50+SANTUR!I50+DPE!I50+UDESC!I50)</f>
        <v>50</v>
      </c>
      <c r="J54" s="72">
        <f>SUM('ADR - Araranguá'!J50+'ADR - Blumenau'!J50+'ADR - Braço do Norte'!J50+'ADR - Brusque'!J50+'ADR - Caçador'!J50+'ADR - Campos Novos'!J50+'ADR - Canoinhas'!J50+'ADR - Chapecó'!J50+'ADR - Concórdia'!J50+'ADR - Criciúma'!J50+'ADR - Curitibanos'!J50+'ADR - Dionísio Cerqueira'!J50+'ADR - Ibirama'!J50+'ADR - Itajaí'!J50+'ADR - Itapiranga'!J50+'ADR - Ituporanga'!J50+'ADR - Jaraguá do Sul'!J50+'ADR - Joaçaba'!J50+'ADR - Joinville'!J50+'ADR - Lages'!J50+'ADR - Laguna'!J50+'ADR - Mafra'!J50+'ADR - Maravilha'!J50+'ADR - Palmitos'!J50+'ADR - Quilombo'!J50+'ADR - Rio do Sul'!J50+'ADR - São Joaquim'!J50+'ADR - São Lourenço do Oeste'!J50+'ADR - São Miguel do Oeste'!J50+'ADR - Seara'!J50+'ADR - Taió'!J50+'ADR - Timbó'!J50+'ADR - Tubarão'!J50+'ADR - Videira'!J50+'ADR - Xanxerê'!J50+SEA!J50+'Fundo Mat. Pub. Imp. Oficiais'!J50+'Fundo Plano Saúde'!J50+'Fundo de Melhoria do Corpo Bomb'!J50+SAR!J50+GVG!J50+SCC!J50+SAN!J50+SAI!J50+SECOM!J50+SDC!J50+'FUNDO ESTADUAL DE REC. HÍDRICOS'!J50+SDS!J50+SED!J50+SEF!J50+SIE!J50+SJC!J50+SPJ!J50+SES!J50+'SSP - Fundo Melhoria Pol.Civil'!J50+'SSP Fundo Melhoria Pol.Militar'!J50+'SSP - Fundo Melhoria Seg. Pub.'!J50+SST!J50+SOL!J50+'FUNDO ESP. ESTUDOS JURÍDICOS'!J50+PGE!J50+ARESC!J50+APSFS!J50+COHAB!J50+CIDASC!J50+DEINFRA!J50+DETER!J50+ENA!J50+EPAGRI!J50+FAPESC!J50+FCC!J50+FESPORTE!J50+FCEE!J50+FATMA!J50+IPREV!J50+IMETRO!J50+JUCESC!J50+SANTUR!J50+DPE!J50+UDESC!J50)</f>
        <v>44</v>
      </c>
      <c r="K54" s="72">
        <f>SUM('ADR - Araranguá'!K50+'ADR - Blumenau'!K50+'ADR - Braço do Norte'!K50+'ADR - Brusque'!K50+'ADR - Caçador'!K50+'ADR - Campos Novos'!K50+'ADR - Canoinhas'!K50+'ADR - Chapecó'!K50+'ADR - Concórdia'!K50+'ADR - Criciúma'!K50+'ADR - Curitibanos'!K50+'ADR - Dionísio Cerqueira'!K50+'ADR - Ibirama'!K50+'ADR - Itajaí'!K50+'ADR - Itapiranga'!K50+'ADR - Ituporanga'!K50+'ADR - Jaraguá do Sul'!K50+'ADR - Joaçaba'!K50+'ADR - Joinville'!K50+'ADR - Lages'!K50+'ADR - Laguna'!K50+'ADR - Mafra'!K50+'ADR - Maravilha'!K50+'ADR - Palmitos'!K50+'ADR - Quilombo'!K50+'ADR - Rio do Sul'!K50+'ADR - São Joaquim'!K50+'ADR - São Lourenço do Oeste'!K50+'ADR - São Miguel do Oeste'!K50+'ADR - Seara'!K50+'ADR - Taió'!K50+'ADR - Timbó'!K50+'ADR - Tubarão'!K50+'ADR - Videira'!K50+'ADR - Xanxerê'!K50+SEA!K50+'Fundo Mat. Pub. Imp. Oficiais'!K50+'Fundo Plano Saúde'!K50+'Fundo de Melhoria do Corpo Bomb'!K50+SAR!K50+GVG!K50+SCC!K50+SAN!K50+SAI!K50+SECOM!K50+SDC!K50+'FUNDO ESTADUAL DE REC. HÍDRICOS'!K50+SDS!K50+SED!K50+SEF!K50+SIE!K50+SJC!K50+SPJ!K50+SES!K50+'SSP - Fundo Melhoria Pol.Civil'!K50+'SSP Fundo Melhoria Pol.Militar'!K50+'SSP - Fundo Melhoria Seg. Pub.'!K50+SST!K50+SOL!K50+'FUNDO ESP. ESTUDOS JURÍDICOS'!K50+PGE!K50+ARESC!K50+APSFS!K50+COHAB!K50+CIDASC!K50+DEINFRA!K50+DETER!K50+ENA!K50+EPAGRI!K50+FAPESC!K50+FCC!K50+FESPORTE!K50+FCEE!K50+FATMA!K50+IPREV!K50+IMETRO!K50+JUCESC!K50+SANTUR!K50+DPE!K50+UDESC!K50)</f>
        <v>44</v>
      </c>
      <c r="L54" s="72">
        <f>SUM('ADR - Araranguá'!L50+'ADR - Blumenau'!L50+'ADR - Braço do Norte'!L50+'ADR - Brusque'!L50+'ADR - Caçador'!L50+'ADR - Campos Novos'!L50+'ADR - Canoinhas'!L50+'ADR - Chapecó'!L50+'ADR - Concórdia'!L50+'ADR - Criciúma'!L50+'ADR - Curitibanos'!L50+'ADR - Dionísio Cerqueira'!L50+'ADR - Ibirama'!L50+'ADR - Itajaí'!L50+'ADR - Itapiranga'!L50+'ADR - Ituporanga'!L50+'ADR - Jaraguá do Sul'!L50+'ADR - Joaçaba'!L50+'ADR - Joinville'!L50+'ADR - Lages'!L50+'ADR - Laguna'!L50+'ADR - Mafra'!L50+'ADR - Maravilha'!L50+'ADR - Palmitos'!L50+'ADR - Quilombo'!L50+'ADR - Rio do Sul'!L50+'ADR - São Joaquim'!L50+'ADR - São Lourenço do Oeste'!L50+'ADR - São Miguel do Oeste'!L50+'ADR - Seara'!L50+'ADR - Taió'!L50+'ADR - Timbó'!L50+'ADR - Tubarão'!L50+'ADR - Videira'!L50+'ADR - Xanxerê'!L50+SEA!L50+'Fundo Mat. Pub. Imp. Oficiais'!L50+'Fundo Plano Saúde'!L50+'Fundo de Melhoria do Corpo Bomb'!L50+SAR!L50+GVG!L50+SCC!L50+SAN!L50+SAI!L50+SECOM!L50+SDC!L50+'FUNDO ESTADUAL DE REC. HÍDRICOS'!L50+SDS!L50+SED!L50+SEF!L50+SIE!L50+SJC!L50+SPJ!L50+SES!L50+'SSP - Fundo Melhoria Pol.Civil'!L50+'SSP Fundo Melhoria Pol.Militar'!L50+'SSP - Fundo Melhoria Seg. Pub.'!L50+SST!L50+SOL!L50+'FUNDO ESP. ESTUDOS JURÍDICOS'!L50+PGE!L50+ARESC!L50+APSFS!L50+COHAB!L50+CIDASC!L50+DEINFRA!L50+DETER!L50+ENA!L50+EPAGRI!L50+FAPESC!L50+FCC!L50+FESPORTE!L50+FCEE!L50+FATMA!L50+IPREV!L50+IMETRO!L50+JUCESC!L50+SANTUR!L50+DPE!L50+UDESC!L50)</f>
        <v>44</v>
      </c>
      <c r="M54" s="88">
        <f>SUM('ADR - Araranguá'!M50+'ADR - Blumenau'!M50+'ADR - Braço do Norte'!M50+'ADR - Brusque'!M50+'ADR - Caçador'!M50+'ADR - Campos Novos'!M50+'ADR - Canoinhas'!M50+'ADR - Chapecó'!M50+'ADR - Concórdia'!M50+'ADR - Criciúma'!M50+'ADR - Curitibanos'!M50+'ADR - Dionísio Cerqueira'!M50+'ADR - Ibirama'!M50+'ADR - Itajaí'!M50+'ADR - Itapiranga'!M50+'ADR - Ituporanga'!M50+'ADR - Jaraguá do Sul'!M50+'ADR - Joaçaba'!M50+'ADR - Joinville'!M50+'ADR - Lages'!M50+'ADR - Laguna'!M50+'ADR - Mafra'!M50+'ADR - Maravilha'!M50+'ADR - Palmitos'!M50+'ADR - Quilombo'!M50+'ADR - Rio do Sul'!M50+'ADR - São Joaquim'!M50+'ADR - São Lourenço do Oeste'!M50+'ADR - São Miguel do Oeste'!M50+'ADR - Seara'!M50+'ADR - Taió'!M50+'ADR - Timbó'!M50+'ADR - Tubarão'!M50+'ADR - Videira'!M50+'ADR - Xanxerê'!M50+SEA!M50+'Fundo Mat. Pub. Imp. Oficiais'!M50+'Fundo Plano Saúde'!M50+'Fundo de Melhoria do Corpo Bomb'!M50+SAR!M50+GVG!M50+SCC!M50+SAN!M50+SAI!M50+SECOM!M50+SDC!M50+'FUNDO ESTADUAL DE REC. HÍDRICOS'!M50+SDS!M50+SED!M50+SEF!M50+SIE!M50+SJC!M50+SPJ!M50+SES!M50+'SSP - Fundo Melhoria Pol.Civil'!M50+'SSP Fundo Melhoria Pol.Militar'!M50+'SSP - Fundo Melhoria Seg. Pub.'!M50+SST!M50+SOL!M50+'FUNDO ESP. ESTUDOS JURÍDICOS'!M50+PGE!M50+ARESC!M50+APSFS!M50+COHAB!M50+CIDASC!M50+DEINFRA!M50+DETER!M50+ENA!M50+EPAGRI!M50+FAPESC!M50+FCC!M50+FESPORTE!M50+FCEE!M50+FATMA!M50+IPREV!M50+IMETRO!M50+JUCESC!M50+SANTUR!M50+DPE!M50+UDESC!M50)</f>
        <v>39</v>
      </c>
      <c r="N54" s="208"/>
      <c r="O54" s="208"/>
      <c r="P54" s="209"/>
    </row>
    <row r="55" spans="1:16" x14ac:dyDescent="0.2">
      <c r="A55" s="173" t="s">
        <v>205</v>
      </c>
      <c r="B55" s="186">
        <f>SUM('ADR - Araranguá'!B51+'ADR - Blumenau'!B51+'ADR - Braço do Norte'!B51+'ADR - Brusque'!B51+'ADR - Caçador'!B51+'ADR - Campos Novos'!B51+'ADR - Canoinhas'!B51+'ADR - Chapecó'!B51+'ADR - Concórdia'!B51+'ADR - Criciúma'!B51+'ADR - Curitibanos'!B51+'ADR - Dionísio Cerqueira'!B51+'ADR - Ibirama'!B51+'ADR - Itajaí'!B51+'ADR - Itapiranga'!B51+'ADR - Ituporanga'!B51+'ADR - Jaraguá do Sul'!B51+'ADR - Joaçaba'!B51+'ADR - Joinville'!B51+'ADR - Lages'!B51+'ADR - Laguna'!B51+'ADR - Mafra'!B51+'ADR - Maravilha'!B51+'ADR - Palmitos'!B51+'ADR - Quilombo'!B51+'ADR - Rio do Sul'!B51+'ADR - São Joaquim'!B51+'ADR - São Lourenço do Oeste'!B51+'ADR - São Miguel do Oeste'!B51+'ADR - Seara'!B51+'ADR - Taió'!B51+'ADR - Timbó'!B51+'ADR - Tubarão'!B51+'ADR - Videira'!B51+'ADR - Xanxerê'!B51+SEA!B51+'Fundo Mat. Pub. Imp. Oficiais'!B51+'Fundo Plano Saúde'!B51+'Fundo de Melhoria do Corpo Bomb'!B51+SAR!B51+GVG!B51+SCC!B51+SAN!B51+SAI!B51+SECOM!B51+SDC!B51+'FUNDO ESTADUAL DE REC. HÍDRICOS'!B51+SDS!B51+SED!B51+SEF!B51+SIE!B51+SJC!B51+SPJ!B51+SES!B51+'SSP - Fundo Melhoria Pol.Civil'!B51+'SSP Fundo Melhoria Pol.Militar'!B51+'SSP - Fundo Melhoria Seg. Pub.'!B51+SST!B51+SOL!B51+'FUNDO ESP. ESTUDOS JURÍDICOS'!B51+PGE!B51+ARESC!B51+APSFS!B51+COHAB!B51+CIDASC!B51+DEINFRA!B51+DETER!B51+ENA!B51+EPAGRI!B51+FAPESC!B51+FCC!B51+FESPORTE!B51+FCEE!B51+FATMA!B51+IPREV!B51+IMETRO!B51+JUCESC!B51+SANTUR!B51+DPE!B51+UDESC!B51)</f>
        <v>7</v>
      </c>
      <c r="C55" s="72">
        <f>SUM('ADR - Araranguá'!C51+'ADR - Blumenau'!C51+'ADR - Braço do Norte'!C51+'ADR - Brusque'!C51+'ADR - Caçador'!C51+'ADR - Campos Novos'!C51+'ADR - Canoinhas'!C51+'ADR - Chapecó'!C51+'ADR - Concórdia'!C51+'ADR - Criciúma'!C51+'ADR - Curitibanos'!C51+'ADR - Dionísio Cerqueira'!C51+'ADR - Ibirama'!C51+'ADR - Itajaí'!C51+'ADR - Itapiranga'!C51+'ADR - Ituporanga'!C51+'ADR - Jaraguá do Sul'!C51+'ADR - Joaçaba'!C51+'ADR - Joinville'!C51+'ADR - Lages'!C51+'ADR - Laguna'!C51+'ADR - Mafra'!C51+'ADR - Maravilha'!C51+'ADR - Palmitos'!C51+'ADR - Quilombo'!C51+'ADR - Rio do Sul'!C51+'ADR - São Joaquim'!C51+'ADR - São Lourenço do Oeste'!C51+'ADR - São Miguel do Oeste'!C51+'ADR - Seara'!C51+'ADR - Taió'!C51+'ADR - Timbó'!C51+'ADR - Tubarão'!C51+'ADR - Videira'!C51+'ADR - Xanxerê'!C51+SEA!C51+'Fundo Mat. Pub. Imp. Oficiais'!C51+'Fundo Plano Saúde'!C51+'Fundo de Melhoria do Corpo Bomb'!C51+SAR!C51+GVG!C51+SCC!C51+SAN!C51+SAI!C51+SECOM!C51+SDC!C51+'FUNDO ESTADUAL DE REC. HÍDRICOS'!C51+SDS!C51+SED!C51+SEF!C51+SIE!C51+SJC!C51+SPJ!C51+SES!C51+'SSP - Fundo Melhoria Pol.Civil'!C51+'SSP Fundo Melhoria Pol.Militar'!C51+'SSP - Fundo Melhoria Seg. Pub.'!C51+SST!C51+SOL!C51+'FUNDO ESP. ESTUDOS JURÍDICOS'!C51+PGE!C51+ARESC!C51+APSFS!C51+COHAB!C51+CIDASC!C51+DEINFRA!C51+DETER!C51+ENA!C51+EPAGRI!C51+FAPESC!C51+FCC!C51+FESPORTE!C51+FCEE!C51+FATMA!C51+IPREV!C51+IMETRO!C51+JUCESC!C51+SANTUR!C51+DPE!C51+UDESC!C51)</f>
        <v>7</v>
      </c>
      <c r="D55" s="72">
        <f>SUM('ADR - Araranguá'!D51+'ADR - Blumenau'!D51+'ADR - Braço do Norte'!D51+'ADR - Brusque'!D51+'ADR - Caçador'!D51+'ADR - Campos Novos'!D51+'ADR - Canoinhas'!D51+'ADR - Chapecó'!D51+'ADR - Concórdia'!D51+'ADR - Criciúma'!D51+'ADR - Curitibanos'!D51+'ADR - Dionísio Cerqueira'!D51+'ADR - Ibirama'!D51+'ADR - Itajaí'!D51+'ADR - Itapiranga'!D51+'ADR - Ituporanga'!D51+'ADR - Jaraguá do Sul'!D51+'ADR - Joaçaba'!D51+'ADR - Joinville'!D51+'ADR - Lages'!D51+'ADR - Laguna'!D51+'ADR - Mafra'!D51+'ADR - Maravilha'!D51+'ADR - Palmitos'!D51+'ADR - Quilombo'!D51+'ADR - Rio do Sul'!D51+'ADR - São Joaquim'!D51+'ADR - São Lourenço do Oeste'!D51+'ADR - São Miguel do Oeste'!D51+'ADR - Seara'!D51+'ADR - Taió'!D51+'ADR - Timbó'!D51+'ADR - Tubarão'!D51+'ADR - Videira'!D51+'ADR - Xanxerê'!D51+SEA!D51+'Fundo Mat. Pub. Imp. Oficiais'!D51+'Fundo Plano Saúde'!D51+'Fundo de Melhoria do Corpo Bomb'!D51+SAR!D51+GVG!D51+SCC!D51+SAN!D51+SAI!D51+SECOM!D51+SDC!D51+'FUNDO ESTADUAL DE REC. HÍDRICOS'!D51+SDS!D51+SED!D51+SEF!D51+SIE!D51+SJC!D51+SPJ!D51+SES!D51+'SSP - Fundo Melhoria Pol.Civil'!D51+'SSP Fundo Melhoria Pol.Militar'!D51+'SSP - Fundo Melhoria Seg. Pub.'!D51+SST!D51+SOL!D51+'FUNDO ESP. ESTUDOS JURÍDICOS'!D51+PGE!D51+ARESC!D51+APSFS!D51+COHAB!D51+CIDASC!D51+DEINFRA!D51+DETER!D51+ENA!D51+EPAGRI!D51+FAPESC!D51+FCC!D51+FESPORTE!D51+FCEE!D51+FATMA!D51+IPREV!D51+IMETRO!D51+JUCESC!D51+SANTUR!D51+DPE!D51+UDESC!D51)</f>
        <v>7</v>
      </c>
      <c r="E55" s="72">
        <f>SUM('ADR - Araranguá'!E51+'ADR - Blumenau'!E51+'ADR - Braço do Norte'!E51+'ADR - Brusque'!E51+'ADR - Caçador'!E51+'ADR - Campos Novos'!E51+'ADR - Canoinhas'!E51+'ADR - Chapecó'!E51+'ADR - Concórdia'!E51+'ADR - Criciúma'!E51+'ADR - Curitibanos'!E51+'ADR - Dionísio Cerqueira'!E51+'ADR - Ibirama'!E51+'ADR - Itajaí'!E51+'ADR - Itapiranga'!E51+'ADR - Ituporanga'!E51+'ADR - Jaraguá do Sul'!E51+'ADR - Joaçaba'!E51+'ADR - Joinville'!E51+'ADR - Lages'!E51+'ADR - Laguna'!E51+'ADR - Mafra'!E51+'ADR - Maravilha'!E51+'ADR - Palmitos'!E51+'ADR - Quilombo'!E51+'ADR - Rio do Sul'!E51+'ADR - São Joaquim'!E51+'ADR - São Lourenço do Oeste'!E51+'ADR - São Miguel do Oeste'!E51+'ADR - Seara'!E51+'ADR - Taió'!E51+'ADR - Timbó'!E51+'ADR - Tubarão'!E51+'ADR - Videira'!E51+'ADR - Xanxerê'!E51+SEA!E51+'Fundo Mat. Pub. Imp. Oficiais'!E51+'Fundo Plano Saúde'!E51+'Fundo de Melhoria do Corpo Bomb'!E51+SAR!E51+GVG!E51+SCC!E51+SAN!E51+SAI!E51+SECOM!E51+SDC!E51+'FUNDO ESTADUAL DE REC. HÍDRICOS'!E51+SDS!E51+SED!E51+SEF!E51+SIE!E51+SJC!E51+SPJ!E51+SES!E51+'SSP - Fundo Melhoria Pol.Civil'!E51+'SSP Fundo Melhoria Pol.Militar'!E51+'SSP - Fundo Melhoria Seg. Pub.'!E51+SST!E51+SOL!E51+'FUNDO ESP. ESTUDOS JURÍDICOS'!E51+PGE!E51+ARESC!E51+APSFS!E51+COHAB!E51+CIDASC!E51+DEINFRA!E51+DETER!E51+ENA!E51+EPAGRI!E51+FAPESC!E51+FCC!E51+FESPORTE!E51+FCEE!E51+FATMA!E51+IPREV!E51+IMETRO!E51+JUCESC!E51+SANTUR!E51+DPE!E51+UDESC!E51)</f>
        <v>7</v>
      </c>
      <c r="F55" s="72">
        <f>SUM('ADR - Araranguá'!F51+'ADR - Blumenau'!F51+'ADR - Braço do Norte'!F51+'ADR - Brusque'!F51+'ADR - Caçador'!F51+'ADR - Campos Novos'!F51+'ADR - Canoinhas'!F51+'ADR - Chapecó'!F51+'ADR - Concórdia'!F51+'ADR - Criciúma'!F51+'ADR - Curitibanos'!F51+'ADR - Dionísio Cerqueira'!F51+'ADR - Ibirama'!F51+'ADR - Itajaí'!F51+'ADR - Itapiranga'!F51+'ADR - Ituporanga'!F51+'ADR - Jaraguá do Sul'!F51+'ADR - Joaçaba'!F51+'ADR - Joinville'!F51+'ADR - Lages'!F51+'ADR - Laguna'!F51+'ADR - Mafra'!F51+'ADR - Maravilha'!F51+'ADR - Palmitos'!F51+'ADR - Quilombo'!F51+'ADR - Rio do Sul'!F51+'ADR - São Joaquim'!F51+'ADR - São Lourenço do Oeste'!F51+'ADR - São Miguel do Oeste'!F51+'ADR - Seara'!F51+'ADR - Taió'!F51+'ADR - Timbó'!F51+'ADR - Tubarão'!F51+'ADR - Videira'!F51+'ADR - Xanxerê'!F51+SEA!F51+'Fundo Mat. Pub. Imp. Oficiais'!F51+'Fundo Plano Saúde'!F51+'Fundo de Melhoria do Corpo Bomb'!F51+SAR!F51+GVG!F51+SCC!F51+SAN!F51+SAI!F51+SECOM!F51+SDC!F51+'FUNDO ESTADUAL DE REC. HÍDRICOS'!F51+SDS!F51+SED!F51+SEF!F51+SIE!F51+SJC!F51+SPJ!F51+SES!F51+'SSP - Fundo Melhoria Pol.Civil'!F51+'SSP Fundo Melhoria Pol.Militar'!F51+'SSP - Fundo Melhoria Seg. Pub.'!F51+SST!F51+SOL!F51+'FUNDO ESP. ESTUDOS JURÍDICOS'!F51+PGE!F51+ARESC!F51+APSFS!F51+COHAB!F51+CIDASC!F51+DEINFRA!F51+DETER!F51+ENA!F51+EPAGRI!F51+FAPESC!F51+FCC!F51+FESPORTE!F51+FCEE!F51+FATMA!F51+IPREV!F51+IMETRO!F51+JUCESC!F51+SANTUR!F51+DPE!F51+UDESC!F51)</f>
        <v>7</v>
      </c>
      <c r="G55" s="72">
        <f>SUM('ADR - Araranguá'!G51+'ADR - Blumenau'!G51+'ADR - Braço do Norte'!G51+'ADR - Brusque'!G51+'ADR - Caçador'!G51+'ADR - Campos Novos'!G51+'ADR - Canoinhas'!G51+'ADR - Chapecó'!G51+'ADR - Concórdia'!G51+'ADR - Criciúma'!G51+'ADR - Curitibanos'!G51+'ADR - Dionísio Cerqueira'!G51+'ADR - Ibirama'!G51+'ADR - Itajaí'!G51+'ADR - Itapiranga'!G51+'ADR - Ituporanga'!G51+'ADR - Jaraguá do Sul'!G51+'ADR - Joaçaba'!G51+'ADR - Joinville'!G51+'ADR - Lages'!G51+'ADR - Laguna'!G51+'ADR - Mafra'!G51+'ADR - Maravilha'!G51+'ADR - Palmitos'!G51+'ADR - Quilombo'!G51+'ADR - Rio do Sul'!G51+'ADR - São Joaquim'!G51+'ADR - São Lourenço do Oeste'!G51+'ADR - São Miguel do Oeste'!G51+'ADR - Seara'!G51+'ADR - Taió'!G51+'ADR - Timbó'!G51+'ADR - Tubarão'!G51+'ADR - Videira'!G51+'ADR - Xanxerê'!G51+SEA!G51+'Fundo Mat. Pub. Imp. Oficiais'!G51+'Fundo Plano Saúde'!G51+'Fundo de Melhoria do Corpo Bomb'!G51+SAR!G51+GVG!G51+SCC!G51+SAN!G51+SAI!G51+SECOM!G51+SDC!G51+'FUNDO ESTADUAL DE REC. HÍDRICOS'!G51+SDS!G51+SED!G51+SEF!G51+SIE!G51+SJC!G51+SPJ!G51+SES!G51+'SSP - Fundo Melhoria Pol.Civil'!G51+'SSP Fundo Melhoria Pol.Militar'!G51+'SSP - Fundo Melhoria Seg. Pub.'!G51+SST!G51+SOL!G51+'FUNDO ESP. ESTUDOS JURÍDICOS'!G51+PGE!G51+ARESC!G51+APSFS!G51+COHAB!G51+CIDASC!G51+DEINFRA!G51+DETER!G51+ENA!G51+EPAGRI!G51+FAPESC!G51+FCC!G51+FESPORTE!G51+FCEE!G51+FATMA!G51+IPREV!G51+IMETRO!G51+JUCESC!G51+SANTUR!G51+DPE!G51+UDESC!G51)</f>
        <v>7</v>
      </c>
      <c r="H55" s="72">
        <f>SUM('ADR - Araranguá'!H51+'ADR - Blumenau'!H51+'ADR - Braço do Norte'!H51+'ADR - Brusque'!H51+'ADR - Caçador'!H51+'ADR - Campos Novos'!H51+'ADR - Canoinhas'!H51+'ADR - Chapecó'!H51+'ADR - Concórdia'!H51+'ADR - Criciúma'!H51+'ADR - Curitibanos'!H51+'ADR - Dionísio Cerqueira'!H51+'ADR - Ibirama'!H51+'ADR - Itajaí'!H51+'ADR - Itapiranga'!H51+'ADR - Ituporanga'!H51+'ADR - Jaraguá do Sul'!H51+'ADR - Joaçaba'!H51+'ADR - Joinville'!H51+'ADR - Lages'!H51+'ADR - Laguna'!H51+'ADR - Mafra'!H51+'ADR - Maravilha'!H51+'ADR - Palmitos'!H51+'ADR - Quilombo'!H51+'ADR - Rio do Sul'!H51+'ADR - São Joaquim'!H51+'ADR - São Lourenço do Oeste'!H51+'ADR - São Miguel do Oeste'!H51+'ADR - Seara'!H51+'ADR - Taió'!H51+'ADR - Timbó'!H51+'ADR - Tubarão'!H51+'ADR - Videira'!H51+'ADR - Xanxerê'!H51+SEA!H51+'Fundo Mat. Pub. Imp. Oficiais'!H51+'Fundo Plano Saúde'!H51+'Fundo de Melhoria do Corpo Bomb'!H51+SAR!H51+GVG!H51+SCC!H51+SAN!H51+SAI!H51+SECOM!H51+SDC!H51+'FUNDO ESTADUAL DE REC. HÍDRICOS'!H51+SDS!H51+SED!H51+SEF!H51+SIE!H51+SJC!H51+SPJ!H51+SES!H51+'SSP - Fundo Melhoria Pol.Civil'!H51+'SSP Fundo Melhoria Pol.Militar'!H51+'SSP - Fundo Melhoria Seg. Pub.'!H51+SST!H51+SOL!H51+'FUNDO ESP. ESTUDOS JURÍDICOS'!H51+PGE!H51+ARESC!H51+APSFS!H51+COHAB!H51+CIDASC!H51+DEINFRA!H51+DETER!H51+ENA!H51+EPAGRI!H51+FAPESC!H51+FCC!H51+FESPORTE!H51+FCEE!H51+FATMA!H51+IPREV!H51+IMETRO!H51+JUCESC!H51+SANTUR!H51+DPE!H51+UDESC!H51)</f>
        <v>7</v>
      </c>
      <c r="I55" s="72">
        <f>SUM('ADR - Araranguá'!I51+'ADR - Blumenau'!I51+'ADR - Braço do Norte'!I51+'ADR - Brusque'!I51+'ADR - Caçador'!I51+'ADR - Campos Novos'!I51+'ADR - Canoinhas'!I51+'ADR - Chapecó'!I51+'ADR - Concórdia'!I51+'ADR - Criciúma'!I51+'ADR - Curitibanos'!I51+'ADR - Dionísio Cerqueira'!I51+'ADR - Ibirama'!I51+'ADR - Itajaí'!I51+'ADR - Itapiranga'!I51+'ADR - Ituporanga'!I51+'ADR - Jaraguá do Sul'!I51+'ADR - Joaçaba'!I51+'ADR - Joinville'!I51+'ADR - Lages'!I51+'ADR - Laguna'!I51+'ADR - Mafra'!I51+'ADR - Maravilha'!I51+'ADR - Palmitos'!I51+'ADR - Quilombo'!I51+'ADR - Rio do Sul'!I51+'ADR - São Joaquim'!I51+'ADR - São Lourenço do Oeste'!I51+'ADR - São Miguel do Oeste'!I51+'ADR - Seara'!I51+'ADR - Taió'!I51+'ADR - Timbó'!I51+'ADR - Tubarão'!I51+'ADR - Videira'!I51+'ADR - Xanxerê'!I51+SEA!I51+'Fundo Mat. Pub. Imp. Oficiais'!I51+'Fundo Plano Saúde'!I51+'Fundo de Melhoria do Corpo Bomb'!I51+SAR!I51+GVG!I51+SCC!I51+SAN!I51+SAI!I51+SECOM!I51+SDC!I51+'FUNDO ESTADUAL DE REC. HÍDRICOS'!I51+SDS!I51+SED!I51+SEF!I51+SIE!I51+SJC!I51+SPJ!I51+SES!I51+'SSP - Fundo Melhoria Pol.Civil'!I51+'SSP Fundo Melhoria Pol.Militar'!I51+'SSP - Fundo Melhoria Seg. Pub.'!I51+SST!I51+SOL!I51+'FUNDO ESP. ESTUDOS JURÍDICOS'!I51+PGE!I51+ARESC!I51+APSFS!I51+COHAB!I51+CIDASC!I51+DEINFRA!I51+DETER!I51+ENA!I51+EPAGRI!I51+FAPESC!I51+FCC!I51+FESPORTE!I51+FCEE!I51+FATMA!I51+IPREV!I51+IMETRO!I51+JUCESC!I51+SANTUR!I51+DPE!I51+UDESC!I51)</f>
        <v>7</v>
      </c>
      <c r="J55" s="72">
        <f>SUM('ADR - Araranguá'!J51+'ADR - Blumenau'!J51+'ADR - Braço do Norte'!J51+'ADR - Brusque'!J51+'ADR - Caçador'!J51+'ADR - Campos Novos'!J51+'ADR - Canoinhas'!J51+'ADR - Chapecó'!J51+'ADR - Concórdia'!J51+'ADR - Criciúma'!J51+'ADR - Curitibanos'!J51+'ADR - Dionísio Cerqueira'!J51+'ADR - Ibirama'!J51+'ADR - Itajaí'!J51+'ADR - Itapiranga'!J51+'ADR - Ituporanga'!J51+'ADR - Jaraguá do Sul'!J51+'ADR - Joaçaba'!J51+'ADR - Joinville'!J51+'ADR - Lages'!J51+'ADR - Laguna'!J51+'ADR - Mafra'!J51+'ADR - Maravilha'!J51+'ADR - Palmitos'!J51+'ADR - Quilombo'!J51+'ADR - Rio do Sul'!J51+'ADR - São Joaquim'!J51+'ADR - São Lourenço do Oeste'!J51+'ADR - São Miguel do Oeste'!J51+'ADR - Seara'!J51+'ADR - Taió'!J51+'ADR - Timbó'!J51+'ADR - Tubarão'!J51+'ADR - Videira'!J51+'ADR - Xanxerê'!J51+SEA!J51+'Fundo Mat. Pub. Imp. Oficiais'!J51+'Fundo Plano Saúde'!J51+'Fundo de Melhoria do Corpo Bomb'!J51+SAR!J51+GVG!J51+SCC!J51+SAN!J51+SAI!J51+SECOM!J51+SDC!J51+'FUNDO ESTADUAL DE REC. HÍDRICOS'!J51+SDS!J51+SED!J51+SEF!J51+SIE!J51+SJC!J51+SPJ!J51+SES!J51+'SSP - Fundo Melhoria Pol.Civil'!J51+'SSP Fundo Melhoria Pol.Militar'!J51+'SSP - Fundo Melhoria Seg. Pub.'!J51+SST!J51+SOL!J51+'FUNDO ESP. ESTUDOS JURÍDICOS'!J51+PGE!J51+ARESC!J51+APSFS!J51+COHAB!J51+CIDASC!J51+DEINFRA!J51+DETER!J51+ENA!J51+EPAGRI!J51+FAPESC!J51+FCC!J51+FESPORTE!J51+FCEE!J51+FATMA!J51+IPREV!J51+IMETRO!J51+JUCESC!J51+SANTUR!J51+DPE!J51+UDESC!J51)</f>
        <v>7</v>
      </c>
      <c r="K55" s="72">
        <f>SUM('ADR - Araranguá'!K51+'ADR - Blumenau'!K51+'ADR - Braço do Norte'!K51+'ADR - Brusque'!K51+'ADR - Caçador'!K51+'ADR - Campos Novos'!K51+'ADR - Canoinhas'!K51+'ADR - Chapecó'!K51+'ADR - Concórdia'!K51+'ADR - Criciúma'!K51+'ADR - Curitibanos'!K51+'ADR - Dionísio Cerqueira'!K51+'ADR - Ibirama'!K51+'ADR - Itajaí'!K51+'ADR - Itapiranga'!K51+'ADR - Ituporanga'!K51+'ADR - Jaraguá do Sul'!K51+'ADR - Joaçaba'!K51+'ADR - Joinville'!K51+'ADR - Lages'!K51+'ADR - Laguna'!K51+'ADR - Mafra'!K51+'ADR - Maravilha'!K51+'ADR - Palmitos'!K51+'ADR - Quilombo'!K51+'ADR - Rio do Sul'!K51+'ADR - São Joaquim'!K51+'ADR - São Lourenço do Oeste'!K51+'ADR - São Miguel do Oeste'!K51+'ADR - Seara'!K51+'ADR - Taió'!K51+'ADR - Timbó'!K51+'ADR - Tubarão'!K51+'ADR - Videira'!K51+'ADR - Xanxerê'!K51+SEA!K51+'Fundo Mat. Pub. Imp. Oficiais'!K51+'Fundo Plano Saúde'!K51+'Fundo de Melhoria do Corpo Bomb'!K51+SAR!K51+GVG!K51+SCC!K51+SAN!K51+SAI!K51+SECOM!K51+SDC!K51+'FUNDO ESTADUAL DE REC. HÍDRICOS'!K51+SDS!K51+SED!K51+SEF!K51+SIE!K51+SJC!K51+SPJ!K51+SES!K51+'SSP - Fundo Melhoria Pol.Civil'!K51+'SSP Fundo Melhoria Pol.Militar'!K51+'SSP - Fundo Melhoria Seg. Pub.'!K51+SST!K51+SOL!K51+'FUNDO ESP. ESTUDOS JURÍDICOS'!K51+PGE!K51+ARESC!K51+APSFS!K51+COHAB!K51+CIDASC!K51+DEINFRA!K51+DETER!K51+ENA!K51+EPAGRI!K51+FAPESC!K51+FCC!K51+FESPORTE!K51+FCEE!K51+FATMA!K51+IPREV!K51+IMETRO!K51+JUCESC!K51+SANTUR!K51+DPE!K51+UDESC!K51)</f>
        <v>7</v>
      </c>
      <c r="L55" s="72">
        <f>SUM('ADR - Araranguá'!L51+'ADR - Blumenau'!L51+'ADR - Braço do Norte'!L51+'ADR - Brusque'!L51+'ADR - Caçador'!L51+'ADR - Campos Novos'!L51+'ADR - Canoinhas'!L51+'ADR - Chapecó'!L51+'ADR - Concórdia'!L51+'ADR - Criciúma'!L51+'ADR - Curitibanos'!L51+'ADR - Dionísio Cerqueira'!L51+'ADR - Ibirama'!L51+'ADR - Itajaí'!L51+'ADR - Itapiranga'!L51+'ADR - Ituporanga'!L51+'ADR - Jaraguá do Sul'!L51+'ADR - Joaçaba'!L51+'ADR - Joinville'!L51+'ADR - Lages'!L51+'ADR - Laguna'!L51+'ADR - Mafra'!L51+'ADR - Maravilha'!L51+'ADR - Palmitos'!L51+'ADR - Quilombo'!L51+'ADR - Rio do Sul'!L51+'ADR - São Joaquim'!L51+'ADR - São Lourenço do Oeste'!L51+'ADR - São Miguel do Oeste'!L51+'ADR - Seara'!L51+'ADR - Taió'!L51+'ADR - Timbó'!L51+'ADR - Tubarão'!L51+'ADR - Videira'!L51+'ADR - Xanxerê'!L51+SEA!L51+'Fundo Mat. Pub. Imp. Oficiais'!L51+'Fundo Plano Saúde'!L51+'Fundo de Melhoria do Corpo Bomb'!L51+SAR!L51+GVG!L51+SCC!L51+SAN!L51+SAI!L51+SECOM!L51+SDC!L51+'FUNDO ESTADUAL DE REC. HÍDRICOS'!L51+SDS!L51+SED!L51+SEF!L51+SIE!L51+SJC!L51+SPJ!L51+SES!L51+'SSP - Fundo Melhoria Pol.Civil'!L51+'SSP Fundo Melhoria Pol.Militar'!L51+'SSP - Fundo Melhoria Seg. Pub.'!L51+SST!L51+SOL!L51+'FUNDO ESP. ESTUDOS JURÍDICOS'!L51+PGE!L51+ARESC!L51+APSFS!L51+COHAB!L51+CIDASC!L51+DEINFRA!L51+DETER!L51+ENA!L51+EPAGRI!L51+FAPESC!L51+FCC!L51+FESPORTE!L51+FCEE!L51+FATMA!L51+IPREV!L51+IMETRO!L51+JUCESC!L51+SANTUR!L51+DPE!L51+UDESC!L51)</f>
        <v>7</v>
      </c>
      <c r="M55" s="88">
        <f>SUM('ADR - Araranguá'!M51+'ADR - Blumenau'!M51+'ADR - Braço do Norte'!M51+'ADR - Brusque'!M51+'ADR - Caçador'!M51+'ADR - Campos Novos'!M51+'ADR - Canoinhas'!M51+'ADR - Chapecó'!M51+'ADR - Concórdia'!M51+'ADR - Criciúma'!M51+'ADR - Curitibanos'!M51+'ADR - Dionísio Cerqueira'!M51+'ADR - Ibirama'!M51+'ADR - Itajaí'!M51+'ADR - Itapiranga'!M51+'ADR - Ituporanga'!M51+'ADR - Jaraguá do Sul'!M51+'ADR - Joaçaba'!M51+'ADR - Joinville'!M51+'ADR - Lages'!M51+'ADR - Laguna'!M51+'ADR - Mafra'!M51+'ADR - Maravilha'!M51+'ADR - Palmitos'!M51+'ADR - Quilombo'!M51+'ADR - Rio do Sul'!M51+'ADR - São Joaquim'!M51+'ADR - São Lourenço do Oeste'!M51+'ADR - São Miguel do Oeste'!M51+'ADR - Seara'!M51+'ADR - Taió'!M51+'ADR - Timbó'!M51+'ADR - Tubarão'!M51+'ADR - Videira'!M51+'ADR - Xanxerê'!M51+SEA!M51+'Fundo Mat. Pub. Imp. Oficiais'!M51+'Fundo Plano Saúde'!M51+'Fundo de Melhoria do Corpo Bomb'!M51+SAR!M51+GVG!M51+SCC!M51+SAN!M51+SAI!M51+SECOM!M51+SDC!M51+'FUNDO ESTADUAL DE REC. HÍDRICOS'!M51+SDS!M51+SED!M51+SEF!M51+SIE!M51+SJC!M51+SPJ!M51+SES!M51+'SSP - Fundo Melhoria Pol.Civil'!M51+'SSP Fundo Melhoria Pol.Militar'!M51+'SSP - Fundo Melhoria Seg. Pub.'!M51+SST!M51+SOL!M51+'FUNDO ESP. ESTUDOS JURÍDICOS'!M51+PGE!M51+ARESC!M51+APSFS!M51+COHAB!M51+CIDASC!M51+DEINFRA!M51+DETER!M51+ENA!M51+EPAGRI!M51+FAPESC!M51+FCC!M51+FESPORTE!M51+FCEE!M51+FATMA!M51+IPREV!M51+IMETRO!M51+JUCESC!M51+SANTUR!M51+DPE!M51+UDESC!M51)</f>
        <v>7</v>
      </c>
      <c r="N55" s="208"/>
      <c r="O55" s="208"/>
      <c r="P55" s="209"/>
    </row>
    <row r="56" spans="1:16" x14ac:dyDescent="0.2">
      <c r="A56" s="173" t="s">
        <v>281</v>
      </c>
      <c r="B56" s="186">
        <f>SUM('ADR - Araranguá'!B52+'ADR - Blumenau'!B52+'ADR - Braço do Norte'!B52+'ADR - Brusque'!B52+'ADR - Caçador'!B52+'ADR - Campos Novos'!B52+'ADR - Canoinhas'!B52+'ADR - Chapecó'!B52+'ADR - Concórdia'!B52+'ADR - Criciúma'!B52+'ADR - Curitibanos'!B52+'ADR - Dionísio Cerqueira'!B52+'ADR - Ibirama'!B52+'ADR - Itajaí'!B52+'ADR - Itapiranga'!B52+'ADR - Ituporanga'!B52+'ADR - Jaraguá do Sul'!B52+'ADR - Joaçaba'!B52+'ADR - Joinville'!B52+'ADR - Lages'!B52+'ADR - Laguna'!B52+'ADR - Mafra'!B52+'ADR - Maravilha'!B52+'ADR - Palmitos'!B52+'ADR - Quilombo'!B52+'ADR - Rio do Sul'!B52+'ADR - São Joaquim'!B52+'ADR - São Lourenço do Oeste'!B52+'ADR - São Miguel do Oeste'!B52+'ADR - Seara'!B52+'ADR - Taió'!B52+'ADR - Timbó'!B52+'ADR - Tubarão'!B52+'ADR - Videira'!B52+'ADR - Xanxerê'!B52+SEA!B52+'Fundo Mat. Pub. Imp. Oficiais'!B52+'Fundo Plano Saúde'!B52+'Fundo de Melhoria do Corpo Bomb'!B52+SAR!B52+GVG!B52+SCC!B52+SAN!B52+SAI!B52+SECOM!B52+SDC!B52+'FUNDO ESTADUAL DE REC. HÍDRICOS'!B52+SDS!B52+SED!B52+SEF!B52+SIE!B52+SJC!B52+SPJ!B52+SES!B52+'SSP - Fundo Melhoria Pol.Civil'!B52+'SSP Fundo Melhoria Pol.Militar'!B52+'SSP - Fundo Melhoria Seg. Pub.'!B52+SST!B52+SOL!B52+'FUNDO ESP. ESTUDOS JURÍDICOS'!B52+PGE!B52+ARESC!B52+APSFS!B52+COHAB!B52+CIDASC!B52+DEINFRA!B52+DETER!B52+ENA!B52+EPAGRI!B52+FAPESC!B52+FCC!B52+FESPORTE!B52+FCEE!B52+FATMA!B52+IPREV!B52+IMETRO!B52+JUCESC!B52+SANTUR!B52+DPE!B52+UDESC!B52)</f>
        <v>8</v>
      </c>
      <c r="C56" s="72">
        <f>SUM('ADR - Araranguá'!C52+'ADR - Blumenau'!C52+'ADR - Braço do Norte'!C52+'ADR - Brusque'!C52+'ADR - Caçador'!C52+'ADR - Campos Novos'!C52+'ADR - Canoinhas'!C52+'ADR - Chapecó'!C52+'ADR - Concórdia'!C52+'ADR - Criciúma'!C52+'ADR - Curitibanos'!C52+'ADR - Dionísio Cerqueira'!C52+'ADR - Ibirama'!C52+'ADR - Itajaí'!C52+'ADR - Itapiranga'!C52+'ADR - Ituporanga'!C52+'ADR - Jaraguá do Sul'!C52+'ADR - Joaçaba'!C52+'ADR - Joinville'!C52+'ADR - Lages'!C52+'ADR - Laguna'!C52+'ADR - Mafra'!C52+'ADR - Maravilha'!C52+'ADR - Palmitos'!C52+'ADR - Quilombo'!C52+'ADR - Rio do Sul'!C52+'ADR - São Joaquim'!C52+'ADR - São Lourenço do Oeste'!C52+'ADR - São Miguel do Oeste'!C52+'ADR - Seara'!C52+'ADR - Taió'!C52+'ADR - Timbó'!C52+'ADR - Tubarão'!C52+'ADR - Videira'!C52+'ADR - Xanxerê'!C52+SEA!C52+'Fundo Mat. Pub. Imp. Oficiais'!C52+'Fundo Plano Saúde'!C52+'Fundo de Melhoria do Corpo Bomb'!C52+SAR!C52+GVG!C52+SCC!C52+SAN!C52+SAI!C52+SECOM!C52+SDC!C52+'FUNDO ESTADUAL DE REC. HÍDRICOS'!C52+SDS!C52+SED!C52+SEF!C52+SIE!C52+SJC!C52+SPJ!C52+SES!C52+'SSP - Fundo Melhoria Pol.Civil'!C52+'SSP Fundo Melhoria Pol.Militar'!C52+'SSP - Fundo Melhoria Seg. Pub.'!C52+SST!C52+SOL!C52+'FUNDO ESP. ESTUDOS JURÍDICOS'!C52+PGE!C52+ARESC!C52+APSFS!C52+COHAB!C52+CIDASC!C52+DEINFRA!C52+DETER!C52+ENA!C52+EPAGRI!C52+FAPESC!C52+FCC!C52+FESPORTE!C52+FCEE!C52+FATMA!C52+IPREV!C52+IMETRO!C52+JUCESC!C52+SANTUR!C52+DPE!C52+UDESC!C52)</f>
        <v>8</v>
      </c>
      <c r="D56" s="72">
        <f>SUM('ADR - Araranguá'!D52+'ADR - Blumenau'!D52+'ADR - Braço do Norte'!D52+'ADR - Brusque'!D52+'ADR - Caçador'!D52+'ADR - Campos Novos'!D52+'ADR - Canoinhas'!D52+'ADR - Chapecó'!D52+'ADR - Concórdia'!D52+'ADR - Criciúma'!D52+'ADR - Curitibanos'!D52+'ADR - Dionísio Cerqueira'!D52+'ADR - Ibirama'!D52+'ADR - Itajaí'!D52+'ADR - Itapiranga'!D52+'ADR - Ituporanga'!D52+'ADR - Jaraguá do Sul'!D52+'ADR - Joaçaba'!D52+'ADR - Joinville'!D52+'ADR - Lages'!D52+'ADR - Laguna'!D52+'ADR - Mafra'!D52+'ADR - Maravilha'!D52+'ADR - Palmitos'!D52+'ADR - Quilombo'!D52+'ADR - Rio do Sul'!D52+'ADR - São Joaquim'!D52+'ADR - São Lourenço do Oeste'!D52+'ADR - São Miguel do Oeste'!D52+'ADR - Seara'!D52+'ADR - Taió'!D52+'ADR - Timbó'!D52+'ADR - Tubarão'!D52+'ADR - Videira'!D52+'ADR - Xanxerê'!D52+SEA!D52+'Fundo Mat. Pub. Imp. Oficiais'!D52+'Fundo Plano Saúde'!D52+'Fundo de Melhoria do Corpo Bomb'!D52+SAR!D52+GVG!D52+SCC!D52+SAN!D52+SAI!D52+SECOM!D52+SDC!D52+'FUNDO ESTADUAL DE REC. HÍDRICOS'!D52+SDS!D52+SED!D52+SEF!D52+SIE!D52+SJC!D52+SPJ!D52+SES!D52+'SSP - Fundo Melhoria Pol.Civil'!D52+'SSP Fundo Melhoria Pol.Militar'!D52+'SSP - Fundo Melhoria Seg. Pub.'!D52+SST!D52+SOL!D52+'FUNDO ESP. ESTUDOS JURÍDICOS'!D52+PGE!D52+ARESC!D52+APSFS!D52+COHAB!D52+CIDASC!D52+DEINFRA!D52+DETER!D52+ENA!D52+EPAGRI!D52+FAPESC!D52+FCC!D52+FESPORTE!D52+FCEE!D52+FATMA!D52+IPREV!D52+IMETRO!D52+JUCESC!D52+SANTUR!D52+DPE!D52+UDESC!D52)</f>
        <v>8</v>
      </c>
      <c r="E56" s="72">
        <f>SUM('ADR - Araranguá'!E52+'ADR - Blumenau'!E52+'ADR - Braço do Norte'!E52+'ADR - Brusque'!E52+'ADR - Caçador'!E52+'ADR - Campos Novos'!E52+'ADR - Canoinhas'!E52+'ADR - Chapecó'!E52+'ADR - Concórdia'!E52+'ADR - Criciúma'!E52+'ADR - Curitibanos'!E52+'ADR - Dionísio Cerqueira'!E52+'ADR - Ibirama'!E52+'ADR - Itajaí'!E52+'ADR - Itapiranga'!E52+'ADR - Ituporanga'!E52+'ADR - Jaraguá do Sul'!E52+'ADR - Joaçaba'!E52+'ADR - Joinville'!E52+'ADR - Lages'!E52+'ADR - Laguna'!E52+'ADR - Mafra'!E52+'ADR - Maravilha'!E52+'ADR - Palmitos'!E52+'ADR - Quilombo'!E52+'ADR - Rio do Sul'!E52+'ADR - São Joaquim'!E52+'ADR - São Lourenço do Oeste'!E52+'ADR - São Miguel do Oeste'!E52+'ADR - Seara'!E52+'ADR - Taió'!E52+'ADR - Timbó'!E52+'ADR - Tubarão'!E52+'ADR - Videira'!E52+'ADR - Xanxerê'!E52+SEA!E52+'Fundo Mat. Pub. Imp. Oficiais'!E52+'Fundo Plano Saúde'!E52+'Fundo de Melhoria do Corpo Bomb'!E52+SAR!E52+GVG!E52+SCC!E52+SAN!E52+SAI!E52+SECOM!E52+SDC!E52+'FUNDO ESTADUAL DE REC. HÍDRICOS'!E52+SDS!E52+SED!E52+SEF!E52+SIE!E52+SJC!E52+SPJ!E52+SES!E52+'SSP - Fundo Melhoria Pol.Civil'!E52+'SSP Fundo Melhoria Pol.Militar'!E52+'SSP - Fundo Melhoria Seg. Pub.'!E52+SST!E52+SOL!E52+'FUNDO ESP. ESTUDOS JURÍDICOS'!E52+PGE!E52+ARESC!E52+APSFS!E52+COHAB!E52+CIDASC!E52+DEINFRA!E52+DETER!E52+ENA!E52+EPAGRI!E52+FAPESC!E52+FCC!E52+FESPORTE!E52+FCEE!E52+FATMA!E52+IPREV!E52+IMETRO!E52+JUCESC!E52+SANTUR!E52+DPE!E52+UDESC!E52)</f>
        <v>8</v>
      </c>
      <c r="F56" s="72">
        <f>SUM('ADR - Araranguá'!F52+'ADR - Blumenau'!F52+'ADR - Braço do Norte'!F52+'ADR - Brusque'!F52+'ADR - Caçador'!F52+'ADR - Campos Novos'!F52+'ADR - Canoinhas'!F52+'ADR - Chapecó'!F52+'ADR - Concórdia'!F52+'ADR - Criciúma'!F52+'ADR - Curitibanos'!F52+'ADR - Dionísio Cerqueira'!F52+'ADR - Ibirama'!F52+'ADR - Itajaí'!F52+'ADR - Itapiranga'!F52+'ADR - Ituporanga'!F52+'ADR - Jaraguá do Sul'!F52+'ADR - Joaçaba'!F52+'ADR - Joinville'!F52+'ADR - Lages'!F52+'ADR - Laguna'!F52+'ADR - Mafra'!F52+'ADR - Maravilha'!F52+'ADR - Palmitos'!F52+'ADR - Quilombo'!F52+'ADR - Rio do Sul'!F52+'ADR - São Joaquim'!F52+'ADR - São Lourenço do Oeste'!F52+'ADR - São Miguel do Oeste'!F52+'ADR - Seara'!F52+'ADR - Taió'!F52+'ADR - Timbó'!F52+'ADR - Tubarão'!F52+'ADR - Videira'!F52+'ADR - Xanxerê'!F52+SEA!F52+'Fundo Mat. Pub. Imp. Oficiais'!F52+'Fundo Plano Saúde'!F52+'Fundo de Melhoria do Corpo Bomb'!F52+SAR!F52+GVG!F52+SCC!F52+SAN!F52+SAI!F52+SECOM!F52+SDC!F52+'FUNDO ESTADUAL DE REC. HÍDRICOS'!F52+SDS!F52+SED!F52+SEF!F52+SIE!F52+SJC!F52+SPJ!F52+SES!F52+'SSP - Fundo Melhoria Pol.Civil'!F52+'SSP Fundo Melhoria Pol.Militar'!F52+'SSP - Fundo Melhoria Seg. Pub.'!F52+SST!F52+SOL!F52+'FUNDO ESP. ESTUDOS JURÍDICOS'!F52+PGE!F52+ARESC!F52+APSFS!F52+COHAB!F52+CIDASC!F52+DEINFRA!F52+DETER!F52+ENA!F52+EPAGRI!F52+FAPESC!F52+FCC!F52+FESPORTE!F52+FCEE!F52+FATMA!F52+IPREV!F52+IMETRO!F52+JUCESC!F52+SANTUR!F52+DPE!F52+UDESC!F52)</f>
        <v>8</v>
      </c>
      <c r="G56" s="72">
        <f>SUM('ADR - Araranguá'!G52+'ADR - Blumenau'!G52+'ADR - Braço do Norte'!G52+'ADR - Brusque'!G52+'ADR - Caçador'!G52+'ADR - Campos Novos'!G52+'ADR - Canoinhas'!G52+'ADR - Chapecó'!G52+'ADR - Concórdia'!G52+'ADR - Criciúma'!G52+'ADR - Curitibanos'!G52+'ADR - Dionísio Cerqueira'!G52+'ADR - Ibirama'!G52+'ADR - Itajaí'!G52+'ADR - Itapiranga'!G52+'ADR - Ituporanga'!G52+'ADR - Jaraguá do Sul'!G52+'ADR - Joaçaba'!G52+'ADR - Joinville'!G52+'ADR - Lages'!G52+'ADR - Laguna'!G52+'ADR - Mafra'!G52+'ADR - Maravilha'!G52+'ADR - Palmitos'!G52+'ADR - Quilombo'!G52+'ADR - Rio do Sul'!G52+'ADR - São Joaquim'!G52+'ADR - São Lourenço do Oeste'!G52+'ADR - São Miguel do Oeste'!G52+'ADR - Seara'!G52+'ADR - Taió'!G52+'ADR - Timbó'!G52+'ADR - Tubarão'!G52+'ADR - Videira'!G52+'ADR - Xanxerê'!G52+SEA!G52+'Fundo Mat. Pub. Imp. Oficiais'!G52+'Fundo Plano Saúde'!G52+'Fundo de Melhoria do Corpo Bomb'!G52+SAR!G52+GVG!G52+SCC!G52+SAN!G52+SAI!G52+SECOM!G52+SDC!G52+'FUNDO ESTADUAL DE REC. HÍDRICOS'!G52+SDS!G52+SED!G52+SEF!G52+SIE!G52+SJC!G52+SPJ!G52+SES!G52+'SSP - Fundo Melhoria Pol.Civil'!G52+'SSP Fundo Melhoria Pol.Militar'!G52+'SSP - Fundo Melhoria Seg. Pub.'!G52+SST!G52+SOL!G52+'FUNDO ESP. ESTUDOS JURÍDICOS'!G52+PGE!G52+ARESC!G52+APSFS!G52+COHAB!G52+CIDASC!G52+DEINFRA!G52+DETER!G52+ENA!G52+EPAGRI!G52+FAPESC!G52+FCC!G52+FESPORTE!G52+FCEE!G52+FATMA!G52+IPREV!G52+IMETRO!G52+JUCESC!G52+SANTUR!G52+DPE!G52+UDESC!G52)</f>
        <v>8</v>
      </c>
      <c r="H56" s="72">
        <f>SUM('ADR - Araranguá'!H52+'ADR - Blumenau'!H52+'ADR - Braço do Norte'!H52+'ADR - Brusque'!H52+'ADR - Caçador'!H52+'ADR - Campos Novos'!H52+'ADR - Canoinhas'!H52+'ADR - Chapecó'!H52+'ADR - Concórdia'!H52+'ADR - Criciúma'!H52+'ADR - Curitibanos'!H52+'ADR - Dionísio Cerqueira'!H52+'ADR - Ibirama'!H52+'ADR - Itajaí'!H52+'ADR - Itapiranga'!H52+'ADR - Ituporanga'!H52+'ADR - Jaraguá do Sul'!H52+'ADR - Joaçaba'!H52+'ADR - Joinville'!H52+'ADR - Lages'!H52+'ADR - Laguna'!H52+'ADR - Mafra'!H52+'ADR - Maravilha'!H52+'ADR - Palmitos'!H52+'ADR - Quilombo'!H52+'ADR - Rio do Sul'!H52+'ADR - São Joaquim'!H52+'ADR - São Lourenço do Oeste'!H52+'ADR - São Miguel do Oeste'!H52+'ADR - Seara'!H52+'ADR - Taió'!H52+'ADR - Timbó'!H52+'ADR - Tubarão'!H52+'ADR - Videira'!H52+'ADR - Xanxerê'!H52+SEA!H52+'Fundo Mat. Pub. Imp. Oficiais'!H52+'Fundo Plano Saúde'!H52+'Fundo de Melhoria do Corpo Bomb'!H52+SAR!H52+GVG!H52+SCC!H52+SAN!H52+SAI!H52+SECOM!H52+SDC!H52+'FUNDO ESTADUAL DE REC. HÍDRICOS'!H52+SDS!H52+SED!H52+SEF!H52+SIE!H52+SJC!H52+SPJ!H52+SES!H52+'SSP - Fundo Melhoria Pol.Civil'!H52+'SSP Fundo Melhoria Pol.Militar'!H52+'SSP - Fundo Melhoria Seg. Pub.'!H52+SST!H52+SOL!H52+'FUNDO ESP. ESTUDOS JURÍDICOS'!H52+PGE!H52+ARESC!H52+APSFS!H52+COHAB!H52+CIDASC!H52+DEINFRA!H52+DETER!H52+ENA!H52+EPAGRI!H52+FAPESC!H52+FCC!H52+FESPORTE!H52+FCEE!H52+FATMA!H52+IPREV!H52+IMETRO!H52+JUCESC!H52+SANTUR!H52+DPE!H52+UDESC!H52)</f>
        <v>8</v>
      </c>
      <c r="I56" s="72">
        <f>SUM('ADR - Araranguá'!I52+'ADR - Blumenau'!I52+'ADR - Braço do Norte'!I52+'ADR - Brusque'!I52+'ADR - Caçador'!I52+'ADR - Campos Novos'!I52+'ADR - Canoinhas'!I52+'ADR - Chapecó'!I52+'ADR - Concórdia'!I52+'ADR - Criciúma'!I52+'ADR - Curitibanos'!I52+'ADR - Dionísio Cerqueira'!I52+'ADR - Ibirama'!I52+'ADR - Itajaí'!I52+'ADR - Itapiranga'!I52+'ADR - Ituporanga'!I52+'ADR - Jaraguá do Sul'!I52+'ADR - Joaçaba'!I52+'ADR - Joinville'!I52+'ADR - Lages'!I52+'ADR - Laguna'!I52+'ADR - Mafra'!I52+'ADR - Maravilha'!I52+'ADR - Palmitos'!I52+'ADR - Quilombo'!I52+'ADR - Rio do Sul'!I52+'ADR - São Joaquim'!I52+'ADR - São Lourenço do Oeste'!I52+'ADR - São Miguel do Oeste'!I52+'ADR - Seara'!I52+'ADR - Taió'!I52+'ADR - Timbó'!I52+'ADR - Tubarão'!I52+'ADR - Videira'!I52+'ADR - Xanxerê'!I52+SEA!I52+'Fundo Mat. Pub. Imp. Oficiais'!I52+'Fundo Plano Saúde'!I52+'Fundo de Melhoria do Corpo Bomb'!I52+SAR!I52+GVG!I52+SCC!I52+SAN!I52+SAI!I52+SECOM!I52+SDC!I52+'FUNDO ESTADUAL DE REC. HÍDRICOS'!I52+SDS!I52+SED!I52+SEF!I52+SIE!I52+SJC!I52+SPJ!I52+SES!I52+'SSP - Fundo Melhoria Pol.Civil'!I52+'SSP Fundo Melhoria Pol.Militar'!I52+'SSP - Fundo Melhoria Seg. Pub.'!I52+SST!I52+SOL!I52+'FUNDO ESP. ESTUDOS JURÍDICOS'!I52+PGE!I52+ARESC!I52+APSFS!I52+COHAB!I52+CIDASC!I52+DEINFRA!I52+DETER!I52+ENA!I52+EPAGRI!I52+FAPESC!I52+FCC!I52+FESPORTE!I52+FCEE!I52+FATMA!I52+IPREV!I52+IMETRO!I52+JUCESC!I52+SANTUR!I52+DPE!I52+UDESC!I52)</f>
        <v>8</v>
      </c>
      <c r="J56" s="72">
        <f>SUM('ADR - Araranguá'!J52+'ADR - Blumenau'!J52+'ADR - Braço do Norte'!J52+'ADR - Brusque'!J52+'ADR - Caçador'!J52+'ADR - Campos Novos'!J52+'ADR - Canoinhas'!J52+'ADR - Chapecó'!J52+'ADR - Concórdia'!J52+'ADR - Criciúma'!J52+'ADR - Curitibanos'!J52+'ADR - Dionísio Cerqueira'!J52+'ADR - Ibirama'!J52+'ADR - Itajaí'!J52+'ADR - Itapiranga'!J52+'ADR - Ituporanga'!J52+'ADR - Jaraguá do Sul'!J52+'ADR - Joaçaba'!J52+'ADR - Joinville'!J52+'ADR - Lages'!J52+'ADR - Laguna'!J52+'ADR - Mafra'!J52+'ADR - Maravilha'!J52+'ADR - Palmitos'!J52+'ADR - Quilombo'!J52+'ADR - Rio do Sul'!J52+'ADR - São Joaquim'!J52+'ADR - São Lourenço do Oeste'!J52+'ADR - São Miguel do Oeste'!J52+'ADR - Seara'!J52+'ADR - Taió'!J52+'ADR - Timbó'!J52+'ADR - Tubarão'!J52+'ADR - Videira'!J52+'ADR - Xanxerê'!J52+SEA!J52+'Fundo Mat. Pub. Imp. Oficiais'!J52+'Fundo Plano Saúde'!J52+'Fundo de Melhoria do Corpo Bomb'!J52+SAR!J52+GVG!J52+SCC!J52+SAN!J52+SAI!J52+SECOM!J52+SDC!J52+'FUNDO ESTADUAL DE REC. HÍDRICOS'!J52+SDS!J52+SED!J52+SEF!J52+SIE!J52+SJC!J52+SPJ!J52+SES!J52+'SSP - Fundo Melhoria Pol.Civil'!J52+'SSP Fundo Melhoria Pol.Militar'!J52+'SSP - Fundo Melhoria Seg. Pub.'!J52+SST!J52+SOL!J52+'FUNDO ESP. ESTUDOS JURÍDICOS'!J52+PGE!J52+ARESC!J52+APSFS!J52+COHAB!J52+CIDASC!J52+DEINFRA!J52+DETER!J52+ENA!J52+EPAGRI!J52+FAPESC!J52+FCC!J52+FESPORTE!J52+FCEE!J52+FATMA!J52+IPREV!J52+IMETRO!J52+JUCESC!J52+SANTUR!J52+DPE!J52+UDESC!J52)</f>
        <v>8</v>
      </c>
      <c r="K56" s="72">
        <f>SUM('ADR - Araranguá'!K52+'ADR - Blumenau'!K52+'ADR - Braço do Norte'!K52+'ADR - Brusque'!K52+'ADR - Caçador'!K52+'ADR - Campos Novos'!K52+'ADR - Canoinhas'!K52+'ADR - Chapecó'!K52+'ADR - Concórdia'!K52+'ADR - Criciúma'!K52+'ADR - Curitibanos'!K52+'ADR - Dionísio Cerqueira'!K52+'ADR - Ibirama'!K52+'ADR - Itajaí'!K52+'ADR - Itapiranga'!K52+'ADR - Ituporanga'!K52+'ADR - Jaraguá do Sul'!K52+'ADR - Joaçaba'!K52+'ADR - Joinville'!K52+'ADR - Lages'!K52+'ADR - Laguna'!K52+'ADR - Mafra'!K52+'ADR - Maravilha'!K52+'ADR - Palmitos'!K52+'ADR - Quilombo'!K52+'ADR - Rio do Sul'!K52+'ADR - São Joaquim'!K52+'ADR - São Lourenço do Oeste'!K52+'ADR - São Miguel do Oeste'!K52+'ADR - Seara'!K52+'ADR - Taió'!K52+'ADR - Timbó'!K52+'ADR - Tubarão'!K52+'ADR - Videira'!K52+'ADR - Xanxerê'!K52+SEA!K52+'Fundo Mat. Pub. Imp. Oficiais'!K52+'Fundo Plano Saúde'!K52+'Fundo de Melhoria do Corpo Bomb'!K52+SAR!K52+GVG!K52+SCC!K52+SAN!K52+SAI!K52+SECOM!K52+SDC!K52+'FUNDO ESTADUAL DE REC. HÍDRICOS'!K52+SDS!K52+SED!K52+SEF!K52+SIE!K52+SJC!K52+SPJ!K52+SES!K52+'SSP - Fundo Melhoria Pol.Civil'!K52+'SSP Fundo Melhoria Pol.Militar'!K52+'SSP - Fundo Melhoria Seg. Pub.'!K52+SST!K52+SOL!K52+'FUNDO ESP. ESTUDOS JURÍDICOS'!K52+PGE!K52+ARESC!K52+APSFS!K52+COHAB!K52+CIDASC!K52+DEINFRA!K52+DETER!K52+ENA!K52+EPAGRI!K52+FAPESC!K52+FCC!K52+FESPORTE!K52+FCEE!K52+FATMA!K52+IPREV!K52+IMETRO!K52+JUCESC!K52+SANTUR!K52+DPE!K52+UDESC!K52)</f>
        <v>8</v>
      </c>
      <c r="L56" s="72">
        <f>SUM('ADR - Araranguá'!L52+'ADR - Blumenau'!L52+'ADR - Braço do Norte'!L52+'ADR - Brusque'!L52+'ADR - Caçador'!L52+'ADR - Campos Novos'!L52+'ADR - Canoinhas'!L52+'ADR - Chapecó'!L52+'ADR - Concórdia'!L52+'ADR - Criciúma'!L52+'ADR - Curitibanos'!L52+'ADR - Dionísio Cerqueira'!L52+'ADR - Ibirama'!L52+'ADR - Itajaí'!L52+'ADR - Itapiranga'!L52+'ADR - Ituporanga'!L52+'ADR - Jaraguá do Sul'!L52+'ADR - Joaçaba'!L52+'ADR - Joinville'!L52+'ADR - Lages'!L52+'ADR - Laguna'!L52+'ADR - Mafra'!L52+'ADR - Maravilha'!L52+'ADR - Palmitos'!L52+'ADR - Quilombo'!L52+'ADR - Rio do Sul'!L52+'ADR - São Joaquim'!L52+'ADR - São Lourenço do Oeste'!L52+'ADR - São Miguel do Oeste'!L52+'ADR - Seara'!L52+'ADR - Taió'!L52+'ADR - Timbó'!L52+'ADR - Tubarão'!L52+'ADR - Videira'!L52+'ADR - Xanxerê'!L52+SEA!L52+'Fundo Mat. Pub. Imp. Oficiais'!L52+'Fundo Plano Saúde'!L52+'Fundo de Melhoria do Corpo Bomb'!L52+SAR!L52+GVG!L52+SCC!L52+SAN!L52+SAI!L52+SECOM!L52+SDC!L52+'FUNDO ESTADUAL DE REC. HÍDRICOS'!L52+SDS!L52+SED!L52+SEF!L52+SIE!L52+SJC!L52+SPJ!L52+SES!L52+'SSP - Fundo Melhoria Pol.Civil'!L52+'SSP Fundo Melhoria Pol.Militar'!L52+'SSP - Fundo Melhoria Seg. Pub.'!L52+SST!L52+SOL!L52+'FUNDO ESP. ESTUDOS JURÍDICOS'!L52+PGE!L52+ARESC!L52+APSFS!L52+COHAB!L52+CIDASC!L52+DEINFRA!L52+DETER!L52+ENA!L52+EPAGRI!L52+FAPESC!L52+FCC!L52+FESPORTE!L52+FCEE!L52+FATMA!L52+IPREV!L52+IMETRO!L52+JUCESC!L52+SANTUR!L52+DPE!L52+UDESC!L52)</f>
        <v>8</v>
      </c>
      <c r="M56" s="88">
        <f>SUM('ADR - Araranguá'!M52+'ADR - Blumenau'!M52+'ADR - Braço do Norte'!M52+'ADR - Brusque'!M52+'ADR - Caçador'!M52+'ADR - Campos Novos'!M52+'ADR - Canoinhas'!M52+'ADR - Chapecó'!M52+'ADR - Concórdia'!M52+'ADR - Criciúma'!M52+'ADR - Curitibanos'!M52+'ADR - Dionísio Cerqueira'!M52+'ADR - Ibirama'!M52+'ADR - Itajaí'!M52+'ADR - Itapiranga'!M52+'ADR - Ituporanga'!M52+'ADR - Jaraguá do Sul'!M52+'ADR - Joaçaba'!M52+'ADR - Joinville'!M52+'ADR - Lages'!M52+'ADR - Laguna'!M52+'ADR - Mafra'!M52+'ADR - Maravilha'!M52+'ADR - Palmitos'!M52+'ADR - Quilombo'!M52+'ADR - Rio do Sul'!M52+'ADR - São Joaquim'!M52+'ADR - São Lourenço do Oeste'!M52+'ADR - São Miguel do Oeste'!M52+'ADR - Seara'!M52+'ADR - Taió'!M52+'ADR - Timbó'!M52+'ADR - Tubarão'!M52+'ADR - Videira'!M52+'ADR - Xanxerê'!M52+SEA!M52+'Fundo Mat. Pub. Imp. Oficiais'!M52+'Fundo Plano Saúde'!M52+'Fundo de Melhoria do Corpo Bomb'!M52+SAR!M52+GVG!M52+SCC!M52+SAN!M52+SAI!M52+SECOM!M52+SDC!M52+'FUNDO ESTADUAL DE REC. HÍDRICOS'!M52+SDS!M52+SED!M52+SEF!M52+SIE!M52+SJC!M52+SPJ!M52+SES!M52+'SSP - Fundo Melhoria Pol.Civil'!M52+'SSP Fundo Melhoria Pol.Militar'!M52+'SSP - Fundo Melhoria Seg. Pub.'!M52+SST!M52+SOL!M52+'FUNDO ESP. ESTUDOS JURÍDICOS'!M52+PGE!M52+ARESC!M52+APSFS!M52+COHAB!M52+CIDASC!M52+DEINFRA!M52+DETER!M52+ENA!M52+EPAGRI!M52+FAPESC!M52+FCC!M52+FESPORTE!M52+FCEE!M52+FATMA!M52+IPREV!M52+IMETRO!M52+JUCESC!M52+SANTUR!M52+DPE!M52+UDESC!M52)</f>
        <v>8</v>
      </c>
      <c r="N56" s="208"/>
      <c r="O56" s="208"/>
      <c r="P56" s="209"/>
    </row>
    <row r="57" spans="1:16" x14ac:dyDescent="0.2">
      <c r="A57" s="173" t="s">
        <v>157</v>
      </c>
      <c r="B57" s="186">
        <f>SUM('ADR - Araranguá'!B53+'ADR - Blumenau'!B53+'ADR - Braço do Norte'!B53+'ADR - Brusque'!B53+'ADR - Caçador'!B53+'ADR - Campos Novos'!B53+'ADR - Canoinhas'!B53+'ADR - Chapecó'!B53+'ADR - Concórdia'!B53+'ADR - Criciúma'!B53+'ADR - Curitibanos'!B53+'ADR - Dionísio Cerqueira'!B53+'ADR - Ibirama'!B53+'ADR - Itajaí'!B53+'ADR - Itapiranga'!B53+'ADR - Ituporanga'!B53+'ADR - Jaraguá do Sul'!B53+'ADR - Joaçaba'!B53+'ADR - Joinville'!B53+'ADR - Lages'!B53+'ADR - Laguna'!B53+'ADR - Mafra'!B53+'ADR - Maravilha'!B53+'ADR - Palmitos'!B53+'ADR - Quilombo'!B53+'ADR - Rio do Sul'!B53+'ADR - São Joaquim'!B53+'ADR - São Lourenço do Oeste'!B53+'ADR - São Miguel do Oeste'!B53+'ADR - Seara'!B53+'ADR - Taió'!B53+'ADR - Timbó'!B53+'ADR - Tubarão'!B53+'ADR - Videira'!B53+'ADR - Xanxerê'!B53+SEA!B53+'Fundo Mat. Pub. Imp. Oficiais'!B53+'Fundo Plano Saúde'!B53+'Fundo de Melhoria do Corpo Bomb'!B53+SAR!B53+GVG!B53+SCC!B53+SAN!B53+SAI!B53+SECOM!B53+SDC!B53+'FUNDO ESTADUAL DE REC. HÍDRICOS'!B53+SDS!B53+SED!B53+SEF!B53+SIE!B53+SJC!B53+SPJ!B53+SES!B53+'SSP - Fundo Melhoria Pol.Civil'!B53+'SSP Fundo Melhoria Pol.Militar'!B53+'SSP - Fundo Melhoria Seg. Pub.'!B53+SST!B53+SOL!B53+'FUNDO ESP. ESTUDOS JURÍDICOS'!B53+PGE!B53+ARESC!B53+APSFS!B53+COHAB!B53+CIDASC!B53+DEINFRA!B53+DETER!B53+ENA!B53+EPAGRI!B53+FAPESC!B53+FCC!B53+FESPORTE!B53+FCEE!B53+FATMA!B53+IPREV!B53+IMETRO!B53+JUCESC!B53+SANTUR!B53+DPE!B53+UDESC!B53)</f>
        <v>5</v>
      </c>
      <c r="C57" s="72">
        <f>SUM('ADR - Araranguá'!C53+'ADR - Blumenau'!C53+'ADR - Braço do Norte'!C53+'ADR - Brusque'!C53+'ADR - Caçador'!C53+'ADR - Campos Novos'!C53+'ADR - Canoinhas'!C53+'ADR - Chapecó'!C53+'ADR - Concórdia'!C53+'ADR - Criciúma'!C53+'ADR - Curitibanos'!C53+'ADR - Dionísio Cerqueira'!C53+'ADR - Ibirama'!C53+'ADR - Itajaí'!C53+'ADR - Itapiranga'!C53+'ADR - Ituporanga'!C53+'ADR - Jaraguá do Sul'!C53+'ADR - Joaçaba'!C53+'ADR - Joinville'!C53+'ADR - Lages'!C53+'ADR - Laguna'!C53+'ADR - Mafra'!C53+'ADR - Maravilha'!C53+'ADR - Palmitos'!C53+'ADR - Quilombo'!C53+'ADR - Rio do Sul'!C53+'ADR - São Joaquim'!C53+'ADR - São Lourenço do Oeste'!C53+'ADR - São Miguel do Oeste'!C53+'ADR - Seara'!C53+'ADR - Taió'!C53+'ADR - Timbó'!C53+'ADR - Tubarão'!C53+'ADR - Videira'!C53+'ADR - Xanxerê'!C53+SEA!C53+'Fundo Mat. Pub. Imp. Oficiais'!C53+'Fundo Plano Saúde'!C53+'Fundo de Melhoria do Corpo Bomb'!C53+SAR!C53+GVG!C53+SCC!C53+SAN!C53+SAI!C53+SECOM!C53+SDC!C53+'FUNDO ESTADUAL DE REC. HÍDRICOS'!C53+SDS!C53+SED!C53+SEF!C53+SIE!C53+SJC!C53+SPJ!C53+SES!C53+'SSP - Fundo Melhoria Pol.Civil'!C53+'SSP Fundo Melhoria Pol.Militar'!C53+'SSP - Fundo Melhoria Seg. Pub.'!C53+SST!C53+SOL!C53+'FUNDO ESP. ESTUDOS JURÍDICOS'!C53+PGE!C53+ARESC!C53+APSFS!C53+COHAB!C53+CIDASC!C53+DEINFRA!C53+DETER!C53+ENA!C53+EPAGRI!C53+FAPESC!C53+FCC!C53+FESPORTE!C53+FCEE!C53+FATMA!C53+IPREV!C53+IMETRO!C53+JUCESC!C53+SANTUR!C53+DPE!C53+UDESC!C53)</f>
        <v>5</v>
      </c>
      <c r="D57" s="72">
        <f>SUM('ADR - Araranguá'!D53+'ADR - Blumenau'!D53+'ADR - Braço do Norte'!D53+'ADR - Brusque'!D53+'ADR - Caçador'!D53+'ADR - Campos Novos'!D53+'ADR - Canoinhas'!D53+'ADR - Chapecó'!D53+'ADR - Concórdia'!D53+'ADR - Criciúma'!D53+'ADR - Curitibanos'!D53+'ADR - Dionísio Cerqueira'!D53+'ADR - Ibirama'!D53+'ADR - Itajaí'!D53+'ADR - Itapiranga'!D53+'ADR - Ituporanga'!D53+'ADR - Jaraguá do Sul'!D53+'ADR - Joaçaba'!D53+'ADR - Joinville'!D53+'ADR - Lages'!D53+'ADR - Laguna'!D53+'ADR - Mafra'!D53+'ADR - Maravilha'!D53+'ADR - Palmitos'!D53+'ADR - Quilombo'!D53+'ADR - Rio do Sul'!D53+'ADR - São Joaquim'!D53+'ADR - São Lourenço do Oeste'!D53+'ADR - São Miguel do Oeste'!D53+'ADR - Seara'!D53+'ADR - Taió'!D53+'ADR - Timbó'!D53+'ADR - Tubarão'!D53+'ADR - Videira'!D53+'ADR - Xanxerê'!D53+SEA!D53+'Fundo Mat. Pub. Imp. Oficiais'!D53+'Fundo Plano Saúde'!D53+'Fundo de Melhoria do Corpo Bomb'!D53+SAR!D53+GVG!D53+SCC!D53+SAN!D53+SAI!D53+SECOM!D53+SDC!D53+'FUNDO ESTADUAL DE REC. HÍDRICOS'!D53+SDS!D53+SED!D53+SEF!D53+SIE!D53+SJC!D53+SPJ!D53+SES!D53+'SSP - Fundo Melhoria Pol.Civil'!D53+'SSP Fundo Melhoria Pol.Militar'!D53+'SSP - Fundo Melhoria Seg. Pub.'!D53+SST!D53+SOL!D53+'FUNDO ESP. ESTUDOS JURÍDICOS'!D53+PGE!D53+ARESC!D53+APSFS!D53+COHAB!D53+CIDASC!D53+DEINFRA!D53+DETER!D53+ENA!D53+EPAGRI!D53+FAPESC!D53+FCC!D53+FESPORTE!D53+FCEE!D53+FATMA!D53+IPREV!D53+IMETRO!D53+JUCESC!D53+SANTUR!D53+DPE!D53+UDESC!D53)</f>
        <v>5</v>
      </c>
      <c r="E57" s="72">
        <f>SUM('ADR - Araranguá'!E53+'ADR - Blumenau'!E53+'ADR - Braço do Norte'!E53+'ADR - Brusque'!E53+'ADR - Caçador'!E53+'ADR - Campos Novos'!E53+'ADR - Canoinhas'!E53+'ADR - Chapecó'!E53+'ADR - Concórdia'!E53+'ADR - Criciúma'!E53+'ADR - Curitibanos'!E53+'ADR - Dionísio Cerqueira'!E53+'ADR - Ibirama'!E53+'ADR - Itajaí'!E53+'ADR - Itapiranga'!E53+'ADR - Ituporanga'!E53+'ADR - Jaraguá do Sul'!E53+'ADR - Joaçaba'!E53+'ADR - Joinville'!E53+'ADR - Lages'!E53+'ADR - Laguna'!E53+'ADR - Mafra'!E53+'ADR - Maravilha'!E53+'ADR - Palmitos'!E53+'ADR - Quilombo'!E53+'ADR - Rio do Sul'!E53+'ADR - São Joaquim'!E53+'ADR - São Lourenço do Oeste'!E53+'ADR - São Miguel do Oeste'!E53+'ADR - Seara'!E53+'ADR - Taió'!E53+'ADR - Timbó'!E53+'ADR - Tubarão'!E53+'ADR - Videira'!E53+'ADR - Xanxerê'!E53+SEA!E53+'Fundo Mat. Pub. Imp. Oficiais'!E53+'Fundo Plano Saúde'!E53+'Fundo de Melhoria do Corpo Bomb'!E53+SAR!E53+GVG!E53+SCC!E53+SAN!E53+SAI!E53+SECOM!E53+SDC!E53+'FUNDO ESTADUAL DE REC. HÍDRICOS'!E53+SDS!E53+SED!E53+SEF!E53+SIE!E53+SJC!E53+SPJ!E53+SES!E53+'SSP - Fundo Melhoria Pol.Civil'!E53+'SSP Fundo Melhoria Pol.Militar'!E53+'SSP - Fundo Melhoria Seg. Pub.'!E53+SST!E53+SOL!E53+'FUNDO ESP. ESTUDOS JURÍDICOS'!E53+PGE!E53+ARESC!E53+APSFS!E53+COHAB!E53+CIDASC!E53+DEINFRA!E53+DETER!E53+ENA!E53+EPAGRI!E53+FAPESC!E53+FCC!E53+FESPORTE!E53+FCEE!E53+FATMA!E53+IPREV!E53+IMETRO!E53+JUCESC!E53+SANTUR!E53+DPE!E53+UDESC!E53)</f>
        <v>5</v>
      </c>
      <c r="F57" s="72">
        <f>SUM('ADR - Araranguá'!F53+'ADR - Blumenau'!F53+'ADR - Braço do Norte'!F53+'ADR - Brusque'!F53+'ADR - Caçador'!F53+'ADR - Campos Novos'!F53+'ADR - Canoinhas'!F53+'ADR - Chapecó'!F53+'ADR - Concórdia'!F53+'ADR - Criciúma'!F53+'ADR - Curitibanos'!F53+'ADR - Dionísio Cerqueira'!F53+'ADR - Ibirama'!F53+'ADR - Itajaí'!F53+'ADR - Itapiranga'!F53+'ADR - Ituporanga'!F53+'ADR - Jaraguá do Sul'!F53+'ADR - Joaçaba'!F53+'ADR - Joinville'!F53+'ADR - Lages'!F53+'ADR - Laguna'!F53+'ADR - Mafra'!F53+'ADR - Maravilha'!F53+'ADR - Palmitos'!F53+'ADR - Quilombo'!F53+'ADR - Rio do Sul'!F53+'ADR - São Joaquim'!F53+'ADR - São Lourenço do Oeste'!F53+'ADR - São Miguel do Oeste'!F53+'ADR - Seara'!F53+'ADR - Taió'!F53+'ADR - Timbó'!F53+'ADR - Tubarão'!F53+'ADR - Videira'!F53+'ADR - Xanxerê'!F53+SEA!F53+'Fundo Mat. Pub. Imp. Oficiais'!F53+'Fundo Plano Saúde'!F53+'Fundo de Melhoria do Corpo Bomb'!F53+SAR!F53+GVG!F53+SCC!F53+SAN!F53+SAI!F53+SECOM!F53+SDC!F53+'FUNDO ESTADUAL DE REC. HÍDRICOS'!F53+SDS!F53+SED!F53+SEF!F53+SIE!F53+SJC!F53+SPJ!F53+SES!F53+'SSP - Fundo Melhoria Pol.Civil'!F53+'SSP Fundo Melhoria Pol.Militar'!F53+'SSP - Fundo Melhoria Seg. Pub.'!F53+SST!F53+SOL!F53+'FUNDO ESP. ESTUDOS JURÍDICOS'!F53+PGE!F53+ARESC!F53+APSFS!F53+COHAB!F53+CIDASC!F53+DEINFRA!F53+DETER!F53+ENA!F53+EPAGRI!F53+FAPESC!F53+FCC!F53+FESPORTE!F53+FCEE!F53+FATMA!F53+IPREV!F53+IMETRO!F53+JUCESC!F53+SANTUR!F53+DPE!F53+UDESC!F53)</f>
        <v>5</v>
      </c>
      <c r="G57" s="72">
        <f>SUM('ADR - Araranguá'!G53+'ADR - Blumenau'!G53+'ADR - Braço do Norte'!G53+'ADR - Brusque'!G53+'ADR - Caçador'!G53+'ADR - Campos Novos'!G53+'ADR - Canoinhas'!G53+'ADR - Chapecó'!G53+'ADR - Concórdia'!G53+'ADR - Criciúma'!G53+'ADR - Curitibanos'!G53+'ADR - Dionísio Cerqueira'!G53+'ADR - Ibirama'!G53+'ADR - Itajaí'!G53+'ADR - Itapiranga'!G53+'ADR - Ituporanga'!G53+'ADR - Jaraguá do Sul'!G53+'ADR - Joaçaba'!G53+'ADR - Joinville'!G53+'ADR - Lages'!G53+'ADR - Laguna'!G53+'ADR - Mafra'!G53+'ADR - Maravilha'!G53+'ADR - Palmitos'!G53+'ADR - Quilombo'!G53+'ADR - Rio do Sul'!G53+'ADR - São Joaquim'!G53+'ADR - São Lourenço do Oeste'!G53+'ADR - São Miguel do Oeste'!G53+'ADR - Seara'!G53+'ADR - Taió'!G53+'ADR - Timbó'!G53+'ADR - Tubarão'!G53+'ADR - Videira'!G53+'ADR - Xanxerê'!G53+SEA!G53+'Fundo Mat. Pub. Imp. Oficiais'!G53+'Fundo Plano Saúde'!G53+'Fundo de Melhoria do Corpo Bomb'!G53+SAR!G53+GVG!G53+SCC!G53+SAN!G53+SAI!G53+SECOM!G53+SDC!G53+'FUNDO ESTADUAL DE REC. HÍDRICOS'!G53+SDS!G53+SED!G53+SEF!G53+SIE!G53+SJC!G53+SPJ!G53+SES!G53+'SSP - Fundo Melhoria Pol.Civil'!G53+'SSP Fundo Melhoria Pol.Militar'!G53+'SSP - Fundo Melhoria Seg. Pub.'!G53+SST!G53+SOL!G53+'FUNDO ESP. ESTUDOS JURÍDICOS'!G53+PGE!G53+ARESC!G53+APSFS!G53+COHAB!G53+CIDASC!G53+DEINFRA!G53+DETER!G53+ENA!G53+EPAGRI!G53+FAPESC!G53+FCC!G53+FESPORTE!G53+FCEE!G53+FATMA!G53+IPREV!G53+IMETRO!G53+JUCESC!G53+SANTUR!G53+DPE!G53+UDESC!G53)</f>
        <v>5</v>
      </c>
      <c r="H57" s="72">
        <f>SUM('ADR - Araranguá'!H53+'ADR - Blumenau'!H53+'ADR - Braço do Norte'!H53+'ADR - Brusque'!H53+'ADR - Caçador'!H53+'ADR - Campos Novos'!H53+'ADR - Canoinhas'!H53+'ADR - Chapecó'!H53+'ADR - Concórdia'!H53+'ADR - Criciúma'!H53+'ADR - Curitibanos'!H53+'ADR - Dionísio Cerqueira'!H53+'ADR - Ibirama'!H53+'ADR - Itajaí'!H53+'ADR - Itapiranga'!H53+'ADR - Ituporanga'!H53+'ADR - Jaraguá do Sul'!H53+'ADR - Joaçaba'!H53+'ADR - Joinville'!H53+'ADR - Lages'!H53+'ADR - Laguna'!H53+'ADR - Mafra'!H53+'ADR - Maravilha'!H53+'ADR - Palmitos'!H53+'ADR - Quilombo'!H53+'ADR - Rio do Sul'!H53+'ADR - São Joaquim'!H53+'ADR - São Lourenço do Oeste'!H53+'ADR - São Miguel do Oeste'!H53+'ADR - Seara'!H53+'ADR - Taió'!H53+'ADR - Timbó'!H53+'ADR - Tubarão'!H53+'ADR - Videira'!H53+'ADR - Xanxerê'!H53+SEA!H53+'Fundo Mat. Pub. Imp. Oficiais'!H53+'Fundo Plano Saúde'!H53+'Fundo de Melhoria do Corpo Bomb'!H53+SAR!H53+GVG!H53+SCC!H53+SAN!H53+SAI!H53+SECOM!H53+SDC!H53+'FUNDO ESTADUAL DE REC. HÍDRICOS'!H53+SDS!H53+SED!H53+SEF!H53+SIE!H53+SJC!H53+SPJ!H53+SES!H53+'SSP - Fundo Melhoria Pol.Civil'!H53+'SSP Fundo Melhoria Pol.Militar'!H53+'SSP - Fundo Melhoria Seg. Pub.'!H53+SST!H53+SOL!H53+'FUNDO ESP. ESTUDOS JURÍDICOS'!H53+PGE!H53+ARESC!H53+APSFS!H53+COHAB!H53+CIDASC!H53+DEINFRA!H53+DETER!H53+ENA!H53+EPAGRI!H53+FAPESC!H53+FCC!H53+FESPORTE!H53+FCEE!H53+FATMA!H53+IPREV!H53+IMETRO!H53+JUCESC!H53+SANTUR!H53+DPE!H53+UDESC!H53)</f>
        <v>5</v>
      </c>
      <c r="I57" s="72">
        <f>SUM('ADR - Araranguá'!I53+'ADR - Blumenau'!I53+'ADR - Braço do Norte'!I53+'ADR - Brusque'!I53+'ADR - Caçador'!I53+'ADR - Campos Novos'!I53+'ADR - Canoinhas'!I53+'ADR - Chapecó'!I53+'ADR - Concórdia'!I53+'ADR - Criciúma'!I53+'ADR - Curitibanos'!I53+'ADR - Dionísio Cerqueira'!I53+'ADR - Ibirama'!I53+'ADR - Itajaí'!I53+'ADR - Itapiranga'!I53+'ADR - Ituporanga'!I53+'ADR - Jaraguá do Sul'!I53+'ADR - Joaçaba'!I53+'ADR - Joinville'!I53+'ADR - Lages'!I53+'ADR - Laguna'!I53+'ADR - Mafra'!I53+'ADR - Maravilha'!I53+'ADR - Palmitos'!I53+'ADR - Quilombo'!I53+'ADR - Rio do Sul'!I53+'ADR - São Joaquim'!I53+'ADR - São Lourenço do Oeste'!I53+'ADR - São Miguel do Oeste'!I53+'ADR - Seara'!I53+'ADR - Taió'!I53+'ADR - Timbó'!I53+'ADR - Tubarão'!I53+'ADR - Videira'!I53+'ADR - Xanxerê'!I53+SEA!I53+'Fundo Mat. Pub. Imp. Oficiais'!I53+'Fundo Plano Saúde'!I53+'Fundo de Melhoria do Corpo Bomb'!I53+SAR!I53+GVG!I53+SCC!I53+SAN!I53+SAI!I53+SECOM!I53+SDC!I53+'FUNDO ESTADUAL DE REC. HÍDRICOS'!I53+SDS!I53+SED!I53+SEF!I53+SIE!I53+SJC!I53+SPJ!I53+SES!I53+'SSP - Fundo Melhoria Pol.Civil'!I53+'SSP Fundo Melhoria Pol.Militar'!I53+'SSP - Fundo Melhoria Seg. Pub.'!I53+SST!I53+SOL!I53+'FUNDO ESP. ESTUDOS JURÍDICOS'!I53+PGE!I53+ARESC!I53+APSFS!I53+COHAB!I53+CIDASC!I53+DEINFRA!I53+DETER!I53+ENA!I53+EPAGRI!I53+FAPESC!I53+FCC!I53+FESPORTE!I53+FCEE!I53+FATMA!I53+IPREV!I53+IMETRO!I53+JUCESC!I53+SANTUR!I53+DPE!I53+UDESC!I53)</f>
        <v>5</v>
      </c>
      <c r="J57" s="72">
        <f>SUM('ADR - Araranguá'!J53+'ADR - Blumenau'!J53+'ADR - Braço do Norte'!J53+'ADR - Brusque'!J53+'ADR - Caçador'!J53+'ADR - Campos Novos'!J53+'ADR - Canoinhas'!J53+'ADR - Chapecó'!J53+'ADR - Concórdia'!J53+'ADR - Criciúma'!J53+'ADR - Curitibanos'!J53+'ADR - Dionísio Cerqueira'!J53+'ADR - Ibirama'!J53+'ADR - Itajaí'!J53+'ADR - Itapiranga'!J53+'ADR - Ituporanga'!J53+'ADR - Jaraguá do Sul'!J53+'ADR - Joaçaba'!J53+'ADR - Joinville'!J53+'ADR - Lages'!J53+'ADR - Laguna'!J53+'ADR - Mafra'!J53+'ADR - Maravilha'!J53+'ADR - Palmitos'!J53+'ADR - Quilombo'!J53+'ADR - Rio do Sul'!J53+'ADR - São Joaquim'!J53+'ADR - São Lourenço do Oeste'!J53+'ADR - São Miguel do Oeste'!J53+'ADR - Seara'!J53+'ADR - Taió'!J53+'ADR - Timbó'!J53+'ADR - Tubarão'!J53+'ADR - Videira'!J53+'ADR - Xanxerê'!J53+SEA!J53+'Fundo Mat. Pub. Imp. Oficiais'!J53+'Fundo Plano Saúde'!J53+'Fundo de Melhoria do Corpo Bomb'!J53+SAR!J53+GVG!J53+SCC!J53+SAN!J53+SAI!J53+SECOM!J53+SDC!J53+'FUNDO ESTADUAL DE REC. HÍDRICOS'!J53+SDS!J53+SED!J53+SEF!J53+SIE!J53+SJC!J53+SPJ!J53+SES!J53+'SSP - Fundo Melhoria Pol.Civil'!J53+'SSP Fundo Melhoria Pol.Militar'!J53+'SSP - Fundo Melhoria Seg. Pub.'!J53+SST!J53+SOL!J53+'FUNDO ESP. ESTUDOS JURÍDICOS'!J53+PGE!J53+ARESC!J53+APSFS!J53+COHAB!J53+CIDASC!J53+DEINFRA!J53+DETER!J53+ENA!J53+EPAGRI!J53+FAPESC!J53+FCC!J53+FESPORTE!J53+FCEE!J53+FATMA!J53+IPREV!J53+IMETRO!J53+JUCESC!J53+SANTUR!J53+DPE!J53+UDESC!J53)</f>
        <v>5</v>
      </c>
      <c r="K57" s="72">
        <f>SUM('ADR - Araranguá'!K53+'ADR - Blumenau'!K53+'ADR - Braço do Norte'!K53+'ADR - Brusque'!K53+'ADR - Caçador'!K53+'ADR - Campos Novos'!K53+'ADR - Canoinhas'!K53+'ADR - Chapecó'!K53+'ADR - Concórdia'!K53+'ADR - Criciúma'!K53+'ADR - Curitibanos'!K53+'ADR - Dionísio Cerqueira'!K53+'ADR - Ibirama'!K53+'ADR - Itajaí'!K53+'ADR - Itapiranga'!K53+'ADR - Ituporanga'!K53+'ADR - Jaraguá do Sul'!K53+'ADR - Joaçaba'!K53+'ADR - Joinville'!K53+'ADR - Lages'!K53+'ADR - Laguna'!K53+'ADR - Mafra'!K53+'ADR - Maravilha'!K53+'ADR - Palmitos'!K53+'ADR - Quilombo'!K53+'ADR - Rio do Sul'!K53+'ADR - São Joaquim'!K53+'ADR - São Lourenço do Oeste'!K53+'ADR - São Miguel do Oeste'!K53+'ADR - Seara'!K53+'ADR - Taió'!K53+'ADR - Timbó'!K53+'ADR - Tubarão'!K53+'ADR - Videira'!K53+'ADR - Xanxerê'!K53+SEA!K53+'Fundo Mat. Pub. Imp. Oficiais'!K53+'Fundo Plano Saúde'!K53+'Fundo de Melhoria do Corpo Bomb'!K53+SAR!K53+GVG!K53+SCC!K53+SAN!K53+SAI!K53+SECOM!K53+SDC!K53+'FUNDO ESTADUAL DE REC. HÍDRICOS'!K53+SDS!K53+SED!K53+SEF!K53+SIE!K53+SJC!K53+SPJ!K53+SES!K53+'SSP - Fundo Melhoria Pol.Civil'!K53+'SSP Fundo Melhoria Pol.Militar'!K53+'SSP - Fundo Melhoria Seg. Pub.'!K53+SST!K53+SOL!K53+'FUNDO ESP. ESTUDOS JURÍDICOS'!K53+PGE!K53+ARESC!K53+APSFS!K53+COHAB!K53+CIDASC!K53+DEINFRA!K53+DETER!K53+ENA!K53+EPAGRI!K53+FAPESC!K53+FCC!K53+FESPORTE!K53+FCEE!K53+FATMA!K53+IPREV!K53+IMETRO!K53+JUCESC!K53+SANTUR!K53+DPE!K53+UDESC!K53)</f>
        <v>5</v>
      </c>
      <c r="L57" s="72">
        <f>SUM('ADR - Araranguá'!L53+'ADR - Blumenau'!L53+'ADR - Braço do Norte'!L53+'ADR - Brusque'!L53+'ADR - Caçador'!L53+'ADR - Campos Novos'!L53+'ADR - Canoinhas'!L53+'ADR - Chapecó'!L53+'ADR - Concórdia'!L53+'ADR - Criciúma'!L53+'ADR - Curitibanos'!L53+'ADR - Dionísio Cerqueira'!L53+'ADR - Ibirama'!L53+'ADR - Itajaí'!L53+'ADR - Itapiranga'!L53+'ADR - Ituporanga'!L53+'ADR - Jaraguá do Sul'!L53+'ADR - Joaçaba'!L53+'ADR - Joinville'!L53+'ADR - Lages'!L53+'ADR - Laguna'!L53+'ADR - Mafra'!L53+'ADR - Maravilha'!L53+'ADR - Palmitos'!L53+'ADR - Quilombo'!L53+'ADR - Rio do Sul'!L53+'ADR - São Joaquim'!L53+'ADR - São Lourenço do Oeste'!L53+'ADR - São Miguel do Oeste'!L53+'ADR - Seara'!L53+'ADR - Taió'!L53+'ADR - Timbó'!L53+'ADR - Tubarão'!L53+'ADR - Videira'!L53+'ADR - Xanxerê'!L53+SEA!L53+'Fundo Mat. Pub. Imp. Oficiais'!L53+'Fundo Plano Saúde'!L53+'Fundo de Melhoria do Corpo Bomb'!L53+SAR!L53+GVG!L53+SCC!L53+SAN!L53+SAI!L53+SECOM!L53+SDC!L53+'FUNDO ESTADUAL DE REC. HÍDRICOS'!L53+SDS!L53+SED!L53+SEF!L53+SIE!L53+SJC!L53+SPJ!L53+SES!L53+'SSP - Fundo Melhoria Pol.Civil'!L53+'SSP Fundo Melhoria Pol.Militar'!L53+'SSP - Fundo Melhoria Seg. Pub.'!L53+SST!L53+SOL!L53+'FUNDO ESP. ESTUDOS JURÍDICOS'!L53+PGE!L53+ARESC!L53+APSFS!L53+COHAB!L53+CIDASC!L53+DEINFRA!L53+DETER!L53+ENA!L53+EPAGRI!L53+FAPESC!L53+FCC!L53+FESPORTE!L53+FCEE!L53+FATMA!L53+IPREV!L53+IMETRO!L53+JUCESC!L53+SANTUR!L53+DPE!L53+UDESC!L53)</f>
        <v>5</v>
      </c>
      <c r="M57" s="88">
        <f>SUM('ADR - Araranguá'!M53+'ADR - Blumenau'!M53+'ADR - Braço do Norte'!M53+'ADR - Brusque'!M53+'ADR - Caçador'!M53+'ADR - Campos Novos'!M53+'ADR - Canoinhas'!M53+'ADR - Chapecó'!M53+'ADR - Concórdia'!M53+'ADR - Criciúma'!M53+'ADR - Curitibanos'!M53+'ADR - Dionísio Cerqueira'!M53+'ADR - Ibirama'!M53+'ADR - Itajaí'!M53+'ADR - Itapiranga'!M53+'ADR - Ituporanga'!M53+'ADR - Jaraguá do Sul'!M53+'ADR - Joaçaba'!M53+'ADR - Joinville'!M53+'ADR - Lages'!M53+'ADR - Laguna'!M53+'ADR - Mafra'!M53+'ADR - Maravilha'!M53+'ADR - Palmitos'!M53+'ADR - Quilombo'!M53+'ADR - Rio do Sul'!M53+'ADR - São Joaquim'!M53+'ADR - São Lourenço do Oeste'!M53+'ADR - São Miguel do Oeste'!M53+'ADR - Seara'!M53+'ADR - Taió'!M53+'ADR - Timbó'!M53+'ADR - Tubarão'!M53+'ADR - Videira'!M53+'ADR - Xanxerê'!M53+SEA!M53+'Fundo Mat. Pub. Imp. Oficiais'!M53+'Fundo Plano Saúde'!M53+'Fundo de Melhoria do Corpo Bomb'!M53+SAR!M53+GVG!M53+SCC!M53+SAN!M53+SAI!M53+SECOM!M53+SDC!M53+'FUNDO ESTADUAL DE REC. HÍDRICOS'!M53+SDS!M53+SED!M53+SEF!M53+SIE!M53+SJC!M53+SPJ!M53+SES!M53+'SSP - Fundo Melhoria Pol.Civil'!M53+'SSP Fundo Melhoria Pol.Militar'!M53+'SSP - Fundo Melhoria Seg. Pub.'!M53+SST!M53+SOL!M53+'FUNDO ESP. ESTUDOS JURÍDICOS'!M53+PGE!M53+ARESC!M53+APSFS!M53+COHAB!M53+CIDASC!M53+DEINFRA!M53+DETER!M53+ENA!M53+EPAGRI!M53+FAPESC!M53+FCC!M53+FESPORTE!M53+FCEE!M53+FATMA!M53+IPREV!M53+IMETRO!M53+JUCESC!M53+SANTUR!M53+DPE!M53+UDESC!M53)</f>
        <v>5</v>
      </c>
      <c r="N57" s="208"/>
      <c r="O57" s="208"/>
      <c r="P57" s="209"/>
    </row>
    <row r="58" spans="1:16" x14ac:dyDescent="0.2">
      <c r="A58" s="176" t="s">
        <v>134</v>
      </c>
      <c r="B58" s="186">
        <f>SUM('ADR - Araranguá'!B54+'ADR - Blumenau'!B54+'ADR - Braço do Norte'!B54+'ADR - Brusque'!B54+'ADR - Caçador'!B54+'ADR - Campos Novos'!B54+'ADR - Canoinhas'!B54+'ADR - Chapecó'!B54+'ADR - Concórdia'!B54+'ADR - Criciúma'!B54+'ADR - Curitibanos'!B54+'ADR - Dionísio Cerqueira'!B54+'ADR - Ibirama'!B54+'ADR - Itajaí'!B54+'ADR - Itapiranga'!B54+'ADR - Ituporanga'!B54+'ADR - Jaraguá do Sul'!B54+'ADR - Joaçaba'!B54+'ADR - Joinville'!B54+'ADR - Lages'!B54+'ADR - Laguna'!B54+'ADR - Mafra'!B54+'ADR - Maravilha'!B54+'ADR - Palmitos'!B54+'ADR - Quilombo'!B54+'ADR - Rio do Sul'!B54+'ADR - São Joaquim'!B54+'ADR - São Lourenço do Oeste'!B54+'ADR - São Miguel do Oeste'!B54+'ADR - Seara'!B54+'ADR - Taió'!B54+'ADR - Timbó'!B54+'ADR - Tubarão'!B54+'ADR - Videira'!B54+'ADR - Xanxerê'!B54+SEA!B54+'Fundo Mat. Pub. Imp. Oficiais'!B54+'Fundo Plano Saúde'!B54+'Fundo de Melhoria do Corpo Bomb'!B54+SAR!B54+GVG!B54+SCC!B54+SAN!B54+SAI!B54+SECOM!B54+SDC!B54+'FUNDO ESTADUAL DE REC. HÍDRICOS'!B54+SDS!B54+SED!B54+SEF!B54+SIE!B54+SJC!B54+SPJ!B54+SES!B54+'SSP - Fundo Melhoria Pol.Civil'!B54+'SSP Fundo Melhoria Pol.Militar'!B54+'SSP - Fundo Melhoria Seg. Pub.'!B54+SST!B54+SOL!B54+'FUNDO ESP. ESTUDOS JURÍDICOS'!B54+PGE!B54+ARESC!B54+APSFS!B54+COHAB!B54+CIDASC!B54+DEINFRA!B54+DETER!B54+ENA!B54+EPAGRI!B54+FAPESC!B54+FCC!B54+FESPORTE!B54+FCEE!B54+FATMA!B54+IPREV!B54+IMETRO!B54+JUCESC!B54+SANTUR!B54+DPE!B54+UDESC!B54)</f>
        <v>41</v>
      </c>
      <c r="C58" s="72">
        <f>SUM('ADR - Araranguá'!C54+'ADR - Blumenau'!C54+'ADR - Braço do Norte'!C54+'ADR - Brusque'!C54+'ADR - Caçador'!C54+'ADR - Campos Novos'!C54+'ADR - Canoinhas'!C54+'ADR - Chapecó'!C54+'ADR - Concórdia'!C54+'ADR - Criciúma'!C54+'ADR - Curitibanos'!C54+'ADR - Dionísio Cerqueira'!C54+'ADR - Ibirama'!C54+'ADR - Itajaí'!C54+'ADR - Itapiranga'!C54+'ADR - Ituporanga'!C54+'ADR - Jaraguá do Sul'!C54+'ADR - Joaçaba'!C54+'ADR - Joinville'!C54+'ADR - Lages'!C54+'ADR - Laguna'!C54+'ADR - Mafra'!C54+'ADR - Maravilha'!C54+'ADR - Palmitos'!C54+'ADR - Quilombo'!C54+'ADR - Rio do Sul'!C54+'ADR - São Joaquim'!C54+'ADR - São Lourenço do Oeste'!C54+'ADR - São Miguel do Oeste'!C54+'ADR - Seara'!C54+'ADR - Taió'!C54+'ADR - Timbó'!C54+'ADR - Tubarão'!C54+'ADR - Videira'!C54+'ADR - Xanxerê'!C54+SEA!C54+'Fundo Mat. Pub. Imp. Oficiais'!C54+'Fundo Plano Saúde'!C54+'Fundo de Melhoria do Corpo Bomb'!C54+SAR!C54+GVG!C54+SCC!C54+SAN!C54+SAI!C54+SECOM!C54+SDC!C54+'FUNDO ESTADUAL DE REC. HÍDRICOS'!C54+SDS!C54+SED!C54+SEF!C54+SIE!C54+SJC!C54+SPJ!C54+SES!C54+'SSP - Fundo Melhoria Pol.Civil'!C54+'SSP Fundo Melhoria Pol.Militar'!C54+'SSP - Fundo Melhoria Seg. Pub.'!C54+SST!C54+SOL!C54+'FUNDO ESP. ESTUDOS JURÍDICOS'!C54+PGE!C54+ARESC!C54+APSFS!C54+COHAB!C54+CIDASC!C54+DEINFRA!C54+DETER!C54+ENA!C54+EPAGRI!C54+FAPESC!C54+FCC!C54+FESPORTE!C54+FCEE!C54+FATMA!C54+IPREV!C54+IMETRO!C54+JUCESC!C54+SANTUR!C54+DPE!C54+UDESC!C54)</f>
        <v>41</v>
      </c>
      <c r="D58" s="72">
        <f>SUM('ADR - Araranguá'!D54+'ADR - Blumenau'!D54+'ADR - Braço do Norte'!D54+'ADR - Brusque'!D54+'ADR - Caçador'!D54+'ADR - Campos Novos'!D54+'ADR - Canoinhas'!D54+'ADR - Chapecó'!D54+'ADR - Concórdia'!D54+'ADR - Criciúma'!D54+'ADR - Curitibanos'!D54+'ADR - Dionísio Cerqueira'!D54+'ADR - Ibirama'!D54+'ADR - Itajaí'!D54+'ADR - Itapiranga'!D54+'ADR - Ituporanga'!D54+'ADR - Jaraguá do Sul'!D54+'ADR - Joaçaba'!D54+'ADR - Joinville'!D54+'ADR - Lages'!D54+'ADR - Laguna'!D54+'ADR - Mafra'!D54+'ADR - Maravilha'!D54+'ADR - Palmitos'!D54+'ADR - Quilombo'!D54+'ADR - Rio do Sul'!D54+'ADR - São Joaquim'!D54+'ADR - São Lourenço do Oeste'!D54+'ADR - São Miguel do Oeste'!D54+'ADR - Seara'!D54+'ADR - Taió'!D54+'ADR - Timbó'!D54+'ADR - Tubarão'!D54+'ADR - Videira'!D54+'ADR - Xanxerê'!D54+SEA!D54+'Fundo Mat. Pub. Imp. Oficiais'!D54+'Fundo Plano Saúde'!D54+'Fundo de Melhoria do Corpo Bomb'!D54+SAR!D54+GVG!D54+SCC!D54+SAN!D54+SAI!D54+SECOM!D54+SDC!D54+'FUNDO ESTADUAL DE REC. HÍDRICOS'!D54+SDS!D54+SED!D54+SEF!D54+SIE!D54+SJC!D54+SPJ!D54+SES!D54+'SSP - Fundo Melhoria Pol.Civil'!D54+'SSP Fundo Melhoria Pol.Militar'!D54+'SSP - Fundo Melhoria Seg. Pub.'!D54+SST!D54+SOL!D54+'FUNDO ESP. ESTUDOS JURÍDICOS'!D54+PGE!D54+ARESC!D54+APSFS!D54+COHAB!D54+CIDASC!D54+DEINFRA!D54+DETER!D54+ENA!D54+EPAGRI!D54+FAPESC!D54+FCC!D54+FESPORTE!D54+FCEE!D54+FATMA!D54+IPREV!D54+IMETRO!D54+JUCESC!D54+SANTUR!D54+DPE!D54+UDESC!D54)</f>
        <v>41</v>
      </c>
      <c r="E58" s="72">
        <f>SUM('ADR - Araranguá'!E54+'ADR - Blumenau'!E54+'ADR - Braço do Norte'!E54+'ADR - Brusque'!E54+'ADR - Caçador'!E54+'ADR - Campos Novos'!E54+'ADR - Canoinhas'!E54+'ADR - Chapecó'!E54+'ADR - Concórdia'!E54+'ADR - Criciúma'!E54+'ADR - Curitibanos'!E54+'ADR - Dionísio Cerqueira'!E54+'ADR - Ibirama'!E54+'ADR - Itajaí'!E54+'ADR - Itapiranga'!E54+'ADR - Ituporanga'!E54+'ADR - Jaraguá do Sul'!E54+'ADR - Joaçaba'!E54+'ADR - Joinville'!E54+'ADR - Lages'!E54+'ADR - Laguna'!E54+'ADR - Mafra'!E54+'ADR - Maravilha'!E54+'ADR - Palmitos'!E54+'ADR - Quilombo'!E54+'ADR - Rio do Sul'!E54+'ADR - São Joaquim'!E54+'ADR - São Lourenço do Oeste'!E54+'ADR - São Miguel do Oeste'!E54+'ADR - Seara'!E54+'ADR - Taió'!E54+'ADR - Timbó'!E54+'ADR - Tubarão'!E54+'ADR - Videira'!E54+'ADR - Xanxerê'!E54+SEA!E54+'Fundo Mat. Pub. Imp. Oficiais'!E54+'Fundo Plano Saúde'!E54+'Fundo de Melhoria do Corpo Bomb'!E54+SAR!E54+GVG!E54+SCC!E54+SAN!E54+SAI!E54+SECOM!E54+SDC!E54+'FUNDO ESTADUAL DE REC. HÍDRICOS'!E54+SDS!E54+SED!E54+SEF!E54+SIE!E54+SJC!E54+SPJ!E54+SES!E54+'SSP - Fundo Melhoria Pol.Civil'!E54+'SSP Fundo Melhoria Pol.Militar'!E54+'SSP - Fundo Melhoria Seg. Pub.'!E54+SST!E54+SOL!E54+'FUNDO ESP. ESTUDOS JURÍDICOS'!E54+PGE!E54+ARESC!E54+APSFS!E54+COHAB!E54+CIDASC!E54+DEINFRA!E54+DETER!E54+ENA!E54+EPAGRI!E54+FAPESC!E54+FCC!E54+FESPORTE!E54+FCEE!E54+FATMA!E54+IPREV!E54+IMETRO!E54+JUCESC!E54+SANTUR!E54+DPE!E54+UDESC!E54)</f>
        <v>41</v>
      </c>
      <c r="F58" s="72">
        <f>SUM('ADR - Araranguá'!F54+'ADR - Blumenau'!F54+'ADR - Braço do Norte'!F54+'ADR - Brusque'!F54+'ADR - Caçador'!F54+'ADR - Campos Novos'!F54+'ADR - Canoinhas'!F54+'ADR - Chapecó'!F54+'ADR - Concórdia'!F54+'ADR - Criciúma'!F54+'ADR - Curitibanos'!F54+'ADR - Dionísio Cerqueira'!F54+'ADR - Ibirama'!F54+'ADR - Itajaí'!F54+'ADR - Itapiranga'!F54+'ADR - Ituporanga'!F54+'ADR - Jaraguá do Sul'!F54+'ADR - Joaçaba'!F54+'ADR - Joinville'!F54+'ADR - Lages'!F54+'ADR - Laguna'!F54+'ADR - Mafra'!F54+'ADR - Maravilha'!F54+'ADR - Palmitos'!F54+'ADR - Quilombo'!F54+'ADR - Rio do Sul'!F54+'ADR - São Joaquim'!F54+'ADR - São Lourenço do Oeste'!F54+'ADR - São Miguel do Oeste'!F54+'ADR - Seara'!F54+'ADR - Taió'!F54+'ADR - Timbó'!F54+'ADR - Tubarão'!F54+'ADR - Videira'!F54+'ADR - Xanxerê'!F54+SEA!F54+'Fundo Mat. Pub. Imp. Oficiais'!F54+'Fundo Plano Saúde'!F54+'Fundo de Melhoria do Corpo Bomb'!F54+SAR!F54+GVG!F54+SCC!F54+SAN!F54+SAI!F54+SECOM!F54+SDC!F54+'FUNDO ESTADUAL DE REC. HÍDRICOS'!F54+SDS!F54+SED!F54+SEF!F54+SIE!F54+SJC!F54+SPJ!F54+SES!F54+'SSP - Fundo Melhoria Pol.Civil'!F54+'SSP Fundo Melhoria Pol.Militar'!F54+'SSP - Fundo Melhoria Seg. Pub.'!F54+SST!F54+SOL!F54+'FUNDO ESP. ESTUDOS JURÍDICOS'!F54+PGE!F54+ARESC!F54+APSFS!F54+COHAB!F54+CIDASC!F54+DEINFRA!F54+DETER!F54+ENA!F54+EPAGRI!F54+FAPESC!F54+FCC!F54+FESPORTE!F54+FCEE!F54+FATMA!F54+IPREV!F54+IMETRO!F54+JUCESC!F54+SANTUR!F54+DPE!F54+UDESC!F54)</f>
        <v>41</v>
      </c>
      <c r="G58" s="72">
        <f>SUM('ADR - Araranguá'!G54+'ADR - Blumenau'!G54+'ADR - Braço do Norte'!G54+'ADR - Brusque'!G54+'ADR - Caçador'!G54+'ADR - Campos Novos'!G54+'ADR - Canoinhas'!G54+'ADR - Chapecó'!G54+'ADR - Concórdia'!G54+'ADR - Criciúma'!G54+'ADR - Curitibanos'!G54+'ADR - Dionísio Cerqueira'!G54+'ADR - Ibirama'!G54+'ADR - Itajaí'!G54+'ADR - Itapiranga'!G54+'ADR - Ituporanga'!G54+'ADR - Jaraguá do Sul'!G54+'ADR - Joaçaba'!G54+'ADR - Joinville'!G54+'ADR - Lages'!G54+'ADR - Laguna'!G54+'ADR - Mafra'!G54+'ADR - Maravilha'!G54+'ADR - Palmitos'!G54+'ADR - Quilombo'!G54+'ADR - Rio do Sul'!G54+'ADR - São Joaquim'!G54+'ADR - São Lourenço do Oeste'!G54+'ADR - São Miguel do Oeste'!G54+'ADR - Seara'!G54+'ADR - Taió'!G54+'ADR - Timbó'!G54+'ADR - Tubarão'!G54+'ADR - Videira'!G54+'ADR - Xanxerê'!G54+SEA!G54+'Fundo Mat. Pub. Imp. Oficiais'!G54+'Fundo Plano Saúde'!G54+'Fundo de Melhoria do Corpo Bomb'!G54+SAR!G54+GVG!G54+SCC!G54+SAN!G54+SAI!G54+SECOM!G54+SDC!G54+'FUNDO ESTADUAL DE REC. HÍDRICOS'!G54+SDS!G54+SED!G54+SEF!G54+SIE!G54+SJC!G54+SPJ!G54+SES!G54+'SSP - Fundo Melhoria Pol.Civil'!G54+'SSP Fundo Melhoria Pol.Militar'!G54+'SSP - Fundo Melhoria Seg. Pub.'!G54+SST!G54+SOL!G54+'FUNDO ESP. ESTUDOS JURÍDICOS'!G54+PGE!G54+ARESC!G54+APSFS!G54+COHAB!G54+CIDASC!G54+DEINFRA!G54+DETER!G54+ENA!G54+EPAGRI!G54+FAPESC!G54+FCC!G54+FESPORTE!G54+FCEE!G54+FATMA!G54+IPREV!G54+IMETRO!G54+JUCESC!G54+SANTUR!G54+DPE!G54+UDESC!G54)</f>
        <v>41</v>
      </c>
      <c r="H58" s="72">
        <f>SUM('ADR - Araranguá'!H54+'ADR - Blumenau'!H54+'ADR - Braço do Norte'!H54+'ADR - Brusque'!H54+'ADR - Caçador'!H54+'ADR - Campos Novos'!H54+'ADR - Canoinhas'!H54+'ADR - Chapecó'!H54+'ADR - Concórdia'!H54+'ADR - Criciúma'!H54+'ADR - Curitibanos'!H54+'ADR - Dionísio Cerqueira'!H54+'ADR - Ibirama'!H54+'ADR - Itajaí'!H54+'ADR - Itapiranga'!H54+'ADR - Ituporanga'!H54+'ADR - Jaraguá do Sul'!H54+'ADR - Joaçaba'!H54+'ADR - Joinville'!H54+'ADR - Lages'!H54+'ADR - Laguna'!H54+'ADR - Mafra'!H54+'ADR - Maravilha'!H54+'ADR - Palmitos'!H54+'ADR - Quilombo'!H54+'ADR - Rio do Sul'!H54+'ADR - São Joaquim'!H54+'ADR - São Lourenço do Oeste'!H54+'ADR - São Miguel do Oeste'!H54+'ADR - Seara'!H54+'ADR - Taió'!H54+'ADR - Timbó'!H54+'ADR - Tubarão'!H54+'ADR - Videira'!H54+'ADR - Xanxerê'!H54+SEA!H54+'Fundo Mat. Pub. Imp. Oficiais'!H54+'Fundo Plano Saúde'!H54+'Fundo de Melhoria do Corpo Bomb'!H54+SAR!H54+GVG!H54+SCC!H54+SAN!H54+SAI!H54+SECOM!H54+SDC!H54+'FUNDO ESTADUAL DE REC. HÍDRICOS'!H54+SDS!H54+SED!H54+SEF!H54+SIE!H54+SJC!H54+SPJ!H54+SES!H54+'SSP - Fundo Melhoria Pol.Civil'!H54+'SSP Fundo Melhoria Pol.Militar'!H54+'SSP - Fundo Melhoria Seg. Pub.'!H54+SST!H54+SOL!H54+'FUNDO ESP. ESTUDOS JURÍDICOS'!H54+PGE!H54+ARESC!H54+APSFS!H54+COHAB!H54+CIDASC!H54+DEINFRA!H54+DETER!H54+ENA!H54+EPAGRI!H54+FAPESC!H54+FCC!H54+FESPORTE!H54+FCEE!H54+FATMA!H54+IPREV!H54+IMETRO!H54+JUCESC!H54+SANTUR!H54+DPE!H54+UDESC!H54)</f>
        <v>41</v>
      </c>
      <c r="I58" s="72">
        <f>SUM('ADR - Araranguá'!I54+'ADR - Blumenau'!I54+'ADR - Braço do Norte'!I54+'ADR - Brusque'!I54+'ADR - Caçador'!I54+'ADR - Campos Novos'!I54+'ADR - Canoinhas'!I54+'ADR - Chapecó'!I54+'ADR - Concórdia'!I54+'ADR - Criciúma'!I54+'ADR - Curitibanos'!I54+'ADR - Dionísio Cerqueira'!I54+'ADR - Ibirama'!I54+'ADR - Itajaí'!I54+'ADR - Itapiranga'!I54+'ADR - Ituporanga'!I54+'ADR - Jaraguá do Sul'!I54+'ADR - Joaçaba'!I54+'ADR - Joinville'!I54+'ADR - Lages'!I54+'ADR - Laguna'!I54+'ADR - Mafra'!I54+'ADR - Maravilha'!I54+'ADR - Palmitos'!I54+'ADR - Quilombo'!I54+'ADR - Rio do Sul'!I54+'ADR - São Joaquim'!I54+'ADR - São Lourenço do Oeste'!I54+'ADR - São Miguel do Oeste'!I54+'ADR - Seara'!I54+'ADR - Taió'!I54+'ADR - Timbó'!I54+'ADR - Tubarão'!I54+'ADR - Videira'!I54+'ADR - Xanxerê'!I54+SEA!I54+'Fundo Mat. Pub. Imp. Oficiais'!I54+'Fundo Plano Saúde'!I54+'Fundo de Melhoria do Corpo Bomb'!I54+SAR!I54+GVG!I54+SCC!I54+SAN!I54+SAI!I54+SECOM!I54+SDC!I54+'FUNDO ESTADUAL DE REC. HÍDRICOS'!I54+SDS!I54+SED!I54+SEF!I54+SIE!I54+SJC!I54+SPJ!I54+SES!I54+'SSP - Fundo Melhoria Pol.Civil'!I54+'SSP Fundo Melhoria Pol.Militar'!I54+'SSP - Fundo Melhoria Seg. Pub.'!I54+SST!I54+SOL!I54+'FUNDO ESP. ESTUDOS JURÍDICOS'!I54+PGE!I54+ARESC!I54+APSFS!I54+COHAB!I54+CIDASC!I54+DEINFRA!I54+DETER!I54+ENA!I54+EPAGRI!I54+FAPESC!I54+FCC!I54+FESPORTE!I54+FCEE!I54+FATMA!I54+IPREV!I54+IMETRO!I54+JUCESC!I54+SANTUR!I54+DPE!I54+UDESC!I54)</f>
        <v>41</v>
      </c>
      <c r="J58" s="72">
        <f>SUM('ADR - Araranguá'!J54+'ADR - Blumenau'!J54+'ADR - Braço do Norte'!J54+'ADR - Brusque'!J54+'ADR - Caçador'!J54+'ADR - Campos Novos'!J54+'ADR - Canoinhas'!J54+'ADR - Chapecó'!J54+'ADR - Concórdia'!J54+'ADR - Criciúma'!J54+'ADR - Curitibanos'!J54+'ADR - Dionísio Cerqueira'!J54+'ADR - Ibirama'!J54+'ADR - Itajaí'!J54+'ADR - Itapiranga'!J54+'ADR - Ituporanga'!J54+'ADR - Jaraguá do Sul'!J54+'ADR - Joaçaba'!J54+'ADR - Joinville'!J54+'ADR - Lages'!J54+'ADR - Laguna'!J54+'ADR - Mafra'!J54+'ADR - Maravilha'!J54+'ADR - Palmitos'!J54+'ADR - Quilombo'!J54+'ADR - Rio do Sul'!J54+'ADR - São Joaquim'!J54+'ADR - São Lourenço do Oeste'!J54+'ADR - São Miguel do Oeste'!J54+'ADR - Seara'!J54+'ADR - Taió'!J54+'ADR - Timbó'!J54+'ADR - Tubarão'!J54+'ADR - Videira'!J54+'ADR - Xanxerê'!J54+SEA!J54+'Fundo Mat. Pub. Imp. Oficiais'!J54+'Fundo Plano Saúde'!J54+'Fundo de Melhoria do Corpo Bomb'!J54+SAR!J54+GVG!J54+SCC!J54+SAN!J54+SAI!J54+SECOM!J54+SDC!J54+'FUNDO ESTADUAL DE REC. HÍDRICOS'!J54+SDS!J54+SED!J54+SEF!J54+SIE!J54+SJC!J54+SPJ!J54+SES!J54+'SSP - Fundo Melhoria Pol.Civil'!J54+'SSP Fundo Melhoria Pol.Militar'!J54+'SSP - Fundo Melhoria Seg. Pub.'!J54+SST!J54+SOL!J54+'FUNDO ESP. ESTUDOS JURÍDICOS'!J54+PGE!J54+ARESC!J54+APSFS!J54+COHAB!J54+CIDASC!J54+DEINFRA!J54+DETER!J54+ENA!J54+EPAGRI!J54+FAPESC!J54+FCC!J54+FESPORTE!J54+FCEE!J54+FATMA!J54+IPREV!J54+IMETRO!J54+JUCESC!J54+SANTUR!J54+DPE!J54+UDESC!J54)</f>
        <v>30</v>
      </c>
      <c r="K58" s="72">
        <f>SUM('ADR - Araranguá'!K54+'ADR - Blumenau'!K54+'ADR - Braço do Norte'!K54+'ADR - Brusque'!K54+'ADR - Caçador'!K54+'ADR - Campos Novos'!K54+'ADR - Canoinhas'!K54+'ADR - Chapecó'!K54+'ADR - Concórdia'!K54+'ADR - Criciúma'!K54+'ADR - Curitibanos'!K54+'ADR - Dionísio Cerqueira'!K54+'ADR - Ibirama'!K54+'ADR - Itajaí'!K54+'ADR - Itapiranga'!K54+'ADR - Ituporanga'!K54+'ADR - Jaraguá do Sul'!K54+'ADR - Joaçaba'!K54+'ADR - Joinville'!K54+'ADR - Lages'!K54+'ADR - Laguna'!K54+'ADR - Mafra'!K54+'ADR - Maravilha'!K54+'ADR - Palmitos'!K54+'ADR - Quilombo'!K54+'ADR - Rio do Sul'!K54+'ADR - São Joaquim'!K54+'ADR - São Lourenço do Oeste'!K54+'ADR - São Miguel do Oeste'!K54+'ADR - Seara'!K54+'ADR - Taió'!K54+'ADR - Timbó'!K54+'ADR - Tubarão'!K54+'ADR - Videira'!K54+'ADR - Xanxerê'!K54+SEA!K54+'Fundo Mat. Pub. Imp. Oficiais'!K54+'Fundo Plano Saúde'!K54+'Fundo de Melhoria do Corpo Bomb'!K54+SAR!K54+GVG!K54+SCC!K54+SAN!K54+SAI!K54+SECOM!K54+SDC!K54+'FUNDO ESTADUAL DE REC. HÍDRICOS'!K54+SDS!K54+SED!K54+SEF!K54+SIE!K54+SJC!K54+SPJ!K54+SES!K54+'SSP - Fundo Melhoria Pol.Civil'!K54+'SSP Fundo Melhoria Pol.Militar'!K54+'SSP - Fundo Melhoria Seg. Pub.'!K54+SST!K54+SOL!K54+'FUNDO ESP. ESTUDOS JURÍDICOS'!K54+PGE!K54+ARESC!K54+APSFS!K54+COHAB!K54+CIDASC!K54+DEINFRA!K54+DETER!K54+ENA!K54+EPAGRI!K54+FAPESC!K54+FCC!K54+FESPORTE!K54+FCEE!K54+FATMA!K54+IPREV!K54+IMETRO!K54+JUCESC!K54+SANTUR!K54+DPE!K54+UDESC!K54)</f>
        <v>30</v>
      </c>
      <c r="L58" s="72">
        <f>SUM('ADR - Araranguá'!L54+'ADR - Blumenau'!L54+'ADR - Braço do Norte'!L54+'ADR - Brusque'!L54+'ADR - Caçador'!L54+'ADR - Campos Novos'!L54+'ADR - Canoinhas'!L54+'ADR - Chapecó'!L54+'ADR - Concórdia'!L54+'ADR - Criciúma'!L54+'ADR - Curitibanos'!L54+'ADR - Dionísio Cerqueira'!L54+'ADR - Ibirama'!L54+'ADR - Itajaí'!L54+'ADR - Itapiranga'!L54+'ADR - Ituporanga'!L54+'ADR - Jaraguá do Sul'!L54+'ADR - Joaçaba'!L54+'ADR - Joinville'!L54+'ADR - Lages'!L54+'ADR - Laguna'!L54+'ADR - Mafra'!L54+'ADR - Maravilha'!L54+'ADR - Palmitos'!L54+'ADR - Quilombo'!L54+'ADR - Rio do Sul'!L54+'ADR - São Joaquim'!L54+'ADR - São Lourenço do Oeste'!L54+'ADR - São Miguel do Oeste'!L54+'ADR - Seara'!L54+'ADR - Taió'!L54+'ADR - Timbó'!L54+'ADR - Tubarão'!L54+'ADR - Videira'!L54+'ADR - Xanxerê'!L54+SEA!L54+'Fundo Mat. Pub. Imp. Oficiais'!L54+'Fundo Plano Saúde'!L54+'Fundo de Melhoria do Corpo Bomb'!L54+SAR!L54+GVG!L54+SCC!L54+SAN!L54+SAI!L54+SECOM!L54+SDC!L54+'FUNDO ESTADUAL DE REC. HÍDRICOS'!L54+SDS!L54+SED!L54+SEF!L54+SIE!L54+SJC!L54+SPJ!L54+SES!L54+'SSP - Fundo Melhoria Pol.Civil'!L54+'SSP Fundo Melhoria Pol.Militar'!L54+'SSP - Fundo Melhoria Seg. Pub.'!L54+SST!L54+SOL!L54+'FUNDO ESP. ESTUDOS JURÍDICOS'!L54+PGE!L54+ARESC!L54+APSFS!L54+COHAB!L54+CIDASC!L54+DEINFRA!L54+DETER!L54+ENA!L54+EPAGRI!L54+FAPESC!L54+FCC!L54+FESPORTE!L54+FCEE!L54+FATMA!L54+IPREV!L54+IMETRO!L54+JUCESC!L54+SANTUR!L54+DPE!L54+UDESC!L54)</f>
        <v>30</v>
      </c>
      <c r="M58" s="88">
        <f>SUM('ADR - Araranguá'!M54+'ADR - Blumenau'!M54+'ADR - Braço do Norte'!M54+'ADR - Brusque'!M54+'ADR - Caçador'!M54+'ADR - Campos Novos'!M54+'ADR - Canoinhas'!M54+'ADR - Chapecó'!M54+'ADR - Concórdia'!M54+'ADR - Criciúma'!M54+'ADR - Curitibanos'!M54+'ADR - Dionísio Cerqueira'!M54+'ADR - Ibirama'!M54+'ADR - Itajaí'!M54+'ADR - Itapiranga'!M54+'ADR - Ituporanga'!M54+'ADR - Jaraguá do Sul'!M54+'ADR - Joaçaba'!M54+'ADR - Joinville'!M54+'ADR - Lages'!M54+'ADR - Laguna'!M54+'ADR - Mafra'!M54+'ADR - Maravilha'!M54+'ADR - Palmitos'!M54+'ADR - Quilombo'!M54+'ADR - Rio do Sul'!M54+'ADR - São Joaquim'!M54+'ADR - São Lourenço do Oeste'!M54+'ADR - São Miguel do Oeste'!M54+'ADR - Seara'!M54+'ADR - Taió'!M54+'ADR - Timbó'!M54+'ADR - Tubarão'!M54+'ADR - Videira'!M54+'ADR - Xanxerê'!M54+SEA!M54+'Fundo Mat. Pub. Imp. Oficiais'!M54+'Fundo Plano Saúde'!M54+'Fundo de Melhoria do Corpo Bomb'!M54+SAR!M54+GVG!M54+SCC!M54+SAN!M54+SAI!M54+SECOM!M54+SDC!M54+'FUNDO ESTADUAL DE REC. HÍDRICOS'!M54+SDS!M54+SED!M54+SEF!M54+SIE!M54+SJC!M54+SPJ!M54+SES!M54+'SSP - Fundo Melhoria Pol.Civil'!M54+'SSP Fundo Melhoria Pol.Militar'!M54+'SSP - Fundo Melhoria Seg. Pub.'!M54+SST!M54+SOL!M54+'FUNDO ESP. ESTUDOS JURÍDICOS'!M54+PGE!M54+ARESC!M54+APSFS!M54+COHAB!M54+CIDASC!M54+DEINFRA!M54+DETER!M54+ENA!M54+EPAGRI!M54+FAPESC!M54+FCC!M54+FESPORTE!M54+FCEE!M54+FATMA!M54+IPREV!M54+IMETRO!M54+JUCESC!M54+SANTUR!M54+DPE!M54+UDESC!M54)</f>
        <v>30</v>
      </c>
      <c r="N58" s="208"/>
      <c r="O58" s="208"/>
      <c r="P58" s="209"/>
    </row>
    <row r="59" spans="1:16" x14ac:dyDescent="0.2">
      <c r="A59" s="173" t="s">
        <v>139</v>
      </c>
      <c r="B59" s="186">
        <f>SUM('ADR - Araranguá'!B55+'ADR - Blumenau'!B55+'ADR - Braço do Norte'!B55+'ADR - Brusque'!B55+'ADR - Caçador'!B55+'ADR - Campos Novos'!B55+'ADR - Canoinhas'!B55+'ADR - Chapecó'!B55+'ADR - Concórdia'!B55+'ADR - Criciúma'!B55+'ADR - Curitibanos'!B55+'ADR - Dionísio Cerqueira'!B55+'ADR - Ibirama'!B55+'ADR - Itajaí'!B55+'ADR - Itapiranga'!B55+'ADR - Ituporanga'!B55+'ADR - Jaraguá do Sul'!B55+'ADR - Joaçaba'!B55+'ADR - Joinville'!B55+'ADR - Lages'!B55+'ADR - Laguna'!B55+'ADR - Mafra'!B55+'ADR - Maravilha'!B55+'ADR - Palmitos'!B55+'ADR - Quilombo'!B55+'ADR - Rio do Sul'!B55+'ADR - São Joaquim'!B55+'ADR - São Lourenço do Oeste'!B55+'ADR - São Miguel do Oeste'!B55+'ADR - Seara'!B55+'ADR - Taió'!B55+'ADR - Timbó'!B55+'ADR - Tubarão'!B55+'ADR - Videira'!B55+'ADR - Xanxerê'!B55+SEA!B55+'Fundo Mat. Pub. Imp. Oficiais'!B55+'Fundo Plano Saúde'!B55+'Fundo de Melhoria do Corpo Bomb'!B55+SAR!B55+GVG!B55+SCC!B55+SAN!B55+SAI!B55+SECOM!B55+SDC!B55+'FUNDO ESTADUAL DE REC. HÍDRICOS'!B55+SDS!B55+SED!B55+SEF!B55+SIE!B55+SJC!B55+SPJ!B55+SES!B55+'SSP - Fundo Melhoria Pol.Civil'!B55+'SSP Fundo Melhoria Pol.Militar'!B55+'SSP - Fundo Melhoria Seg. Pub.'!B55+SST!B55+SOL!B55+'FUNDO ESP. ESTUDOS JURÍDICOS'!B55+PGE!B55+ARESC!B55+APSFS!B55+COHAB!B55+CIDASC!B55+DEINFRA!B55+DETER!B55+ENA!B55+EPAGRI!B55+FAPESC!B55+FCC!B55+FESPORTE!B55+FCEE!B55+FATMA!B55+IPREV!B55+IMETRO!B55+JUCESC!B55+SANTUR!B55+DPE!B55+UDESC!B55)</f>
        <v>5</v>
      </c>
      <c r="C59" s="72">
        <f>SUM('ADR - Araranguá'!C55+'ADR - Blumenau'!C55+'ADR - Braço do Norte'!C55+'ADR - Brusque'!C55+'ADR - Caçador'!C55+'ADR - Campos Novos'!C55+'ADR - Canoinhas'!C55+'ADR - Chapecó'!C55+'ADR - Concórdia'!C55+'ADR - Criciúma'!C55+'ADR - Curitibanos'!C55+'ADR - Dionísio Cerqueira'!C55+'ADR - Ibirama'!C55+'ADR - Itajaí'!C55+'ADR - Itapiranga'!C55+'ADR - Ituporanga'!C55+'ADR - Jaraguá do Sul'!C55+'ADR - Joaçaba'!C55+'ADR - Joinville'!C55+'ADR - Lages'!C55+'ADR - Laguna'!C55+'ADR - Mafra'!C55+'ADR - Maravilha'!C55+'ADR - Palmitos'!C55+'ADR - Quilombo'!C55+'ADR - Rio do Sul'!C55+'ADR - São Joaquim'!C55+'ADR - São Lourenço do Oeste'!C55+'ADR - São Miguel do Oeste'!C55+'ADR - Seara'!C55+'ADR - Taió'!C55+'ADR - Timbó'!C55+'ADR - Tubarão'!C55+'ADR - Videira'!C55+'ADR - Xanxerê'!C55+SEA!C55+'Fundo Mat. Pub. Imp. Oficiais'!C55+'Fundo Plano Saúde'!C55+'Fundo de Melhoria do Corpo Bomb'!C55+SAR!C55+GVG!C55+SCC!C55+SAN!C55+SAI!C55+SECOM!C55+SDC!C55+'FUNDO ESTADUAL DE REC. HÍDRICOS'!C55+SDS!C55+SED!C55+SEF!C55+SIE!C55+SJC!C55+SPJ!C55+SES!C55+'SSP - Fundo Melhoria Pol.Civil'!C55+'SSP Fundo Melhoria Pol.Militar'!C55+'SSP - Fundo Melhoria Seg. Pub.'!C55+SST!C55+SOL!C55+'FUNDO ESP. ESTUDOS JURÍDICOS'!C55+PGE!C55+ARESC!C55+APSFS!C55+COHAB!C55+CIDASC!C55+DEINFRA!C55+DETER!C55+ENA!C55+EPAGRI!C55+FAPESC!C55+FCC!C55+FESPORTE!C55+FCEE!C55+FATMA!C55+IPREV!C55+IMETRO!C55+JUCESC!C55+SANTUR!C55+DPE!C55+UDESC!C55)</f>
        <v>5</v>
      </c>
      <c r="D59" s="72">
        <f>SUM('ADR - Araranguá'!D55+'ADR - Blumenau'!D55+'ADR - Braço do Norte'!D55+'ADR - Brusque'!D55+'ADR - Caçador'!D55+'ADR - Campos Novos'!D55+'ADR - Canoinhas'!D55+'ADR - Chapecó'!D55+'ADR - Concórdia'!D55+'ADR - Criciúma'!D55+'ADR - Curitibanos'!D55+'ADR - Dionísio Cerqueira'!D55+'ADR - Ibirama'!D55+'ADR - Itajaí'!D55+'ADR - Itapiranga'!D55+'ADR - Ituporanga'!D55+'ADR - Jaraguá do Sul'!D55+'ADR - Joaçaba'!D55+'ADR - Joinville'!D55+'ADR - Lages'!D55+'ADR - Laguna'!D55+'ADR - Mafra'!D55+'ADR - Maravilha'!D55+'ADR - Palmitos'!D55+'ADR - Quilombo'!D55+'ADR - Rio do Sul'!D55+'ADR - São Joaquim'!D55+'ADR - São Lourenço do Oeste'!D55+'ADR - São Miguel do Oeste'!D55+'ADR - Seara'!D55+'ADR - Taió'!D55+'ADR - Timbó'!D55+'ADR - Tubarão'!D55+'ADR - Videira'!D55+'ADR - Xanxerê'!D55+SEA!D55+'Fundo Mat. Pub. Imp. Oficiais'!D55+'Fundo Plano Saúde'!D55+'Fundo de Melhoria do Corpo Bomb'!D55+SAR!D55+GVG!D55+SCC!D55+SAN!D55+SAI!D55+SECOM!D55+SDC!D55+'FUNDO ESTADUAL DE REC. HÍDRICOS'!D55+SDS!D55+SED!D55+SEF!D55+SIE!D55+SJC!D55+SPJ!D55+SES!D55+'SSP - Fundo Melhoria Pol.Civil'!D55+'SSP Fundo Melhoria Pol.Militar'!D55+'SSP - Fundo Melhoria Seg. Pub.'!D55+SST!D55+SOL!D55+'FUNDO ESP. ESTUDOS JURÍDICOS'!D55+PGE!D55+ARESC!D55+APSFS!D55+COHAB!D55+CIDASC!D55+DEINFRA!D55+DETER!D55+ENA!D55+EPAGRI!D55+FAPESC!D55+FCC!D55+FESPORTE!D55+FCEE!D55+FATMA!D55+IPREV!D55+IMETRO!D55+JUCESC!D55+SANTUR!D55+DPE!D55+UDESC!D55)</f>
        <v>5</v>
      </c>
      <c r="E59" s="72">
        <f>SUM('ADR - Araranguá'!E55+'ADR - Blumenau'!E55+'ADR - Braço do Norte'!E55+'ADR - Brusque'!E55+'ADR - Caçador'!E55+'ADR - Campos Novos'!E55+'ADR - Canoinhas'!E55+'ADR - Chapecó'!E55+'ADR - Concórdia'!E55+'ADR - Criciúma'!E55+'ADR - Curitibanos'!E55+'ADR - Dionísio Cerqueira'!E55+'ADR - Ibirama'!E55+'ADR - Itajaí'!E55+'ADR - Itapiranga'!E55+'ADR - Ituporanga'!E55+'ADR - Jaraguá do Sul'!E55+'ADR - Joaçaba'!E55+'ADR - Joinville'!E55+'ADR - Lages'!E55+'ADR - Laguna'!E55+'ADR - Mafra'!E55+'ADR - Maravilha'!E55+'ADR - Palmitos'!E55+'ADR - Quilombo'!E55+'ADR - Rio do Sul'!E55+'ADR - São Joaquim'!E55+'ADR - São Lourenço do Oeste'!E55+'ADR - São Miguel do Oeste'!E55+'ADR - Seara'!E55+'ADR - Taió'!E55+'ADR - Timbó'!E55+'ADR - Tubarão'!E55+'ADR - Videira'!E55+'ADR - Xanxerê'!E55+SEA!E55+'Fundo Mat. Pub. Imp. Oficiais'!E55+'Fundo Plano Saúde'!E55+'Fundo de Melhoria do Corpo Bomb'!E55+SAR!E55+GVG!E55+SCC!E55+SAN!E55+SAI!E55+SECOM!E55+SDC!E55+'FUNDO ESTADUAL DE REC. HÍDRICOS'!E55+SDS!E55+SED!E55+SEF!E55+SIE!E55+SJC!E55+SPJ!E55+SES!E55+'SSP - Fundo Melhoria Pol.Civil'!E55+'SSP Fundo Melhoria Pol.Militar'!E55+'SSP - Fundo Melhoria Seg. Pub.'!E55+SST!E55+SOL!E55+'FUNDO ESP. ESTUDOS JURÍDICOS'!E55+PGE!E55+ARESC!E55+APSFS!E55+COHAB!E55+CIDASC!E55+DEINFRA!E55+DETER!E55+ENA!E55+EPAGRI!E55+FAPESC!E55+FCC!E55+FESPORTE!E55+FCEE!E55+FATMA!E55+IPREV!E55+IMETRO!E55+JUCESC!E55+SANTUR!E55+DPE!E55+UDESC!E55)</f>
        <v>5</v>
      </c>
      <c r="F59" s="72">
        <f>SUM('ADR - Araranguá'!F55+'ADR - Blumenau'!F55+'ADR - Braço do Norte'!F55+'ADR - Brusque'!F55+'ADR - Caçador'!F55+'ADR - Campos Novos'!F55+'ADR - Canoinhas'!F55+'ADR - Chapecó'!F55+'ADR - Concórdia'!F55+'ADR - Criciúma'!F55+'ADR - Curitibanos'!F55+'ADR - Dionísio Cerqueira'!F55+'ADR - Ibirama'!F55+'ADR - Itajaí'!F55+'ADR - Itapiranga'!F55+'ADR - Ituporanga'!F55+'ADR - Jaraguá do Sul'!F55+'ADR - Joaçaba'!F55+'ADR - Joinville'!F55+'ADR - Lages'!F55+'ADR - Laguna'!F55+'ADR - Mafra'!F55+'ADR - Maravilha'!F55+'ADR - Palmitos'!F55+'ADR - Quilombo'!F55+'ADR - Rio do Sul'!F55+'ADR - São Joaquim'!F55+'ADR - São Lourenço do Oeste'!F55+'ADR - São Miguel do Oeste'!F55+'ADR - Seara'!F55+'ADR - Taió'!F55+'ADR - Timbó'!F55+'ADR - Tubarão'!F55+'ADR - Videira'!F55+'ADR - Xanxerê'!F55+SEA!F55+'Fundo Mat. Pub. Imp. Oficiais'!F55+'Fundo Plano Saúde'!F55+'Fundo de Melhoria do Corpo Bomb'!F55+SAR!F55+GVG!F55+SCC!F55+SAN!F55+SAI!F55+SECOM!F55+SDC!F55+'FUNDO ESTADUAL DE REC. HÍDRICOS'!F55+SDS!F55+SED!F55+SEF!F55+SIE!F55+SJC!F55+SPJ!F55+SES!F55+'SSP - Fundo Melhoria Pol.Civil'!F55+'SSP Fundo Melhoria Pol.Militar'!F55+'SSP - Fundo Melhoria Seg. Pub.'!F55+SST!F55+SOL!F55+'FUNDO ESP. ESTUDOS JURÍDICOS'!F55+PGE!F55+ARESC!F55+APSFS!F55+COHAB!F55+CIDASC!F55+DEINFRA!F55+DETER!F55+ENA!F55+EPAGRI!F55+FAPESC!F55+FCC!F55+FESPORTE!F55+FCEE!F55+FATMA!F55+IPREV!F55+IMETRO!F55+JUCESC!F55+SANTUR!F55+DPE!F55+UDESC!F55)</f>
        <v>5</v>
      </c>
      <c r="G59" s="72">
        <f>SUM('ADR - Araranguá'!G55+'ADR - Blumenau'!G55+'ADR - Braço do Norte'!G55+'ADR - Brusque'!G55+'ADR - Caçador'!G55+'ADR - Campos Novos'!G55+'ADR - Canoinhas'!G55+'ADR - Chapecó'!G55+'ADR - Concórdia'!G55+'ADR - Criciúma'!G55+'ADR - Curitibanos'!G55+'ADR - Dionísio Cerqueira'!G55+'ADR - Ibirama'!G55+'ADR - Itajaí'!G55+'ADR - Itapiranga'!G55+'ADR - Ituporanga'!G55+'ADR - Jaraguá do Sul'!G55+'ADR - Joaçaba'!G55+'ADR - Joinville'!G55+'ADR - Lages'!G55+'ADR - Laguna'!G55+'ADR - Mafra'!G55+'ADR - Maravilha'!G55+'ADR - Palmitos'!G55+'ADR - Quilombo'!G55+'ADR - Rio do Sul'!G55+'ADR - São Joaquim'!G55+'ADR - São Lourenço do Oeste'!G55+'ADR - São Miguel do Oeste'!G55+'ADR - Seara'!G55+'ADR - Taió'!G55+'ADR - Timbó'!G55+'ADR - Tubarão'!G55+'ADR - Videira'!G55+'ADR - Xanxerê'!G55+SEA!G55+'Fundo Mat. Pub. Imp. Oficiais'!G55+'Fundo Plano Saúde'!G55+'Fundo de Melhoria do Corpo Bomb'!G55+SAR!G55+GVG!G55+SCC!G55+SAN!G55+SAI!G55+SECOM!G55+SDC!G55+'FUNDO ESTADUAL DE REC. HÍDRICOS'!G55+SDS!G55+SED!G55+SEF!G55+SIE!G55+SJC!G55+SPJ!G55+SES!G55+'SSP - Fundo Melhoria Pol.Civil'!G55+'SSP Fundo Melhoria Pol.Militar'!G55+'SSP - Fundo Melhoria Seg. Pub.'!G55+SST!G55+SOL!G55+'FUNDO ESP. ESTUDOS JURÍDICOS'!G55+PGE!G55+ARESC!G55+APSFS!G55+COHAB!G55+CIDASC!G55+DEINFRA!G55+DETER!G55+ENA!G55+EPAGRI!G55+FAPESC!G55+FCC!G55+FESPORTE!G55+FCEE!G55+FATMA!G55+IPREV!G55+IMETRO!G55+JUCESC!G55+SANTUR!G55+DPE!G55+UDESC!G55)</f>
        <v>5</v>
      </c>
      <c r="H59" s="72">
        <f>SUM('ADR - Araranguá'!H55+'ADR - Blumenau'!H55+'ADR - Braço do Norte'!H55+'ADR - Brusque'!H55+'ADR - Caçador'!H55+'ADR - Campos Novos'!H55+'ADR - Canoinhas'!H55+'ADR - Chapecó'!H55+'ADR - Concórdia'!H55+'ADR - Criciúma'!H55+'ADR - Curitibanos'!H55+'ADR - Dionísio Cerqueira'!H55+'ADR - Ibirama'!H55+'ADR - Itajaí'!H55+'ADR - Itapiranga'!H55+'ADR - Ituporanga'!H55+'ADR - Jaraguá do Sul'!H55+'ADR - Joaçaba'!H55+'ADR - Joinville'!H55+'ADR - Lages'!H55+'ADR - Laguna'!H55+'ADR - Mafra'!H55+'ADR - Maravilha'!H55+'ADR - Palmitos'!H55+'ADR - Quilombo'!H55+'ADR - Rio do Sul'!H55+'ADR - São Joaquim'!H55+'ADR - São Lourenço do Oeste'!H55+'ADR - São Miguel do Oeste'!H55+'ADR - Seara'!H55+'ADR - Taió'!H55+'ADR - Timbó'!H55+'ADR - Tubarão'!H55+'ADR - Videira'!H55+'ADR - Xanxerê'!H55+SEA!H55+'Fundo Mat. Pub. Imp. Oficiais'!H55+'Fundo Plano Saúde'!H55+'Fundo de Melhoria do Corpo Bomb'!H55+SAR!H55+GVG!H55+SCC!H55+SAN!H55+SAI!H55+SECOM!H55+SDC!H55+'FUNDO ESTADUAL DE REC. HÍDRICOS'!H55+SDS!H55+SED!H55+SEF!H55+SIE!H55+SJC!H55+SPJ!H55+SES!H55+'SSP - Fundo Melhoria Pol.Civil'!H55+'SSP Fundo Melhoria Pol.Militar'!H55+'SSP - Fundo Melhoria Seg. Pub.'!H55+SST!H55+SOL!H55+'FUNDO ESP. ESTUDOS JURÍDICOS'!H55+PGE!H55+ARESC!H55+APSFS!H55+COHAB!H55+CIDASC!H55+DEINFRA!H55+DETER!H55+ENA!H55+EPAGRI!H55+FAPESC!H55+FCC!H55+FESPORTE!H55+FCEE!H55+FATMA!H55+IPREV!H55+IMETRO!H55+JUCESC!H55+SANTUR!H55+DPE!H55+UDESC!H55)</f>
        <v>5</v>
      </c>
      <c r="I59" s="72">
        <f>SUM('ADR - Araranguá'!I55+'ADR - Blumenau'!I55+'ADR - Braço do Norte'!I55+'ADR - Brusque'!I55+'ADR - Caçador'!I55+'ADR - Campos Novos'!I55+'ADR - Canoinhas'!I55+'ADR - Chapecó'!I55+'ADR - Concórdia'!I55+'ADR - Criciúma'!I55+'ADR - Curitibanos'!I55+'ADR - Dionísio Cerqueira'!I55+'ADR - Ibirama'!I55+'ADR - Itajaí'!I55+'ADR - Itapiranga'!I55+'ADR - Ituporanga'!I55+'ADR - Jaraguá do Sul'!I55+'ADR - Joaçaba'!I55+'ADR - Joinville'!I55+'ADR - Lages'!I55+'ADR - Laguna'!I55+'ADR - Mafra'!I55+'ADR - Maravilha'!I55+'ADR - Palmitos'!I55+'ADR - Quilombo'!I55+'ADR - Rio do Sul'!I55+'ADR - São Joaquim'!I55+'ADR - São Lourenço do Oeste'!I55+'ADR - São Miguel do Oeste'!I55+'ADR - Seara'!I55+'ADR - Taió'!I55+'ADR - Timbó'!I55+'ADR - Tubarão'!I55+'ADR - Videira'!I55+'ADR - Xanxerê'!I55+SEA!I55+'Fundo Mat. Pub. Imp. Oficiais'!I55+'Fundo Plano Saúde'!I55+'Fundo de Melhoria do Corpo Bomb'!I55+SAR!I55+GVG!I55+SCC!I55+SAN!I55+SAI!I55+SECOM!I55+SDC!I55+'FUNDO ESTADUAL DE REC. HÍDRICOS'!I55+SDS!I55+SED!I55+SEF!I55+SIE!I55+SJC!I55+SPJ!I55+SES!I55+'SSP - Fundo Melhoria Pol.Civil'!I55+'SSP Fundo Melhoria Pol.Militar'!I55+'SSP - Fundo Melhoria Seg. Pub.'!I55+SST!I55+SOL!I55+'FUNDO ESP. ESTUDOS JURÍDICOS'!I55+PGE!I55+ARESC!I55+APSFS!I55+COHAB!I55+CIDASC!I55+DEINFRA!I55+DETER!I55+ENA!I55+EPAGRI!I55+FAPESC!I55+FCC!I55+FESPORTE!I55+FCEE!I55+FATMA!I55+IPREV!I55+IMETRO!I55+JUCESC!I55+SANTUR!I55+DPE!I55+UDESC!I55)</f>
        <v>5</v>
      </c>
      <c r="J59" s="72">
        <f>SUM('ADR - Araranguá'!J55+'ADR - Blumenau'!J55+'ADR - Braço do Norte'!J55+'ADR - Brusque'!J55+'ADR - Caçador'!J55+'ADR - Campos Novos'!J55+'ADR - Canoinhas'!J55+'ADR - Chapecó'!J55+'ADR - Concórdia'!J55+'ADR - Criciúma'!J55+'ADR - Curitibanos'!J55+'ADR - Dionísio Cerqueira'!J55+'ADR - Ibirama'!J55+'ADR - Itajaí'!J55+'ADR - Itapiranga'!J55+'ADR - Ituporanga'!J55+'ADR - Jaraguá do Sul'!J55+'ADR - Joaçaba'!J55+'ADR - Joinville'!J55+'ADR - Lages'!J55+'ADR - Laguna'!J55+'ADR - Mafra'!J55+'ADR - Maravilha'!J55+'ADR - Palmitos'!J55+'ADR - Quilombo'!J55+'ADR - Rio do Sul'!J55+'ADR - São Joaquim'!J55+'ADR - São Lourenço do Oeste'!J55+'ADR - São Miguel do Oeste'!J55+'ADR - Seara'!J55+'ADR - Taió'!J55+'ADR - Timbó'!J55+'ADR - Tubarão'!J55+'ADR - Videira'!J55+'ADR - Xanxerê'!J55+SEA!J55+'Fundo Mat. Pub. Imp. Oficiais'!J55+'Fundo Plano Saúde'!J55+'Fundo de Melhoria do Corpo Bomb'!J55+SAR!J55+GVG!J55+SCC!J55+SAN!J55+SAI!J55+SECOM!J55+SDC!J55+'FUNDO ESTADUAL DE REC. HÍDRICOS'!J55+SDS!J55+SED!J55+SEF!J55+SIE!J55+SJC!J55+SPJ!J55+SES!J55+'SSP - Fundo Melhoria Pol.Civil'!J55+'SSP Fundo Melhoria Pol.Militar'!J55+'SSP - Fundo Melhoria Seg. Pub.'!J55+SST!J55+SOL!J55+'FUNDO ESP. ESTUDOS JURÍDICOS'!J55+PGE!J55+ARESC!J55+APSFS!J55+COHAB!J55+CIDASC!J55+DEINFRA!J55+DETER!J55+ENA!J55+EPAGRI!J55+FAPESC!J55+FCC!J55+FESPORTE!J55+FCEE!J55+FATMA!J55+IPREV!J55+IMETRO!J55+JUCESC!J55+SANTUR!J55+DPE!J55+UDESC!J55)</f>
        <v>5</v>
      </c>
      <c r="K59" s="72">
        <f>SUM('ADR - Araranguá'!K55+'ADR - Blumenau'!K55+'ADR - Braço do Norte'!K55+'ADR - Brusque'!K55+'ADR - Caçador'!K55+'ADR - Campos Novos'!K55+'ADR - Canoinhas'!K55+'ADR - Chapecó'!K55+'ADR - Concórdia'!K55+'ADR - Criciúma'!K55+'ADR - Curitibanos'!K55+'ADR - Dionísio Cerqueira'!K55+'ADR - Ibirama'!K55+'ADR - Itajaí'!K55+'ADR - Itapiranga'!K55+'ADR - Ituporanga'!K55+'ADR - Jaraguá do Sul'!K55+'ADR - Joaçaba'!K55+'ADR - Joinville'!K55+'ADR - Lages'!K55+'ADR - Laguna'!K55+'ADR - Mafra'!K55+'ADR - Maravilha'!K55+'ADR - Palmitos'!K55+'ADR - Quilombo'!K55+'ADR - Rio do Sul'!K55+'ADR - São Joaquim'!K55+'ADR - São Lourenço do Oeste'!K55+'ADR - São Miguel do Oeste'!K55+'ADR - Seara'!K55+'ADR - Taió'!K55+'ADR - Timbó'!K55+'ADR - Tubarão'!K55+'ADR - Videira'!K55+'ADR - Xanxerê'!K55+SEA!K55+'Fundo Mat. Pub. Imp. Oficiais'!K55+'Fundo Plano Saúde'!K55+'Fundo de Melhoria do Corpo Bomb'!K55+SAR!K55+GVG!K55+SCC!K55+SAN!K55+SAI!K55+SECOM!K55+SDC!K55+'FUNDO ESTADUAL DE REC. HÍDRICOS'!K55+SDS!K55+SED!K55+SEF!K55+SIE!K55+SJC!K55+SPJ!K55+SES!K55+'SSP - Fundo Melhoria Pol.Civil'!K55+'SSP Fundo Melhoria Pol.Militar'!K55+'SSP - Fundo Melhoria Seg. Pub.'!K55+SST!K55+SOL!K55+'FUNDO ESP. ESTUDOS JURÍDICOS'!K55+PGE!K55+ARESC!K55+APSFS!K55+COHAB!K55+CIDASC!K55+DEINFRA!K55+DETER!K55+ENA!K55+EPAGRI!K55+FAPESC!K55+FCC!K55+FESPORTE!K55+FCEE!K55+FATMA!K55+IPREV!K55+IMETRO!K55+JUCESC!K55+SANTUR!K55+DPE!K55+UDESC!K55)</f>
        <v>5</v>
      </c>
      <c r="L59" s="72">
        <f>SUM('ADR - Araranguá'!L55+'ADR - Blumenau'!L55+'ADR - Braço do Norte'!L55+'ADR - Brusque'!L55+'ADR - Caçador'!L55+'ADR - Campos Novos'!L55+'ADR - Canoinhas'!L55+'ADR - Chapecó'!L55+'ADR - Concórdia'!L55+'ADR - Criciúma'!L55+'ADR - Curitibanos'!L55+'ADR - Dionísio Cerqueira'!L55+'ADR - Ibirama'!L55+'ADR - Itajaí'!L55+'ADR - Itapiranga'!L55+'ADR - Ituporanga'!L55+'ADR - Jaraguá do Sul'!L55+'ADR - Joaçaba'!L55+'ADR - Joinville'!L55+'ADR - Lages'!L55+'ADR - Laguna'!L55+'ADR - Mafra'!L55+'ADR - Maravilha'!L55+'ADR - Palmitos'!L55+'ADR - Quilombo'!L55+'ADR - Rio do Sul'!L55+'ADR - São Joaquim'!L55+'ADR - São Lourenço do Oeste'!L55+'ADR - São Miguel do Oeste'!L55+'ADR - Seara'!L55+'ADR - Taió'!L55+'ADR - Timbó'!L55+'ADR - Tubarão'!L55+'ADR - Videira'!L55+'ADR - Xanxerê'!L55+SEA!L55+'Fundo Mat. Pub. Imp. Oficiais'!L55+'Fundo Plano Saúde'!L55+'Fundo de Melhoria do Corpo Bomb'!L55+SAR!L55+GVG!L55+SCC!L55+SAN!L55+SAI!L55+SECOM!L55+SDC!L55+'FUNDO ESTADUAL DE REC. HÍDRICOS'!L55+SDS!L55+SED!L55+SEF!L55+SIE!L55+SJC!L55+SPJ!L55+SES!L55+'SSP - Fundo Melhoria Pol.Civil'!L55+'SSP Fundo Melhoria Pol.Militar'!L55+'SSP - Fundo Melhoria Seg. Pub.'!L55+SST!L55+SOL!L55+'FUNDO ESP. ESTUDOS JURÍDICOS'!L55+PGE!L55+ARESC!L55+APSFS!L55+COHAB!L55+CIDASC!L55+DEINFRA!L55+DETER!L55+ENA!L55+EPAGRI!L55+FAPESC!L55+FCC!L55+FESPORTE!L55+FCEE!L55+FATMA!L55+IPREV!L55+IMETRO!L55+JUCESC!L55+SANTUR!L55+DPE!L55+UDESC!L55)</f>
        <v>5</v>
      </c>
      <c r="M59" s="88">
        <f>SUM('ADR - Araranguá'!M55+'ADR - Blumenau'!M55+'ADR - Braço do Norte'!M55+'ADR - Brusque'!M55+'ADR - Caçador'!M55+'ADR - Campos Novos'!M55+'ADR - Canoinhas'!M55+'ADR - Chapecó'!M55+'ADR - Concórdia'!M55+'ADR - Criciúma'!M55+'ADR - Curitibanos'!M55+'ADR - Dionísio Cerqueira'!M55+'ADR - Ibirama'!M55+'ADR - Itajaí'!M55+'ADR - Itapiranga'!M55+'ADR - Ituporanga'!M55+'ADR - Jaraguá do Sul'!M55+'ADR - Joaçaba'!M55+'ADR - Joinville'!M55+'ADR - Lages'!M55+'ADR - Laguna'!M55+'ADR - Mafra'!M55+'ADR - Maravilha'!M55+'ADR - Palmitos'!M55+'ADR - Quilombo'!M55+'ADR - Rio do Sul'!M55+'ADR - São Joaquim'!M55+'ADR - São Lourenço do Oeste'!M55+'ADR - São Miguel do Oeste'!M55+'ADR - Seara'!M55+'ADR - Taió'!M55+'ADR - Timbó'!M55+'ADR - Tubarão'!M55+'ADR - Videira'!M55+'ADR - Xanxerê'!M55+SEA!M55+'Fundo Mat. Pub. Imp. Oficiais'!M55+'Fundo Plano Saúde'!M55+'Fundo de Melhoria do Corpo Bomb'!M55+SAR!M55+GVG!M55+SCC!M55+SAN!M55+SAI!M55+SECOM!M55+SDC!M55+'FUNDO ESTADUAL DE REC. HÍDRICOS'!M55+SDS!M55+SED!M55+SEF!M55+SIE!M55+SJC!M55+SPJ!M55+SES!M55+'SSP - Fundo Melhoria Pol.Civil'!M55+'SSP Fundo Melhoria Pol.Militar'!M55+'SSP - Fundo Melhoria Seg. Pub.'!M55+SST!M55+SOL!M55+'FUNDO ESP. ESTUDOS JURÍDICOS'!M55+PGE!M55+ARESC!M55+APSFS!M55+COHAB!M55+CIDASC!M55+DEINFRA!M55+DETER!M55+ENA!M55+EPAGRI!M55+FAPESC!M55+FCC!M55+FESPORTE!M55+FCEE!M55+FATMA!M55+IPREV!M55+IMETRO!M55+JUCESC!M55+SANTUR!M55+DPE!M55+UDESC!M55)</f>
        <v>5</v>
      </c>
      <c r="N59" s="208"/>
      <c r="O59" s="208"/>
      <c r="P59" s="209"/>
    </row>
    <row r="60" spans="1:16" x14ac:dyDescent="0.2">
      <c r="A60" s="179" t="s">
        <v>250</v>
      </c>
      <c r="B60" s="186">
        <f>SUM('ADR - Araranguá'!B56+'ADR - Blumenau'!B56+'ADR - Braço do Norte'!B56+'ADR - Brusque'!B56+'ADR - Caçador'!B56+'ADR - Campos Novos'!B56+'ADR - Canoinhas'!B56+'ADR - Chapecó'!B56+'ADR - Concórdia'!B56+'ADR - Criciúma'!B56+'ADR - Curitibanos'!B56+'ADR - Dionísio Cerqueira'!B56+'ADR - Ibirama'!B56+'ADR - Itajaí'!B56+'ADR - Itapiranga'!B56+'ADR - Ituporanga'!B56+'ADR - Jaraguá do Sul'!B56+'ADR - Joaçaba'!B56+'ADR - Joinville'!B56+'ADR - Lages'!B56+'ADR - Laguna'!B56+'ADR - Mafra'!B56+'ADR - Maravilha'!B56+'ADR - Palmitos'!B56+'ADR - Quilombo'!B56+'ADR - Rio do Sul'!B56+'ADR - São Joaquim'!B56+'ADR - São Lourenço do Oeste'!B56+'ADR - São Miguel do Oeste'!B56+'ADR - Seara'!B56+'ADR - Taió'!B56+'ADR - Timbó'!B56+'ADR - Tubarão'!B56+'ADR - Videira'!B56+'ADR - Xanxerê'!B56+SEA!B56+'Fundo Mat. Pub. Imp. Oficiais'!B56+'Fundo Plano Saúde'!B56+'Fundo de Melhoria do Corpo Bomb'!B56+SAR!B56+GVG!B56+SCC!B56+SAN!B56+SAI!B56+SECOM!B56+SDC!B56+'FUNDO ESTADUAL DE REC. HÍDRICOS'!B56+SDS!B56+SED!B56+SEF!B56+SIE!B56+SJC!B56+SPJ!B56+SES!B56+'SSP - Fundo Melhoria Pol.Civil'!B56+'SSP Fundo Melhoria Pol.Militar'!B56+'SSP - Fundo Melhoria Seg. Pub.'!B56+SST!B56+SOL!B56+'FUNDO ESP. ESTUDOS JURÍDICOS'!B56+PGE!B56+ARESC!B56+APSFS!B56+COHAB!B56+CIDASC!B56+DEINFRA!B56+DETER!B56+ENA!B56+EPAGRI!B56+FAPESC!B56+FCC!B56+FESPORTE!B56+FCEE!B56+FATMA!B56+IPREV!B56+IMETRO!B56+JUCESC!B56+SANTUR!B56+DPE!B56+UDESC!B56)</f>
        <v>1</v>
      </c>
      <c r="C60" s="72">
        <f>SUM('ADR - Araranguá'!C56+'ADR - Blumenau'!C56+'ADR - Braço do Norte'!C56+'ADR - Brusque'!C56+'ADR - Caçador'!C56+'ADR - Campos Novos'!C56+'ADR - Canoinhas'!C56+'ADR - Chapecó'!C56+'ADR - Concórdia'!C56+'ADR - Criciúma'!C56+'ADR - Curitibanos'!C56+'ADR - Dionísio Cerqueira'!C56+'ADR - Ibirama'!C56+'ADR - Itajaí'!C56+'ADR - Itapiranga'!C56+'ADR - Ituporanga'!C56+'ADR - Jaraguá do Sul'!C56+'ADR - Joaçaba'!C56+'ADR - Joinville'!C56+'ADR - Lages'!C56+'ADR - Laguna'!C56+'ADR - Mafra'!C56+'ADR - Maravilha'!C56+'ADR - Palmitos'!C56+'ADR - Quilombo'!C56+'ADR - Rio do Sul'!C56+'ADR - São Joaquim'!C56+'ADR - São Lourenço do Oeste'!C56+'ADR - São Miguel do Oeste'!C56+'ADR - Seara'!C56+'ADR - Taió'!C56+'ADR - Timbó'!C56+'ADR - Tubarão'!C56+'ADR - Videira'!C56+'ADR - Xanxerê'!C56+SEA!C56+'Fundo Mat. Pub. Imp. Oficiais'!C56+'Fundo Plano Saúde'!C56+'Fundo de Melhoria do Corpo Bomb'!C56+SAR!C56+GVG!C56+SCC!C56+SAN!C56+SAI!C56+SECOM!C56+SDC!C56+'FUNDO ESTADUAL DE REC. HÍDRICOS'!C56+SDS!C56+SED!C56+SEF!C56+SIE!C56+SJC!C56+SPJ!C56+SES!C56+'SSP - Fundo Melhoria Pol.Civil'!C56+'SSP Fundo Melhoria Pol.Militar'!C56+'SSP - Fundo Melhoria Seg. Pub.'!C56+SST!C56+SOL!C56+'FUNDO ESP. ESTUDOS JURÍDICOS'!C56+PGE!C56+ARESC!C56+APSFS!C56+COHAB!C56+CIDASC!C56+DEINFRA!C56+DETER!C56+ENA!C56+EPAGRI!C56+FAPESC!C56+FCC!C56+FESPORTE!C56+FCEE!C56+FATMA!C56+IPREV!C56+IMETRO!C56+JUCESC!C56+SANTUR!C56+DPE!C56+UDESC!C56)</f>
        <v>1</v>
      </c>
      <c r="D60" s="72">
        <f>SUM('ADR - Araranguá'!D56+'ADR - Blumenau'!D56+'ADR - Braço do Norte'!D56+'ADR - Brusque'!D56+'ADR - Caçador'!D56+'ADR - Campos Novos'!D56+'ADR - Canoinhas'!D56+'ADR - Chapecó'!D56+'ADR - Concórdia'!D56+'ADR - Criciúma'!D56+'ADR - Curitibanos'!D56+'ADR - Dionísio Cerqueira'!D56+'ADR - Ibirama'!D56+'ADR - Itajaí'!D56+'ADR - Itapiranga'!D56+'ADR - Ituporanga'!D56+'ADR - Jaraguá do Sul'!D56+'ADR - Joaçaba'!D56+'ADR - Joinville'!D56+'ADR - Lages'!D56+'ADR - Laguna'!D56+'ADR - Mafra'!D56+'ADR - Maravilha'!D56+'ADR - Palmitos'!D56+'ADR - Quilombo'!D56+'ADR - Rio do Sul'!D56+'ADR - São Joaquim'!D56+'ADR - São Lourenço do Oeste'!D56+'ADR - São Miguel do Oeste'!D56+'ADR - Seara'!D56+'ADR - Taió'!D56+'ADR - Timbó'!D56+'ADR - Tubarão'!D56+'ADR - Videira'!D56+'ADR - Xanxerê'!D56+SEA!D56+'Fundo Mat. Pub. Imp. Oficiais'!D56+'Fundo Plano Saúde'!D56+'Fundo de Melhoria do Corpo Bomb'!D56+SAR!D56+GVG!D56+SCC!D56+SAN!D56+SAI!D56+SECOM!D56+SDC!D56+'FUNDO ESTADUAL DE REC. HÍDRICOS'!D56+SDS!D56+SED!D56+SEF!D56+SIE!D56+SJC!D56+SPJ!D56+SES!D56+'SSP - Fundo Melhoria Pol.Civil'!D56+'SSP Fundo Melhoria Pol.Militar'!D56+'SSP - Fundo Melhoria Seg. Pub.'!D56+SST!D56+SOL!D56+'FUNDO ESP. ESTUDOS JURÍDICOS'!D56+PGE!D56+ARESC!D56+APSFS!D56+COHAB!D56+CIDASC!D56+DEINFRA!D56+DETER!D56+ENA!D56+EPAGRI!D56+FAPESC!D56+FCC!D56+FESPORTE!D56+FCEE!D56+FATMA!D56+IPREV!D56+IMETRO!D56+JUCESC!D56+SANTUR!D56+DPE!D56+UDESC!D56)</f>
        <v>1</v>
      </c>
      <c r="E60" s="72">
        <f>SUM('ADR - Araranguá'!E56+'ADR - Blumenau'!E56+'ADR - Braço do Norte'!E56+'ADR - Brusque'!E56+'ADR - Caçador'!E56+'ADR - Campos Novos'!E56+'ADR - Canoinhas'!E56+'ADR - Chapecó'!E56+'ADR - Concórdia'!E56+'ADR - Criciúma'!E56+'ADR - Curitibanos'!E56+'ADR - Dionísio Cerqueira'!E56+'ADR - Ibirama'!E56+'ADR - Itajaí'!E56+'ADR - Itapiranga'!E56+'ADR - Ituporanga'!E56+'ADR - Jaraguá do Sul'!E56+'ADR - Joaçaba'!E56+'ADR - Joinville'!E56+'ADR - Lages'!E56+'ADR - Laguna'!E56+'ADR - Mafra'!E56+'ADR - Maravilha'!E56+'ADR - Palmitos'!E56+'ADR - Quilombo'!E56+'ADR - Rio do Sul'!E56+'ADR - São Joaquim'!E56+'ADR - São Lourenço do Oeste'!E56+'ADR - São Miguel do Oeste'!E56+'ADR - Seara'!E56+'ADR - Taió'!E56+'ADR - Timbó'!E56+'ADR - Tubarão'!E56+'ADR - Videira'!E56+'ADR - Xanxerê'!E56+SEA!E56+'Fundo Mat. Pub. Imp. Oficiais'!E56+'Fundo Plano Saúde'!E56+'Fundo de Melhoria do Corpo Bomb'!E56+SAR!E56+GVG!E56+SCC!E56+SAN!E56+SAI!E56+SECOM!E56+SDC!E56+'FUNDO ESTADUAL DE REC. HÍDRICOS'!E56+SDS!E56+SED!E56+SEF!E56+SIE!E56+SJC!E56+SPJ!E56+SES!E56+'SSP - Fundo Melhoria Pol.Civil'!E56+'SSP Fundo Melhoria Pol.Militar'!E56+'SSP - Fundo Melhoria Seg. Pub.'!E56+SST!E56+SOL!E56+'FUNDO ESP. ESTUDOS JURÍDICOS'!E56+PGE!E56+ARESC!E56+APSFS!E56+COHAB!E56+CIDASC!E56+DEINFRA!E56+DETER!E56+ENA!E56+EPAGRI!E56+FAPESC!E56+FCC!E56+FESPORTE!E56+FCEE!E56+FATMA!E56+IPREV!E56+IMETRO!E56+JUCESC!E56+SANTUR!E56+DPE!E56+UDESC!E56)</f>
        <v>1</v>
      </c>
      <c r="F60" s="72">
        <f>SUM('ADR - Araranguá'!F56+'ADR - Blumenau'!F56+'ADR - Braço do Norte'!F56+'ADR - Brusque'!F56+'ADR - Caçador'!F56+'ADR - Campos Novos'!F56+'ADR - Canoinhas'!F56+'ADR - Chapecó'!F56+'ADR - Concórdia'!F56+'ADR - Criciúma'!F56+'ADR - Curitibanos'!F56+'ADR - Dionísio Cerqueira'!F56+'ADR - Ibirama'!F56+'ADR - Itajaí'!F56+'ADR - Itapiranga'!F56+'ADR - Ituporanga'!F56+'ADR - Jaraguá do Sul'!F56+'ADR - Joaçaba'!F56+'ADR - Joinville'!F56+'ADR - Lages'!F56+'ADR - Laguna'!F56+'ADR - Mafra'!F56+'ADR - Maravilha'!F56+'ADR - Palmitos'!F56+'ADR - Quilombo'!F56+'ADR - Rio do Sul'!F56+'ADR - São Joaquim'!F56+'ADR - São Lourenço do Oeste'!F56+'ADR - São Miguel do Oeste'!F56+'ADR - Seara'!F56+'ADR - Taió'!F56+'ADR - Timbó'!F56+'ADR - Tubarão'!F56+'ADR - Videira'!F56+'ADR - Xanxerê'!F56+SEA!F56+'Fundo Mat. Pub. Imp. Oficiais'!F56+'Fundo Plano Saúde'!F56+'Fundo de Melhoria do Corpo Bomb'!F56+SAR!F56+GVG!F56+SCC!F56+SAN!F56+SAI!F56+SECOM!F56+SDC!F56+'FUNDO ESTADUAL DE REC. HÍDRICOS'!F56+SDS!F56+SED!F56+SEF!F56+SIE!F56+SJC!F56+SPJ!F56+SES!F56+'SSP - Fundo Melhoria Pol.Civil'!F56+'SSP Fundo Melhoria Pol.Militar'!F56+'SSP - Fundo Melhoria Seg. Pub.'!F56+SST!F56+SOL!F56+'FUNDO ESP. ESTUDOS JURÍDICOS'!F56+PGE!F56+ARESC!F56+APSFS!F56+COHAB!F56+CIDASC!F56+DEINFRA!F56+DETER!F56+ENA!F56+EPAGRI!F56+FAPESC!F56+FCC!F56+FESPORTE!F56+FCEE!F56+FATMA!F56+IPREV!F56+IMETRO!F56+JUCESC!F56+SANTUR!F56+DPE!F56+UDESC!F56)</f>
        <v>1</v>
      </c>
      <c r="G60" s="72">
        <f>SUM('ADR - Araranguá'!G56+'ADR - Blumenau'!G56+'ADR - Braço do Norte'!G56+'ADR - Brusque'!G56+'ADR - Caçador'!G56+'ADR - Campos Novos'!G56+'ADR - Canoinhas'!G56+'ADR - Chapecó'!G56+'ADR - Concórdia'!G56+'ADR - Criciúma'!G56+'ADR - Curitibanos'!G56+'ADR - Dionísio Cerqueira'!G56+'ADR - Ibirama'!G56+'ADR - Itajaí'!G56+'ADR - Itapiranga'!G56+'ADR - Ituporanga'!G56+'ADR - Jaraguá do Sul'!G56+'ADR - Joaçaba'!G56+'ADR - Joinville'!G56+'ADR - Lages'!G56+'ADR - Laguna'!G56+'ADR - Mafra'!G56+'ADR - Maravilha'!G56+'ADR - Palmitos'!G56+'ADR - Quilombo'!G56+'ADR - Rio do Sul'!G56+'ADR - São Joaquim'!G56+'ADR - São Lourenço do Oeste'!G56+'ADR - São Miguel do Oeste'!G56+'ADR - Seara'!G56+'ADR - Taió'!G56+'ADR - Timbó'!G56+'ADR - Tubarão'!G56+'ADR - Videira'!G56+'ADR - Xanxerê'!G56+SEA!G56+'Fundo Mat. Pub. Imp. Oficiais'!G56+'Fundo Plano Saúde'!G56+'Fundo de Melhoria do Corpo Bomb'!G56+SAR!G56+GVG!G56+SCC!G56+SAN!G56+SAI!G56+SECOM!G56+SDC!G56+'FUNDO ESTADUAL DE REC. HÍDRICOS'!G56+SDS!G56+SED!G56+SEF!G56+SIE!G56+SJC!G56+SPJ!G56+SES!G56+'SSP - Fundo Melhoria Pol.Civil'!G56+'SSP Fundo Melhoria Pol.Militar'!G56+'SSP - Fundo Melhoria Seg. Pub.'!G56+SST!G56+SOL!G56+'FUNDO ESP. ESTUDOS JURÍDICOS'!G56+PGE!G56+ARESC!G56+APSFS!G56+COHAB!G56+CIDASC!G56+DEINFRA!G56+DETER!G56+ENA!G56+EPAGRI!G56+FAPESC!G56+FCC!G56+FESPORTE!G56+FCEE!G56+FATMA!G56+IPREV!G56+IMETRO!G56+JUCESC!G56+SANTUR!G56+DPE!G56+UDESC!G56)</f>
        <v>1</v>
      </c>
      <c r="H60" s="72">
        <f>SUM('ADR - Araranguá'!H56+'ADR - Blumenau'!H56+'ADR - Braço do Norte'!H56+'ADR - Brusque'!H56+'ADR - Caçador'!H56+'ADR - Campos Novos'!H56+'ADR - Canoinhas'!H56+'ADR - Chapecó'!H56+'ADR - Concórdia'!H56+'ADR - Criciúma'!H56+'ADR - Curitibanos'!H56+'ADR - Dionísio Cerqueira'!H56+'ADR - Ibirama'!H56+'ADR - Itajaí'!H56+'ADR - Itapiranga'!H56+'ADR - Ituporanga'!H56+'ADR - Jaraguá do Sul'!H56+'ADR - Joaçaba'!H56+'ADR - Joinville'!H56+'ADR - Lages'!H56+'ADR - Laguna'!H56+'ADR - Mafra'!H56+'ADR - Maravilha'!H56+'ADR - Palmitos'!H56+'ADR - Quilombo'!H56+'ADR - Rio do Sul'!H56+'ADR - São Joaquim'!H56+'ADR - São Lourenço do Oeste'!H56+'ADR - São Miguel do Oeste'!H56+'ADR - Seara'!H56+'ADR - Taió'!H56+'ADR - Timbó'!H56+'ADR - Tubarão'!H56+'ADR - Videira'!H56+'ADR - Xanxerê'!H56+SEA!H56+'Fundo Mat. Pub. Imp. Oficiais'!H56+'Fundo Plano Saúde'!H56+'Fundo de Melhoria do Corpo Bomb'!H56+SAR!H56+GVG!H56+SCC!H56+SAN!H56+SAI!H56+SECOM!H56+SDC!H56+'FUNDO ESTADUAL DE REC. HÍDRICOS'!H56+SDS!H56+SED!H56+SEF!H56+SIE!H56+SJC!H56+SPJ!H56+SES!H56+'SSP - Fundo Melhoria Pol.Civil'!H56+'SSP Fundo Melhoria Pol.Militar'!H56+'SSP - Fundo Melhoria Seg. Pub.'!H56+SST!H56+SOL!H56+'FUNDO ESP. ESTUDOS JURÍDICOS'!H56+PGE!H56+ARESC!H56+APSFS!H56+COHAB!H56+CIDASC!H56+DEINFRA!H56+DETER!H56+ENA!H56+EPAGRI!H56+FAPESC!H56+FCC!H56+FESPORTE!H56+FCEE!H56+FATMA!H56+IPREV!H56+IMETRO!H56+JUCESC!H56+SANTUR!H56+DPE!H56+UDESC!H56)</f>
        <v>1</v>
      </c>
      <c r="I60" s="72">
        <f>SUM('ADR - Araranguá'!I56+'ADR - Blumenau'!I56+'ADR - Braço do Norte'!I56+'ADR - Brusque'!I56+'ADR - Caçador'!I56+'ADR - Campos Novos'!I56+'ADR - Canoinhas'!I56+'ADR - Chapecó'!I56+'ADR - Concórdia'!I56+'ADR - Criciúma'!I56+'ADR - Curitibanos'!I56+'ADR - Dionísio Cerqueira'!I56+'ADR - Ibirama'!I56+'ADR - Itajaí'!I56+'ADR - Itapiranga'!I56+'ADR - Ituporanga'!I56+'ADR - Jaraguá do Sul'!I56+'ADR - Joaçaba'!I56+'ADR - Joinville'!I56+'ADR - Lages'!I56+'ADR - Laguna'!I56+'ADR - Mafra'!I56+'ADR - Maravilha'!I56+'ADR - Palmitos'!I56+'ADR - Quilombo'!I56+'ADR - Rio do Sul'!I56+'ADR - São Joaquim'!I56+'ADR - São Lourenço do Oeste'!I56+'ADR - São Miguel do Oeste'!I56+'ADR - Seara'!I56+'ADR - Taió'!I56+'ADR - Timbó'!I56+'ADR - Tubarão'!I56+'ADR - Videira'!I56+'ADR - Xanxerê'!I56+SEA!I56+'Fundo Mat. Pub. Imp. Oficiais'!I56+'Fundo Plano Saúde'!I56+'Fundo de Melhoria do Corpo Bomb'!I56+SAR!I56+GVG!I56+SCC!I56+SAN!I56+SAI!I56+SECOM!I56+SDC!I56+'FUNDO ESTADUAL DE REC. HÍDRICOS'!I56+SDS!I56+SED!I56+SEF!I56+SIE!I56+SJC!I56+SPJ!I56+SES!I56+'SSP - Fundo Melhoria Pol.Civil'!I56+'SSP Fundo Melhoria Pol.Militar'!I56+'SSP - Fundo Melhoria Seg. Pub.'!I56+SST!I56+SOL!I56+'FUNDO ESP. ESTUDOS JURÍDICOS'!I56+PGE!I56+ARESC!I56+APSFS!I56+COHAB!I56+CIDASC!I56+DEINFRA!I56+DETER!I56+ENA!I56+EPAGRI!I56+FAPESC!I56+FCC!I56+FESPORTE!I56+FCEE!I56+FATMA!I56+IPREV!I56+IMETRO!I56+JUCESC!I56+SANTUR!I56+DPE!I56+UDESC!I56)</f>
        <v>1</v>
      </c>
      <c r="J60" s="72">
        <f>SUM('ADR - Araranguá'!J56+'ADR - Blumenau'!J56+'ADR - Braço do Norte'!J56+'ADR - Brusque'!J56+'ADR - Caçador'!J56+'ADR - Campos Novos'!J56+'ADR - Canoinhas'!J56+'ADR - Chapecó'!J56+'ADR - Concórdia'!J56+'ADR - Criciúma'!J56+'ADR - Curitibanos'!J56+'ADR - Dionísio Cerqueira'!J56+'ADR - Ibirama'!J56+'ADR - Itajaí'!J56+'ADR - Itapiranga'!J56+'ADR - Ituporanga'!J56+'ADR - Jaraguá do Sul'!J56+'ADR - Joaçaba'!J56+'ADR - Joinville'!J56+'ADR - Lages'!J56+'ADR - Laguna'!J56+'ADR - Mafra'!J56+'ADR - Maravilha'!J56+'ADR - Palmitos'!J56+'ADR - Quilombo'!J56+'ADR - Rio do Sul'!J56+'ADR - São Joaquim'!J56+'ADR - São Lourenço do Oeste'!J56+'ADR - São Miguel do Oeste'!J56+'ADR - Seara'!J56+'ADR - Taió'!J56+'ADR - Timbó'!J56+'ADR - Tubarão'!J56+'ADR - Videira'!J56+'ADR - Xanxerê'!J56+SEA!J56+'Fundo Mat. Pub. Imp. Oficiais'!J56+'Fundo Plano Saúde'!J56+'Fundo de Melhoria do Corpo Bomb'!J56+SAR!J56+GVG!J56+SCC!J56+SAN!J56+SAI!J56+SECOM!J56+SDC!J56+'FUNDO ESTADUAL DE REC. HÍDRICOS'!J56+SDS!J56+SED!J56+SEF!J56+SIE!J56+SJC!J56+SPJ!J56+SES!J56+'SSP - Fundo Melhoria Pol.Civil'!J56+'SSP Fundo Melhoria Pol.Militar'!J56+'SSP - Fundo Melhoria Seg. Pub.'!J56+SST!J56+SOL!J56+'FUNDO ESP. ESTUDOS JURÍDICOS'!J56+PGE!J56+ARESC!J56+APSFS!J56+COHAB!J56+CIDASC!J56+DEINFRA!J56+DETER!J56+ENA!J56+EPAGRI!J56+FAPESC!J56+FCC!J56+FESPORTE!J56+FCEE!J56+FATMA!J56+IPREV!J56+IMETRO!J56+JUCESC!J56+SANTUR!J56+DPE!J56+UDESC!J56)</f>
        <v>1</v>
      </c>
      <c r="K60" s="72">
        <f>SUM('ADR - Araranguá'!K56+'ADR - Blumenau'!K56+'ADR - Braço do Norte'!K56+'ADR - Brusque'!K56+'ADR - Caçador'!K56+'ADR - Campos Novos'!K56+'ADR - Canoinhas'!K56+'ADR - Chapecó'!K56+'ADR - Concórdia'!K56+'ADR - Criciúma'!K56+'ADR - Curitibanos'!K56+'ADR - Dionísio Cerqueira'!K56+'ADR - Ibirama'!K56+'ADR - Itajaí'!K56+'ADR - Itapiranga'!K56+'ADR - Ituporanga'!K56+'ADR - Jaraguá do Sul'!K56+'ADR - Joaçaba'!K56+'ADR - Joinville'!K56+'ADR - Lages'!K56+'ADR - Laguna'!K56+'ADR - Mafra'!K56+'ADR - Maravilha'!K56+'ADR - Palmitos'!K56+'ADR - Quilombo'!K56+'ADR - Rio do Sul'!K56+'ADR - São Joaquim'!K56+'ADR - São Lourenço do Oeste'!K56+'ADR - São Miguel do Oeste'!K56+'ADR - Seara'!K56+'ADR - Taió'!K56+'ADR - Timbó'!K56+'ADR - Tubarão'!K56+'ADR - Videira'!K56+'ADR - Xanxerê'!K56+SEA!K56+'Fundo Mat. Pub. Imp. Oficiais'!K56+'Fundo Plano Saúde'!K56+'Fundo de Melhoria do Corpo Bomb'!K56+SAR!K56+GVG!K56+SCC!K56+SAN!K56+SAI!K56+SECOM!K56+SDC!K56+'FUNDO ESTADUAL DE REC. HÍDRICOS'!K56+SDS!K56+SED!K56+SEF!K56+SIE!K56+SJC!K56+SPJ!K56+SES!K56+'SSP - Fundo Melhoria Pol.Civil'!K56+'SSP Fundo Melhoria Pol.Militar'!K56+'SSP - Fundo Melhoria Seg. Pub.'!K56+SST!K56+SOL!K56+'FUNDO ESP. ESTUDOS JURÍDICOS'!K56+PGE!K56+ARESC!K56+APSFS!K56+COHAB!K56+CIDASC!K56+DEINFRA!K56+DETER!K56+ENA!K56+EPAGRI!K56+FAPESC!K56+FCC!K56+FESPORTE!K56+FCEE!K56+FATMA!K56+IPREV!K56+IMETRO!K56+JUCESC!K56+SANTUR!K56+DPE!K56+UDESC!K56)</f>
        <v>1</v>
      </c>
      <c r="L60" s="72">
        <f>SUM('ADR - Araranguá'!L56+'ADR - Blumenau'!L56+'ADR - Braço do Norte'!L56+'ADR - Brusque'!L56+'ADR - Caçador'!L56+'ADR - Campos Novos'!L56+'ADR - Canoinhas'!L56+'ADR - Chapecó'!L56+'ADR - Concórdia'!L56+'ADR - Criciúma'!L56+'ADR - Curitibanos'!L56+'ADR - Dionísio Cerqueira'!L56+'ADR - Ibirama'!L56+'ADR - Itajaí'!L56+'ADR - Itapiranga'!L56+'ADR - Ituporanga'!L56+'ADR - Jaraguá do Sul'!L56+'ADR - Joaçaba'!L56+'ADR - Joinville'!L56+'ADR - Lages'!L56+'ADR - Laguna'!L56+'ADR - Mafra'!L56+'ADR - Maravilha'!L56+'ADR - Palmitos'!L56+'ADR - Quilombo'!L56+'ADR - Rio do Sul'!L56+'ADR - São Joaquim'!L56+'ADR - São Lourenço do Oeste'!L56+'ADR - São Miguel do Oeste'!L56+'ADR - Seara'!L56+'ADR - Taió'!L56+'ADR - Timbó'!L56+'ADR - Tubarão'!L56+'ADR - Videira'!L56+'ADR - Xanxerê'!L56+SEA!L56+'Fundo Mat. Pub. Imp. Oficiais'!L56+'Fundo Plano Saúde'!L56+'Fundo de Melhoria do Corpo Bomb'!L56+SAR!L56+GVG!L56+SCC!L56+SAN!L56+SAI!L56+SECOM!L56+SDC!L56+'FUNDO ESTADUAL DE REC. HÍDRICOS'!L56+SDS!L56+SED!L56+SEF!L56+SIE!L56+SJC!L56+SPJ!L56+SES!L56+'SSP - Fundo Melhoria Pol.Civil'!L56+'SSP Fundo Melhoria Pol.Militar'!L56+'SSP - Fundo Melhoria Seg. Pub.'!L56+SST!L56+SOL!L56+'FUNDO ESP. ESTUDOS JURÍDICOS'!L56+PGE!L56+ARESC!L56+APSFS!L56+COHAB!L56+CIDASC!L56+DEINFRA!L56+DETER!L56+ENA!L56+EPAGRI!L56+FAPESC!L56+FCC!L56+FESPORTE!L56+FCEE!L56+FATMA!L56+IPREV!L56+IMETRO!L56+JUCESC!L56+SANTUR!L56+DPE!L56+UDESC!L56)</f>
        <v>1</v>
      </c>
      <c r="M60" s="88">
        <f>SUM('ADR - Araranguá'!M56+'ADR - Blumenau'!M56+'ADR - Braço do Norte'!M56+'ADR - Brusque'!M56+'ADR - Caçador'!M56+'ADR - Campos Novos'!M56+'ADR - Canoinhas'!M56+'ADR - Chapecó'!M56+'ADR - Concórdia'!M56+'ADR - Criciúma'!M56+'ADR - Curitibanos'!M56+'ADR - Dionísio Cerqueira'!M56+'ADR - Ibirama'!M56+'ADR - Itajaí'!M56+'ADR - Itapiranga'!M56+'ADR - Ituporanga'!M56+'ADR - Jaraguá do Sul'!M56+'ADR - Joaçaba'!M56+'ADR - Joinville'!M56+'ADR - Lages'!M56+'ADR - Laguna'!M56+'ADR - Mafra'!M56+'ADR - Maravilha'!M56+'ADR - Palmitos'!M56+'ADR - Quilombo'!M56+'ADR - Rio do Sul'!M56+'ADR - São Joaquim'!M56+'ADR - São Lourenço do Oeste'!M56+'ADR - São Miguel do Oeste'!M56+'ADR - Seara'!M56+'ADR - Taió'!M56+'ADR - Timbó'!M56+'ADR - Tubarão'!M56+'ADR - Videira'!M56+'ADR - Xanxerê'!M56+SEA!M56+'Fundo Mat. Pub. Imp. Oficiais'!M56+'Fundo Plano Saúde'!M56+'Fundo de Melhoria do Corpo Bomb'!M56+SAR!M56+GVG!M56+SCC!M56+SAN!M56+SAI!M56+SECOM!M56+SDC!M56+'FUNDO ESTADUAL DE REC. HÍDRICOS'!M56+SDS!M56+SED!M56+SEF!M56+SIE!M56+SJC!M56+SPJ!M56+SES!M56+'SSP - Fundo Melhoria Pol.Civil'!M56+'SSP Fundo Melhoria Pol.Militar'!M56+'SSP - Fundo Melhoria Seg. Pub.'!M56+SST!M56+SOL!M56+'FUNDO ESP. ESTUDOS JURÍDICOS'!M56+PGE!M56+ARESC!M56+APSFS!M56+COHAB!M56+CIDASC!M56+DEINFRA!M56+DETER!M56+ENA!M56+EPAGRI!M56+FAPESC!M56+FCC!M56+FESPORTE!M56+FCEE!M56+FATMA!M56+IPREV!M56+IMETRO!M56+JUCESC!M56+SANTUR!M56+DPE!M56+UDESC!M56)</f>
        <v>1</v>
      </c>
      <c r="N60" s="208"/>
      <c r="O60" s="208"/>
      <c r="P60" s="209"/>
    </row>
    <row r="61" spans="1:16" x14ac:dyDescent="0.2">
      <c r="A61" s="175" t="s">
        <v>269</v>
      </c>
      <c r="B61" s="186">
        <f>SUM('ADR - Araranguá'!B57+'ADR - Blumenau'!B57+'ADR - Braço do Norte'!B57+'ADR - Brusque'!B57+'ADR - Caçador'!B57+'ADR - Campos Novos'!B57+'ADR - Canoinhas'!B57+'ADR - Chapecó'!B57+'ADR - Concórdia'!B57+'ADR - Criciúma'!B57+'ADR - Curitibanos'!B57+'ADR - Dionísio Cerqueira'!B57+'ADR - Ibirama'!B57+'ADR - Itajaí'!B57+'ADR - Itapiranga'!B57+'ADR - Ituporanga'!B57+'ADR - Jaraguá do Sul'!B57+'ADR - Joaçaba'!B57+'ADR - Joinville'!B57+'ADR - Lages'!B57+'ADR - Laguna'!B57+'ADR - Mafra'!B57+'ADR - Maravilha'!B57+'ADR - Palmitos'!B57+'ADR - Quilombo'!B57+'ADR - Rio do Sul'!B57+'ADR - São Joaquim'!B57+'ADR - São Lourenço do Oeste'!B57+'ADR - São Miguel do Oeste'!B57+'ADR - Seara'!B57+'ADR - Taió'!B57+'ADR - Timbó'!B57+'ADR - Tubarão'!B57+'ADR - Videira'!B57+'ADR - Xanxerê'!B57+SEA!B57+'Fundo Mat. Pub. Imp. Oficiais'!B57+'Fundo Plano Saúde'!B57+'Fundo de Melhoria do Corpo Bomb'!B57+SAR!B57+GVG!B57+SCC!B57+SAN!B57+SAI!B57+SECOM!B57+SDC!B57+'FUNDO ESTADUAL DE REC. HÍDRICOS'!B57+SDS!B57+SED!B57+SEF!B57+SIE!B57+SJC!B57+SPJ!B57+SES!B57+'SSP - Fundo Melhoria Pol.Civil'!B57+'SSP Fundo Melhoria Pol.Militar'!B57+'SSP - Fundo Melhoria Seg. Pub.'!B57+SST!B57+SOL!B57+'FUNDO ESP. ESTUDOS JURÍDICOS'!B57+PGE!B57+ARESC!B57+APSFS!B57+COHAB!B57+CIDASC!B57+DEINFRA!B57+DETER!B57+ENA!B57+EPAGRI!B57+FAPESC!B57+FCC!B57+FESPORTE!B57+FCEE!B57+FATMA!B57+IPREV!B57+IMETRO!B57+JUCESC!B57+SANTUR!B57+DPE!B57+UDESC!B57)</f>
        <v>1</v>
      </c>
      <c r="C61" s="72">
        <f>SUM('ADR - Araranguá'!C57+'ADR - Blumenau'!C57+'ADR - Braço do Norte'!C57+'ADR - Brusque'!C57+'ADR - Caçador'!C57+'ADR - Campos Novos'!C57+'ADR - Canoinhas'!C57+'ADR - Chapecó'!C57+'ADR - Concórdia'!C57+'ADR - Criciúma'!C57+'ADR - Curitibanos'!C57+'ADR - Dionísio Cerqueira'!C57+'ADR - Ibirama'!C57+'ADR - Itajaí'!C57+'ADR - Itapiranga'!C57+'ADR - Ituporanga'!C57+'ADR - Jaraguá do Sul'!C57+'ADR - Joaçaba'!C57+'ADR - Joinville'!C57+'ADR - Lages'!C57+'ADR - Laguna'!C57+'ADR - Mafra'!C57+'ADR - Maravilha'!C57+'ADR - Palmitos'!C57+'ADR - Quilombo'!C57+'ADR - Rio do Sul'!C57+'ADR - São Joaquim'!C57+'ADR - São Lourenço do Oeste'!C57+'ADR - São Miguel do Oeste'!C57+'ADR - Seara'!C57+'ADR - Taió'!C57+'ADR - Timbó'!C57+'ADR - Tubarão'!C57+'ADR - Videira'!C57+'ADR - Xanxerê'!C57+SEA!C57+'Fundo Mat. Pub. Imp. Oficiais'!C57+'Fundo Plano Saúde'!C57+'Fundo de Melhoria do Corpo Bomb'!C57+SAR!C57+GVG!C57+SCC!C57+SAN!C57+SAI!C57+SECOM!C57+SDC!C57+'FUNDO ESTADUAL DE REC. HÍDRICOS'!C57+SDS!C57+SED!C57+SEF!C57+SIE!C57+SJC!C57+SPJ!C57+SES!C57+'SSP - Fundo Melhoria Pol.Civil'!C57+'SSP Fundo Melhoria Pol.Militar'!C57+'SSP - Fundo Melhoria Seg. Pub.'!C57+SST!C57+SOL!C57+'FUNDO ESP. ESTUDOS JURÍDICOS'!C57+PGE!C57+ARESC!C57+APSFS!C57+COHAB!C57+CIDASC!C57+DEINFRA!C57+DETER!C57+ENA!C57+EPAGRI!C57+FAPESC!C57+FCC!C57+FESPORTE!C57+FCEE!C57+FATMA!C57+IPREV!C57+IMETRO!C57+JUCESC!C57+SANTUR!C57+DPE!C57+UDESC!C57)</f>
        <v>1</v>
      </c>
      <c r="D61" s="72">
        <f>SUM('ADR - Araranguá'!D57+'ADR - Blumenau'!D57+'ADR - Braço do Norte'!D57+'ADR - Brusque'!D57+'ADR - Caçador'!D57+'ADR - Campos Novos'!D57+'ADR - Canoinhas'!D57+'ADR - Chapecó'!D57+'ADR - Concórdia'!D57+'ADR - Criciúma'!D57+'ADR - Curitibanos'!D57+'ADR - Dionísio Cerqueira'!D57+'ADR - Ibirama'!D57+'ADR - Itajaí'!D57+'ADR - Itapiranga'!D57+'ADR - Ituporanga'!D57+'ADR - Jaraguá do Sul'!D57+'ADR - Joaçaba'!D57+'ADR - Joinville'!D57+'ADR - Lages'!D57+'ADR - Laguna'!D57+'ADR - Mafra'!D57+'ADR - Maravilha'!D57+'ADR - Palmitos'!D57+'ADR - Quilombo'!D57+'ADR - Rio do Sul'!D57+'ADR - São Joaquim'!D57+'ADR - São Lourenço do Oeste'!D57+'ADR - São Miguel do Oeste'!D57+'ADR - Seara'!D57+'ADR - Taió'!D57+'ADR - Timbó'!D57+'ADR - Tubarão'!D57+'ADR - Videira'!D57+'ADR - Xanxerê'!D57+SEA!D57+'Fundo Mat. Pub. Imp. Oficiais'!D57+'Fundo Plano Saúde'!D57+'Fundo de Melhoria do Corpo Bomb'!D57+SAR!D57+GVG!D57+SCC!D57+SAN!D57+SAI!D57+SECOM!D57+SDC!D57+'FUNDO ESTADUAL DE REC. HÍDRICOS'!D57+SDS!D57+SED!D57+SEF!D57+SIE!D57+SJC!D57+SPJ!D57+SES!D57+'SSP - Fundo Melhoria Pol.Civil'!D57+'SSP Fundo Melhoria Pol.Militar'!D57+'SSP - Fundo Melhoria Seg. Pub.'!D57+SST!D57+SOL!D57+'FUNDO ESP. ESTUDOS JURÍDICOS'!D57+PGE!D57+ARESC!D57+APSFS!D57+COHAB!D57+CIDASC!D57+DEINFRA!D57+DETER!D57+ENA!D57+EPAGRI!D57+FAPESC!D57+FCC!D57+FESPORTE!D57+FCEE!D57+FATMA!D57+IPREV!D57+IMETRO!D57+JUCESC!D57+SANTUR!D57+DPE!D57+UDESC!D57)</f>
        <v>1</v>
      </c>
      <c r="E61" s="72">
        <f>SUM('ADR - Araranguá'!E57+'ADR - Blumenau'!E57+'ADR - Braço do Norte'!E57+'ADR - Brusque'!E57+'ADR - Caçador'!E57+'ADR - Campos Novos'!E57+'ADR - Canoinhas'!E57+'ADR - Chapecó'!E57+'ADR - Concórdia'!E57+'ADR - Criciúma'!E57+'ADR - Curitibanos'!E57+'ADR - Dionísio Cerqueira'!E57+'ADR - Ibirama'!E57+'ADR - Itajaí'!E57+'ADR - Itapiranga'!E57+'ADR - Ituporanga'!E57+'ADR - Jaraguá do Sul'!E57+'ADR - Joaçaba'!E57+'ADR - Joinville'!E57+'ADR - Lages'!E57+'ADR - Laguna'!E57+'ADR - Mafra'!E57+'ADR - Maravilha'!E57+'ADR - Palmitos'!E57+'ADR - Quilombo'!E57+'ADR - Rio do Sul'!E57+'ADR - São Joaquim'!E57+'ADR - São Lourenço do Oeste'!E57+'ADR - São Miguel do Oeste'!E57+'ADR - Seara'!E57+'ADR - Taió'!E57+'ADR - Timbó'!E57+'ADR - Tubarão'!E57+'ADR - Videira'!E57+'ADR - Xanxerê'!E57+SEA!E57+'Fundo Mat. Pub. Imp. Oficiais'!E57+'Fundo Plano Saúde'!E57+'Fundo de Melhoria do Corpo Bomb'!E57+SAR!E57+GVG!E57+SCC!E57+SAN!E57+SAI!E57+SECOM!E57+SDC!E57+'FUNDO ESTADUAL DE REC. HÍDRICOS'!E57+SDS!E57+SED!E57+SEF!E57+SIE!E57+SJC!E57+SPJ!E57+SES!E57+'SSP - Fundo Melhoria Pol.Civil'!E57+'SSP Fundo Melhoria Pol.Militar'!E57+'SSP - Fundo Melhoria Seg. Pub.'!E57+SST!E57+SOL!E57+'FUNDO ESP. ESTUDOS JURÍDICOS'!E57+PGE!E57+ARESC!E57+APSFS!E57+COHAB!E57+CIDASC!E57+DEINFRA!E57+DETER!E57+ENA!E57+EPAGRI!E57+FAPESC!E57+FCC!E57+FESPORTE!E57+FCEE!E57+FATMA!E57+IPREV!E57+IMETRO!E57+JUCESC!E57+SANTUR!E57+DPE!E57+UDESC!E57)</f>
        <v>1</v>
      </c>
      <c r="F61" s="72">
        <f>SUM('ADR - Araranguá'!F57+'ADR - Blumenau'!F57+'ADR - Braço do Norte'!F57+'ADR - Brusque'!F57+'ADR - Caçador'!F57+'ADR - Campos Novos'!F57+'ADR - Canoinhas'!F57+'ADR - Chapecó'!F57+'ADR - Concórdia'!F57+'ADR - Criciúma'!F57+'ADR - Curitibanos'!F57+'ADR - Dionísio Cerqueira'!F57+'ADR - Ibirama'!F57+'ADR - Itajaí'!F57+'ADR - Itapiranga'!F57+'ADR - Ituporanga'!F57+'ADR - Jaraguá do Sul'!F57+'ADR - Joaçaba'!F57+'ADR - Joinville'!F57+'ADR - Lages'!F57+'ADR - Laguna'!F57+'ADR - Mafra'!F57+'ADR - Maravilha'!F57+'ADR - Palmitos'!F57+'ADR - Quilombo'!F57+'ADR - Rio do Sul'!F57+'ADR - São Joaquim'!F57+'ADR - São Lourenço do Oeste'!F57+'ADR - São Miguel do Oeste'!F57+'ADR - Seara'!F57+'ADR - Taió'!F57+'ADR - Timbó'!F57+'ADR - Tubarão'!F57+'ADR - Videira'!F57+'ADR - Xanxerê'!F57+SEA!F57+'Fundo Mat. Pub. Imp. Oficiais'!F57+'Fundo Plano Saúde'!F57+'Fundo de Melhoria do Corpo Bomb'!F57+SAR!F57+GVG!F57+SCC!F57+SAN!F57+SAI!F57+SECOM!F57+SDC!F57+'FUNDO ESTADUAL DE REC. HÍDRICOS'!F57+SDS!F57+SED!F57+SEF!F57+SIE!F57+SJC!F57+SPJ!F57+SES!F57+'SSP - Fundo Melhoria Pol.Civil'!F57+'SSP Fundo Melhoria Pol.Militar'!F57+'SSP - Fundo Melhoria Seg. Pub.'!F57+SST!F57+SOL!F57+'FUNDO ESP. ESTUDOS JURÍDICOS'!F57+PGE!F57+ARESC!F57+APSFS!F57+COHAB!F57+CIDASC!F57+DEINFRA!F57+DETER!F57+ENA!F57+EPAGRI!F57+FAPESC!F57+FCC!F57+FESPORTE!F57+FCEE!F57+FATMA!F57+IPREV!F57+IMETRO!F57+JUCESC!F57+SANTUR!F57+DPE!F57+UDESC!F57)</f>
        <v>1</v>
      </c>
      <c r="G61" s="72">
        <f>SUM('ADR - Araranguá'!G57+'ADR - Blumenau'!G57+'ADR - Braço do Norte'!G57+'ADR - Brusque'!G57+'ADR - Caçador'!G57+'ADR - Campos Novos'!G57+'ADR - Canoinhas'!G57+'ADR - Chapecó'!G57+'ADR - Concórdia'!G57+'ADR - Criciúma'!G57+'ADR - Curitibanos'!G57+'ADR - Dionísio Cerqueira'!G57+'ADR - Ibirama'!G57+'ADR - Itajaí'!G57+'ADR - Itapiranga'!G57+'ADR - Ituporanga'!G57+'ADR - Jaraguá do Sul'!G57+'ADR - Joaçaba'!G57+'ADR - Joinville'!G57+'ADR - Lages'!G57+'ADR - Laguna'!G57+'ADR - Mafra'!G57+'ADR - Maravilha'!G57+'ADR - Palmitos'!G57+'ADR - Quilombo'!G57+'ADR - Rio do Sul'!G57+'ADR - São Joaquim'!G57+'ADR - São Lourenço do Oeste'!G57+'ADR - São Miguel do Oeste'!G57+'ADR - Seara'!G57+'ADR - Taió'!G57+'ADR - Timbó'!G57+'ADR - Tubarão'!G57+'ADR - Videira'!G57+'ADR - Xanxerê'!G57+SEA!G57+'Fundo Mat. Pub. Imp. Oficiais'!G57+'Fundo Plano Saúde'!G57+'Fundo de Melhoria do Corpo Bomb'!G57+SAR!G57+GVG!G57+SCC!G57+SAN!G57+SAI!G57+SECOM!G57+SDC!G57+'FUNDO ESTADUAL DE REC. HÍDRICOS'!G57+SDS!G57+SED!G57+SEF!G57+SIE!G57+SJC!G57+SPJ!G57+SES!G57+'SSP - Fundo Melhoria Pol.Civil'!G57+'SSP Fundo Melhoria Pol.Militar'!G57+'SSP - Fundo Melhoria Seg. Pub.'!G57+SST!G57+SOL!G57+'FUNDO ESP. ESTUDOS JURÍDICOS'!G57+PGE!G57+ARESC!G57+APSFS!G57+COHAB!G57+CIDASC!G57+DEINFRA!G57+DETER!G57+ENA!G57+EPAGRI!G57+FAPESC!G57+FCC!G57+FESPORTE!G57+FCEE!G57+FATMA!G57+IPREV!G57+IMETRO!G57+JUCESC!G57+SANTUR!G57+DPE!G57+UDESC!G57)</f>
        <v>1</v>
      </c>
      <c r="H61" s="72">
        <f>SUM('ADR - Araranguá'!H57+'ADR - Blumenau'!H57+'ADR - Braço do Norte'!H57+'ADR - Brusque'!H57+'ADR - Caçador'!H57+'ADR - Campos Novos'!H57+'ADR - Canoinhas'!H57+'ADR - Chapecó'!H57+'ADR - Concórdia'!H57+'ADR - Criciúma'!H57+'ADR - Curitibanos'!H57+'ADR - Dionísio Cerqueira'!H57+'ADR - Ibirama'!H57+'ADR - Itajaí'!H57+'ADR - Itapiranga'!H57+'ADR - Ituporanga'!H57+'ADR - Jaraguá do Sul'!H57+'ADR - Joaçaba'!H57+'ADR - Joinville'!H57+'ADR - Lages'!H57+'ADR - Laguna'!H57+'ADR - Mafra'!H57+'ADR - Maravilha'!H57+'ADR - Palmitos'!H57+'ADR - Quilombo'!H57+'ADR - Rio do Sul'!H57+'ADR - São Joaquim'!H57+'ADR - São Lourenço do Oeste'!H57+'ADR - São Miguel do Oeste'!H57+'ADR - Seara'!H57+'ADR - Taió'!H57+'ADR - Timbó'!H57+'ADR - Tubarão'!H57+'ADR - Videira'!H57+'ADR - Xanxerê'!H57+SEA!H57+'Fundo Mat. Pub. Imp. Oficiais'!H57+'Fundo Plano Saúde'!H57+'Fundo de Melhoria do Corpo Bomb'!H57+SAR!H57+GVG!H57+SCC!H57+SAN!H57+SAI!H57+SECOM!H57+SDC!H57+'FUNDO ESTADUAL DE REC. HÍDRICOS'!H57+SDS!H57+SED!H57+SEF!H57+SIE!H57+SJC!H57+SPJ!H57+SES!H57+'SSP - Fundo Melhoria Pol.Civil'!H57+'SSP Fundo Melhoria Pol.Militar'!H57+'SSP - Fundo Melhoria Seg. Pub.'!H57+SST!H57+SOL!H57+'FUNDO ESP. ESTUDOS JURÍDICOS'!H57+PGE!H57+ARESC!H57+APSFS!H57+COHAB!H57+CIDASC!H57+DEINFRA!H57+DETER!H57+ENA!H57+EPAGRI!H57+FAPESC!H57+FCC!H57+FESPORTE!H57+FCEE!H57+FATMA!H57+IPREV!H57+IMETRO!H57+JUCESC!H57+SANTUR!H57+DPE!H57+UDESC!H57)</f>
        <v>1</v>
      </c>
      <c r="I61" s="72">
        <f>SUM('ADR - Araranguá'!I57+'ADR - Blumenau'!I57+'ADR - Braço do Norte'!I57+'ADR - Brusque'!I57+'ADR - Caçador'!I57+'ADR - Campos Novos'!I57+'ADR - Canoinhas'!I57+'ADR - Chapecó'!I57+'ADR - Concórdia'!I57+'ADR - Criciúma'!I57+'ADR - Curitibanos'!I57+'ADR - Dionísio Cerqueira'!I57+'ADR - Ibirama'!I57+'ADR - Itajaí'!I57+'ADR - Itapiranga'!I57+'ADR - Ituporanga'!I57+'ADR - Jaraguá do Sul'!I57+'ADR - Joaçaba'!I57+'ADR - Joinville'!I57+'ADR - Lages'!I57+'ADR - Laguna'!I57+'ADR - Mafra'!I57+'ADR - Maravilha'!I57+'ADR - Palmitos'!I57+'ADR - Quilombo'!I57+'ADR - Rio do Sul'!I57+'ADR - São Joaquim'!I57+'ADR - São Lourenço do Oeste'!I57+'ADR - São Miguel do Oeste'!I57+'ADR - Seara'!I57+'ADR - Taió'!I57+'ADR - Timbó'!I57+'ADR - Tubarão'!I57+'ADR - Videira'!I57+'ADR - Xanxerê'!I57+SEA!I57+'Fundo Mat. Pub. Imp. Oficiais'!I57+'Fundo Plano Saúde'!I57+'Fundo de Melhoria do Corpo Bomb'!I57+SAR!I57+GVG!I57+SCC!I57+SAN!I57+SAI!I57+SECOM!I57+SDC!I57+'FUNDO ESTADUAL DE REC. HÍDRICOS'!I57+SDS!I57+SED!I57+SEF!I57+SIE!I57+SJC!I57+SPJ!I57+SES!I57+'SSP - Fundo Melhoria Pol.Civil'!I57+'SSP Fundo Melhoria Pol.Militar'!I57+'SSP - Fundo Melhoria Seg. Pub.'!I57+SST!I57+SOL!I57+'FUNDO ESP. ESTUDOS JURÍDICOS'!I57+PGE!I57+ARESC!I57+APSFS!I57+COHAB!I57+CIDASC!I57+DEINFRA!I57+DETER!I57+ENA!I57+EPAGRI!I57+FAPESC!I57+FCC!I57+FESPORTE!I57+FCEE!I57+FATMA!I57+IPREV!I57+IMETRO!I57+JUCESC!I57+SANTUR!I57+DPE!I57+UDESC!I57)</f>
        <v>1</v>
      </c>
      <c r="J61" s="72">
        <f>SUM('ADR - Araranguá'!J57+'ADR - Blumenau'!J57+'ADR - Braço do Norte'!J57+'ADR - Brusque'!J57+'ADR - Caçador'!J57+'ADR - Campos Novos'!J57+'ADR - Canoinhas'!J57+'ADR - Chapecó'!J57+'ADR - Concórdia'!J57+'ADR - Criciúma'!J57+'ADR - Curitibanos'!J57+'ADR - Dionísio Cerqueira'!J57+'ADR - Ibirama'!J57+'ADR - Itajaí'!J57+'ADR - Itapiranga'!J57+'ADR - Ituporanga'!J57+'ADR - Jaraguá do Sul'!J57+'ADR - Joaçaba'!J57+'ADR - Joinville'!J57+'ADR - Lages'!J57+'ADR - Laguna'!J57+'ADR - Mafra'!J57+'ADR - Maravilha'!J57+'ADR - Palmitos'!J57+'ADR - Quilombo'!J57+'ADR - Rio do Sul'!J57+'ADR - São Joaquim'!J57+'ADR - São Lourenço do Oeste'!J57+'ADR - São Miguel do Oeste'!J57+'ADR - Seara'!J57+'ADR - Taió'!J57+'ADR - Timbó'!J57+'ADR - Tubarão'!J57+'ADR - Videira'!J57+'ADR - Xanxerê'!J57+SEA!J57+'Fundo Mat. Pub. Imp. Oficiais'!J57+'Fundo Plano Saúde'!J57+'Fundo de Melhoria do Corpo Bomb'!J57+SAR!J57+GVG!J57+SCC!J57+SAN!J57+SAI!J57+SECOM!J57+SDC!J57+'FUNDO ESTADUAL DE REC. HÍDRICOS'!J57+SDS!J57+SED!J57+SEF!J57+SIE!J57+SJC!J57+SPJ!J57+SES!J57+'SSP - Fundo Melhoria Pol.Civil'!J57+'SSP Fundo Melhoria Pol.Militar'!J57+'SSP - Fundo Melhoria Seg. Pub.'!J57+SST!J57+SOL!J57+'FUNDO ESP. ESTUDOS JURÍDICOS'!J57+PGE!J57+ARESC!J57+APSFS!J57+COHAB!J57+CIDASC!J57+DEINFRA!J57+DETER!J57+ENA!J57+EPAGRI!J57+FAPESC!J57+FCC!J57+FESPORTE!J57+FCEE!J57+FATMA!J57+IPREV!J57+IMETRO!J57+JUCESC!J57+SANTUR!J57+DPE!J57+UDESC!J57)</f>
        <v>1</v>
      </c>
      <c r="K61" s="72">
        <f>SUM('ADR - Araranguá'!K57+'ADR - Blumenau'!K57+'ADR - Braço do Norte'!K57+'ADR - Brusque'!K57+'ADR - Caçador'!K57+'ADR - Campos Novos'!K57+'ADR - Canoinhas'!K57+'ADR - Chapecó'!K57+'ADR - Concórdia'!K57+'ADR - Criciúma'!K57+'ADR - Curitibanos'!K57+'ADR - Dionísio Cerqueira'!K57+'ADR - Ibirama'!K57+'ADR - Itajaí'!K57+'ADR - Itapiranga'!K57+'ADR - Ituporanga'!K57+'ADR - Jaraguá do Sul'!K57+'ADR - Joaçaba'!K57+'ADR - Joinville'!K57+'ADR - Lages'!K57+'ADR - Laguna'!K57+'ADR - Mafra'!K57+'ADR - Maravilha'!K57+'ADR - Palmitos'!K57+'ADR - Quilombo'!K57+'ADR - Rio do Sul'!K57+'ADR - São Joaquim'!K57+'ADR - São Lourenço do Oeste'!K57+'ADR - São Miguel do Oeste'!K57+'ADR - Seara'!K57+'ADR - Taió'!K57+'ADR - Timbó'!K57+'ADR - Tubarão'!K57+'ADR - Videira'!K57+'ADR - Xanxerê'!K57+SEA!K57+'Fundo Mat. Pub. Imp. Oficiais'!K57+'Fundo Plano Saúde'!K57+'Fundo de Melhoria do Corpo Bomb'!K57+SAR!K57+GVG!K57+SCC!K57+SAN!K57+SAI!K57+SECOM!K57+SDC!K57+'FUNDO ESTADUAL DE REC. HÍDRICOS'!K57+SDS!K57+SED!K57+SEF!K57+SIE!K57+SJC!K57+SPJ!K57+SES!K57+'SSP - Fundo Melhoria Pol.Civil'!K57+'SSP Fundo Melhoria Pol.Militar'!K57+'SSP - Fundo Melhoria Seg. Pub.'!K57+SST!K57+SOL!K57+'FUNDO ESP. ESTUDOS JURÍDICOS'!K57+PGE!K57+ARESC!K57+APSFS!K57+COHAB!K57+CIDASC!K57+DEINFRA!K57+DETER!K57+ENA!K57+EPAGRI!K57+FAPESC!K57+FCC!K57+FESPORTE!K57+FCEE!K57+FATMA!K57+IPREV!K57+IMETRO!K57+JUCESC!K57+SANTUR!K57+DPE!K57+UDESC!K57)</f>
        <v>1</v>
      </c>
      <c r="L61" s="72">
        <f>SUM('ADR - Araranguá'!L57+'ADR - Blumenau'!L57+'ADR - Braço do Norte'!L57+'ADR - Brusque'!L57+'ADR - Caçador'!L57+'ADR - Campos Novos'!L57+'ADR - Canoinhas'!L57+'ADR - Chapecó'!L57+'ADR - Concórdia'!L57+'ADR - Criciúma'!L57+'ADR - Curitibanos'!L57+'ADR - Dionísio Cerqueira'!L57+'ADR - Ibirama'!L57+'ADR - Itajaí'!L57+'ADR - Itapiranga'!L57+'ADR - Ituporanga'!L57+'ADR - Jaraguá do Sul'!L57+'ADR - Joaçaba'!L57+'ADR - Joinville'!L57+'ADR - Lages'!L57+'ADR - Laguna'!L57+'ADR - Mafra'!L57+'ADR - Maravilha'!L57+'ADR - Palmitos'!L57+'ADR - Quilombo'!L57+'ADR - Rio do Sul'!L57+'ADR - São Joaquim'!L57+'ADR - São Lourenço do Oeste'!L57+'ADR - São Miguel do Oeste'!L57+'ADR - Seara'!L57+'ADR - Taió'!L57+'ADR - Timbó'!L57+'ADR - Tubarão'!L57+'ADR - Videira'!L57+'ADR - Xanxerê'!L57+SEA!L57+'Fundo Mat. Pub. Imp. Oficiais'!L57+'Fundo Plano Saúde'!L57+'Fundo de Melhoria do Corpo Bomb'!L57+SAR!L57+GVG!L57+SCC!L57+SAN!L57+SAI!L57+SECOM!L57+SDC!L57+'FUNDO ESTADUAL DE REC. HÍDRICOS'!L57+SDS!L57+SED!L57+SEF!L57+SIE!L57+SJC!L57+SPJ!L57+SES!L57+'SSP - Fundo Melhoria Pol.Civil'!L57+'SSP Fundo Melhoria Pol.Militar'!L57+'SSP - Fundo Melhoria Seg. Pub.'!L57+SST!L57+SOL!L57+'FUNDO ESP. ESTUDOS JURÍDICOS'!L57+PGE!L57+ARESC!L57+APSFS!L57+COHAB!L57+CIDASC!L57+DEINFRA!L57+DETER!L57+ENA!L57+EPAGRI!L57+FAPESC!L57+FCC!L57+FESPORTE!L57+FCEE!L57+FATMA!L57+IPREV!L57+IMETRO!L57+JUCESC!L57+SANTUR!L57+DPE!L57+UDESC!L57)</f>
        <v>1</v>
      </c>
      <c r="M61" s="88">
        <f>SUM('ADR - Araranguá'!M57+'ADR - Blumenau'!M57+'ADR - Braço do Norte'!M57+'ADR - Brusque'!M57+'ADR - Caçador'!M57+'ADR - Campos Novos'!M57+'ADR - Canoinhas'!M57+'ADR - Chapecó'!M57+'ADR - Concórdia'!M57+'ADR - Criciúma'!M57+'ADR - Curitibanos'!M57+'ADR - Dionísio Cerqueira'!M57+'ADR - Ibirama'!M57+'ADR - Itajaí'!M57+'ADR - Itapiranga'!M57+'ADR - Ituporanga'!M57+'ADR - Jaraguá do Sul'!M57+'ADR - Joaçaba'!M57+'ADR - Joinville'!M57+'ADR - Lages'!M57+'ADR - Laguna'!M57+'ADR - Mafra'!M57+'ADR - Maravilha'!M57+'ADR - Palmitos'!M57+'ADR - Quilombo'!M57+'ADR - Rio do Sul'!M57+'ADR - São Joaquim'!M57+'ADR - São Lourenço do Oeste'!M57+'ADR - São Miguel do Oeste'!M57+'ADR - Seara'!M57+'ADR - Taió'!M57+'ADR - Timbó'!M57+'ADR - Tubarão'!M57+'ADR - Videira'!M57+'ADR - Xanxerê'!M57+SEA!M57+'Fundo Mat. Pub. Imp. Oficiais'!M57+'Fundo Plano Saúde'!M57+'Fundo de Melhoria do Corpo Bomb'!M57+SAR!M57+GVG!M57+SCC!M57+SAN!M57+SAI!M57+SECOM!M57+SDC!M57+'FUNDO ESTADUAL DE REC. HÍDRICOS'!M57+SDS!M57+SED!M57+SEF!M57+SIE!M57+SJC!M57+SPJ!M57+SES!M57+'SSP - Fundo Melhoria Pol.Civil'!M57+'SSP Fundo Melhoria Pol.Militar'!M57+'SSP - Fundo Melhoria Seg. Pub.'!M57+SST!M57+SOL!M57+'FUNDO ESP. ESTUDOS JURÍDICOS'!M57+PGE!M57+ARESC!M57+APSFS!M57+COHAB!M57+CIDASC!M57+DEINFRA!M57+DETER!M57+ENA!M57+EPAGRI!M57+FAPESC!M57+FCC!M57+FESPORTE!M57+FCEE!M57+FATMA!M57+IPREV!M57+IMETRO!M57+JUCESC!M57+SANTUR!M57+DPE!M57+UDESC!M57)</f>
        <v>1</v>
      </c>
      <c r="N61" s="208"/>
      <c r="O61" s="208"/>
      <c r="P61" s="209"/>
    </row>
    <row r="62" spans="1:16" x14ac:dyDescent="0.2">
      <c r="A62" s="173" t="s">
        <v>246</v>
      </c>
      <c r="B62" s="186">
        <f>SUM('ADR - Araranguá'!B58+'ADR - Blumenau'!B58+'ADR - Braço do Norte'!B58+'ADR - Brusque'!B58+'ADR - Caçador'!B58+'ADR - Campos Novos'!B58+'ADR - Canoinhas'!B58+'ADR - Chapecó'!B58+'ADR - Concórdia'!B58+'ADR - Criciúma'!B58+'ADR - Curitibanos'!B58+'ADR - Dionísio Cerqueira'!B58+'ADR - Ibirama'!B58+'ADR - Itajaí'!B58+'ADR - Itapiranga'!B58+'ADR - Ituporanga'!B58+'ADR - Jaraguá do Sul'!B58+'ADR - Joaçaba'!B58+'ADR - Joinville'!B58+'ADR - Lages'!B58+'ADR - Laguna'!B58+'ADR - Mafra'!B58+'ADR - Maravilha'!B58+'ADR - Palmitos'!B58+'ADR - Quilombo'!B58+'ADR - Rio do Sul'!B58+'ADR - São Joaquim'!B58+'ADR - São Lourenço do Oeste'!B58+'ADR - São Miguel do Oeste'!B58+'ADR - Seara'!B58+'ADR - Taió'!B58+'ADR - Timbó'!B58+'ADR - Tubarão'!B58+'ADR - Videira'!B58+'ADR - Xanxerê'!B58+SEA!B58+'Fundo Mat. Pub. Imp. Oficiais'!B58+'Fundo Plano Saúde'!B58+'Fundo de Melhoria do Corpo Bomb'!B58+SAR!B58+GVG!B58+SCC!B58+SAN!B58+SAI!B58+SECOM!B58+SDC!B58+'FUNDO ESTADUAL DE REC. HÍDRICOS'!B58+SDS!B58+SED!B58+SEF!B58+SIE!B58+SJC!B58+SPJ!B58+SES!B58+'SSP - Fundo Melhoria Pol.Civil'!B58+'SSP Fundo Melhoria Pol.Militar'!B58+'SSP - Fundo Melhoria Seg. Pub.'!B58+SST!B58+SOL!B58+'FUNDO ESP. ESTUDOS JURÍDICOS'!B58+PGE!B58+ARESC!B58+APSFS!B58+COHAB!B58+CIDASC!B58+DEINFRA!B58+DETER!B58+ENA!B58+EPAGRI!B58+FAPESC!B58+FCC!B58+FESPORTE!B58+FCEE!B58+FATMA!B58+IPREV!B58+IMETRO!B58+JUCESC!B58+SANTUR!B58+DPE!B58+UDESC!B58)</f>
        <v>7</v>
      </c>
      <c r="C62" s="72">
        <f>SUM('ADR - Araranguá'!C58+'ADR - Blumenau'!C58+'ADR - Braço do Norte'!C58+'ADR - Brusque'!C58+'ADR - Caçador'!C58+'ADR - Campos Novos'!C58+'ADR - Canoinhas'!C58+'ADR - Chapecó'!C58+'ADR - Concórdia'!C58+'ADR - Criciúma'!C58+'ADR - Curitibanos'!C58+'ADR - Dionísio Cerqueira'!C58+'ADR - Ibirama'!C58+'ADR - Itajaí'!C58+'ADR - Itapiranga'!C58+'ADR - Ituporanga'!C58+'ADR - Jaraguá do Sul'!C58+'ADR - Joaçaba'!C58+'ADR - Joinville'!C58+'ADR - Lages'!C58+'ADR - Laguna'!C58+'ADR - Mafra'!C58+'ADR - Maravilha'!C58+'ADR - Palmitos'!C58+'ADR - Quilombo'!C58+'ADR - Rio do Sul'!C58+'ADR - São Joaquim'!C58+'ADR - São Lourenço do Oeste'!C58+'ADR - São Miguel do Oeste'!C58+'ADR - Seara'!C58+'ADR - Taió'!C58+'ADR - Timbó'!C58+'ADR - Tubarão'!C58+'ADR - Videira'!C58+'ADR - Xanxerê'!C58+SEA!C58+'Fundo Mat. Pub. Imp. Oficiais'!C58+'Fundo Plano Saúde'!C58+'Fundo de Melhoria do Corpo Bomb'!C58+SAR!C58+GVG!C58+SCC!C58+SAN!C58+SAI!C58+SECOM!C58+SDC!C58+'FUNDO ESTADUAL DE REC. HÍDRICOS'!C58+SDS!C58+SED!C58+SEF!C58+SIE!C58+SJC!C58+SPJ!C58+SES!C58+'SSP - Fundo Melhoria Pol.Civil'!C58+'SSP Fundo Melhoria Pol.Militar'!C58+'SSP - Fundo Melhoria Seg. Pub.'!C58+SST!C58+SOL!C58+'FUNDO ESP. ESTUDOS JURÍDICOS'!C58+PGE!C58+ARESC!C58+APSFS!C58+COHAB!C58+CIDASC!C58+DEINFRA!C58+DETER!C58+ENA!C58+EPAGRI!C58+FAPESC!C58+FCC!C58+FESPORTE!C58+FCEE!C58+FATMA!C58+IPREV!C58+IMETRO!C58+JUCESC!C58+SANTUR!C58+DPE!C58+UDESC!C58)</f>
        <v>7</v>
      </c>
      <c r="D62" s="72">
        <f>SUM('ADR - Araranguá'!D58+'ADR - Blumenau'!D58+'ADR - Braço do Norte'!D58+'ADR - Brusque'!D58+'ADR - Caçador'!D58+'ADR - Campos Novos'!D58+'ADR - Canoinhas'!D58+'ADR - Chapecó'!D58+'ADR - Concórdia'!D58+'ADR - Criciúma'!D58+'ADR - Curitibanos'!D58+'ADR - Dionísio Cerqueira'!D58+'ADR - Ibirama'!D58+'ADR - Itajaí'!D58+'ADR - Itapiranga'!D58+'ADR - Ituporanga'!D58+'ADR - Jaraguá do Sul'!D58+'ADR - Joaçaba'!D58+'ADR - Joinville'!D58+'ADR - Lages'!D58+'ADR - Laguna'!D58+'ADR - Mafra'!D58+'ADR - Maravilha'!D58+'ADR - Palmitos'!D58+'ADR - Quilombo'!D58+'ADR - Rio do Sul'!D58+'ADR - São Joaquim'!D58+'ADR - São Lourenço do Oeste'!D58+'ADR - São Miguel do Oeste'!D58+'ADR - Seara'!D58+'ADR - Taió'!D58+'ADR - Timbó'!D58+'ADR - Tubarão'!D58+'ADR - Videira'!D58+'ADR - Xanxerê'!D58+SEA!D58+'Fundo Mat. Pub. Imp. Oficiais'!D58+'Fundo Plano Saúde'!D58+'Fundo de Melhoria do Corpo Bomb'!D58+SAR!D58+GVG!D58+SCC!D58+SAN!D58+SAI!D58+SECOM!D58+SDC!D58+'FUNDO ESTADUAL DE REC. HÍDRICOS'!D58+SDS!D58+SED!D58+SEF!D58+SIE!D58+SJC!D58+SPJ!D58+SES!D58+'SSP - Fundo Melhoria Pol.Civil'!D58+'SSP Fundo Melhoria Pol.Militar'!D58+'SSP - Fundo Melhoria Seg. Pub.'!D58+SST!D58+SOL!D58+'FUNDO ESP. ESTUDOS JURÍDICOS'!D58+PGE!D58+ARESC!D58+APSFS!D58+COHAB!D58+CIDASC!D58+DEINFRA!D58+DETER!D58+ENA!D58+EPAGRI!D58+FAPESC!D58+FCC!D58+FESPORTE!D58+FCEE!D58+FATMA!D58+IPREV!D58+IMETRO!D58+JUCESC!D58+SANTUR!D58+DPE!D58+UDESC!D58)</f>
        <v>11</v>
      </c>
      <c r="E62" s="72">
        <f>SUM('ADR - Araranguá'!E58+'ADR - Blumenau'!E58+'ADR - Braço do Norte'!E58+'ADR - Brusque'!E58+'ADR - Caçador'!E58+'ADR - Campos Novos'!E58+'ADR - Canoinhas'!E58+'ADR - Chapecó'!E58+'ADR - Concórdia'!E58+'ADR - Criciúma'!E58+'ADR - Curitibanos'!E58+'ADR - Dionísio Cerqueira'!E58+'ADR - Ibirama'!E58+'ADR - Itajaí'!E58+'ADR - Itapiranga'!E58+'ADR - Ituporanga'!E58+'ADR - Jaraguá do Sul'!E58+'ADR - Joaçaba'!E58+'ADR - Joinville'!E58+'ADR - Lages'!E58+'ADR - Laguna'!E58+'ADR - Mafra'!E58+'ADR - Maravilha'!E58+'ADR - Palmitos'!E58+'ADR - Quilombo'!E58+'ADR - Rio do Sul'!E58+'ADR - São Joaquim'!E58+'ADR - São Lourenço do Oeste'!E58+'ADR - São Miguel do Oeste'!E58+'ADR - Seara'!E58+'ADR - Taió'!E58+'ADR - Timbó'!E58+'ADR - Tubarão'!E58+'ADR - Videira'!E58+'ADR - Xanxerê'!E58+SEA!E58+'Fundo Mat. Pub. Imp. Oficiais'!E58+'Fundo Plano Saúde'!E58+'Fundo de Melhoria do Corpo Bomb'!E58+SAR!E58+GVG!E58+SCC!E58+SAN!E58+SAI!E58+SECOM!E58+SDC!E58+'FUNDO ESTADUAL DE REC. HÍDRICOS'!E58+SDS!E58+SED!E58+SEF!E58+SIE!E58+SJC!E58+SPJ!E58+SES!E58+'SSP - Fundo Melhoria Pol.Civil'!E58+'SSP Fundo Melhoria Pol.Militar'!E58+'SSP - Fundo Melhoria Seg. Pub.'!E58+SST!E58+SOL!E58+'FUNDO ESP. ESTUDOS JURÍDICOS'!E58+PGE!E58+ARESC!E58+APSFS!E58+COHAB!E58+CIDASC!E58+DEINFRA!E58+DETER!E58+ENA!E58+EPAGRI!E58+FAPESC!E58+FCC!E58+FESPORTE!E58+FCEE!E58+FATMA!E58+IPREV!E58+IMETRO!E58+JUCESC!E58+SANTUR!E58+DPE!E58+UDESC!E58)</f>
        <v>11</v>
      </c>
      <c r="F62" s="72">
        <f>SUM('ADR - Araranguá'!F58+'ADR - Blumenau'!F58+'ADR - Braço do Norte'!F58+'ADR - Brusque'!F58+'ADR - Caçador'!F58+'ADR - Campos Novos'!F58+'ADR - Canoinhas'!F58+'ADR - Chapecó'!F58+'ADR - Concórdia'!F58+'ADR - Criciúma'!F58+'ADR - Curitibanos'!F58+'ADR - Dionísio Cerqueira'!F58+'ADR - Ibirama'!F58+'ADR - Itajaí'!F58+'ADR - Itapiranga'!F58+'ADR - Ituporanga'!F58+'ADR - Jaraguá do Sul'!F58+'ADR - Joaçaba'!F58+'ADR - Joinville'!F58+'ADR - Lages'!F58+'ADR - Laguna'!F58+'ADR - Mafra'!F58+'ADR - Maravilha'!F58+'ADR - Palmitos'!F58+'ADR - Quilombo'!F58+'ADR - Rio do Sul'!F58+'ADR - São Joaquim'!F58+'ADR - São Lourenço do Oeste'!F58+'ADR - São Miguel do Oeste'!F58+'ADR - Seara'!F58+'ADR - Taió'!F58+'ADR - Timbó'!F58+'ADR - Tubarão'!F58+'ADR - Videira'!F58+'ADR - Xanxerê'!F58+SEA!F58+'Fundo Mat. Pub. Imp. Oficiais'!F58+'Fundo Plano Saúde'!F58+'Fundo de Melhoria do Corpo Bomb'!F58+SAR!F58+GVG!F58+SCC!F58+SAN!F58+SAI!F58+SECOM!F58+SDC!F58+'FUNDO ESTADUAL DE REC. HÍDRICOS'!F58+SDS!F58+SED!F58+SEF!F58+SIE!F58+SJC!F58+SPJ!F58+SES!F58+'SSP - Fundo Melhoria Pol.Civil'!F58+'SSP Fundo Melhoria Pol.Militar'!F58+'SSP - Fundo Melhoria Seg. Pub.'!F58+SST!F58+SOL!F58+'FUNDO ESP. ESTUDOS JURÍDICOS'!F58+PGE!F58+ARESC!F58+APSFS!F58+COHAB!F58+CIDASC!F58+DEINFRA!F58+DETER!F58+ENA!F58+EPAGRI!F58+FAPESC!F58+FCC!F58+FESPORTE!F58+FCEE!F58+FATMA!F58+IPREV!F58+IMETRO!F58+JUCESC!F58+SANTUR!F58+DPE!F58+UDESC!F58)</f>
        <v>11</v>
      </c>
      <c r="G62" s="72">
        <f>SUM('ADR - Araranguá'!G58+'ADR - Blumenau'!G58+'ADR - Braço do Norte'!G58+'ADR - Brusque'!G58+'ADR - Caçador'!G58+'ADR - Campos Novos'!G58+'ADR - Canoinhas'!G58+'ADR - Chapecó'!G58+'ADR - Concórdia'!G58+'ADR - Criciúma'!G58+'ADR - Curitibanos'!G58+'ADR - Dionísio Cerqueira'!G58+'ADR - Ibirama'!G58+'ADR - Itajaí'!G58+'ADR - Itapiranga'!G58+'ADR - Ituporanga'!G58+'ADR - Jaraguá do Sul'!G58+'ADR - Joaçaba'!G58+'ADR - Joinville'!G58+'ADR - Lages'!G58+'ADR - Laguna'!G58+'ADR - Mafra'!G58+'ADR - Maravilha'!G58+'ADR - Palmitos'!G58+'ADR - Quilombo'!G58+'ADR - Rio do Sul'!G58+'ADR - São Joaquim'!G58+'ADR - São Lourenço do Oeste'!G58+'ADR - São Miguel do Oeste'!G58+'ADR - Seara'!G58+'ADR - Taió'!G58+'ADR - Timbó'!G58+'ADR - Tubarão'!G58+'ADR - Videira'!G58+'ADR - Xanxerê'!G58+SEA!G58+'Fundo Mat. Pub. Imp. Oficiais'!G58+'Fundo Plano Saúde'!G58+'Fundo de Melhoria do Corpo Bomb'!G58+SAR!G58+GVG!G58+SCC!G58+SAN!G58+SAI!G58+SECOM!G58+SDC!G58+'FUNDO ESTADUAL DE REC. HÍDRICOS'!G58+SDS!G58+SED!G58+SEF!G58+SIE!G58+SJC!G58+SPJ!G58+SES!G58+'SSP - Fundo Melhoria Pol.Civil'!G58+'SSP Fundo Melhoria Pol.Militar'!G58+'SSP - Fundo Melhoria Seg. Pub.'!G58+SST!G58+SOL!G58+'FUNDO ESP. ESTUDOS JURÍDICOS'!G58+PGE!G58+ARESC!G58+APSFS!G58+COHAB!G58+CIDASC!G58+DEINFRA!G58+DETER!G58+ENA!G58+EPAGRI!G58+FAPESC!G58+FCC!G58+FESPORTE!G58+FCEE!G58+FATMA!G58+IPREV!G58+IMETRO!G58+JUCESC!G58+SANTUR!G58+DPE!G58+UDESC!G58)</f>
        <v>11</v>
      </c>
      <c r="H62" s="72">
        <f>SUM('ADR - Araranguá'!H58+'ADR - Blumenau'!H58+'ADR - Braço do Norte'!H58+'ADR - Brusque'!H58+'ADR - Caçador'!H58+'ADR - Campos Novos'!H58+'ADR - Canoinhas'!H58+'ADR - Chapecó'!H58+'ADR - Concórdia'!H58+'ADR - Criciúma'!H58+'ADR - Curitibanos'!H58+'ADR - Dionísio Cerqueira'!H58+'ADR - Ibirama'!H58+'ADR - Itajaí'!H58+'ADR - Itapiranga'!H58+'ADR - Ituporanga'!H58+'ADR - Jaraguá do Sul'!H58+'ADR - Joaçaba'!H58+'ADR - Joinville'!H58+'ADR - Lages'!H58+'ADR - Laguna'!H58+'ADR - Mafra'!H58+'ADR - Maravilha'!H58+'ADR - Palmitos'!H58+'ADR - Quilombo'!H58+'ADR - Rio do Sul'!H58+'ADR - São Joaquim'!H58+'ADR - São Lourenço do Oeste'!H58+'ADR - São Miguel do Oeste'!H58+'ADR - Seara'!H58+'ADR - Taió'!H58+'ADR - Timbó'!H58+'ADR - Tubarão'!H58+'ADR - Videira'!H58+'ADR - Xanxerê'!H58+SEA!H58+'Fundo Mat. Pub. Imp. Oficiais'!H58+'Fundo Plano Saúde'!H58+'Fundo de Melhoria do Corpo Bomb'!H58+SAR!H58+GVG!H58+SCC!H58+SAN!H58+SAI!H58+SECOM!H58+SDC!H58+'FUNDO ESTADUAL DE REC. HÍDRICOS'!H58+SDS!H58+SED!H58+SEF!H58+SIE!H58+SJC!H58+SPJ!H58+SES!H58+'SSP - Fundo Melhoria Pol.Civil'!H58+'SSP Fundo Melhoria Pol.Militar'!H58+'SSP - Fundo Melhoria Seg. Pub.'!H58+SST!H58+SOL!H58+'FUNDO ESP. ESTUDOS JURÍDICOS'!H58+PGE!H58+ARESC!H58+APSFS!H58+COHAB!H58+CIDASC!H58+DEINFRA!H58+DETER!H58+ENA!H58+EPAGRI!H58+FAPESC!H58+FCC!H58+FESPORTE!H58+FCEE!H58+FATMA!H58+IPREV!H58+IMETRO!H58+JUCESC!H58+SANTUR!H58+DPE!H58+UDESC!H58)</f>
        <v>11</v>
      </c>
      <c r="I62" s="72">
        <f>SUM('ADR - Araranguá'!I58+'ADR - Blumenau'!I58+'ADR - Braço do Norte'!I58+'ADR - Brusque'!I58+'ADR - Caçador'!I58+'ADR - Campos Novos'!I58+'ADR - Canoinhas'!I58+'ADR - Chapecó'!I58+'ADR - Concórdia'!I58+'ADR - Criciúma'!I58+'ADR - Curitibanos'!I58+'ADR - Dionísio Cerqueira'!I58+'ADR - Ibirama'!I58+'ADR - Itajaí'!I58+'ADR - Itapiranga'!I58+'ADR - Ituporanga'!I58+'ADR - Jaraguá do Sul'!I58+'ADR - Joaçaba'!I58+'ADR - Joinville'!I58+'ADR - Lages'!I58+'ADR - Laguna'!I58+'ADR - Mafra'!I58+'ADR - Maravilha'!I58+'ADR - Palmitos'!I58+'ADR - Quilombo'!I58+'ADR - Rio do Sul'!I58+'ADR - São Joaquim'!I58+'ADR - São Lourenço do Oeste'!I58+'ADR - São Miguel do Oeste'!I58+'ADR - Seara'!I58+'ADR - Taió'!I58+'ADR - Timbó'!I58+'ADR - Tubarão'!I58+'ADR - Videira'!I58+'ADR - Xanxerê'!I58+SEA!I58+'Fundo Mat. Pub. Imp. Oficiais'!I58+'Fundo Plano Saúde'!I58+'Fundo de Melhoria do Corpo Bomb'!I58+SAR!I58+GVG!I58+SCC!I58+SAN!I58+SAI!I58+SECOM!I58+SDC!I58+'FUNDO ESTADUAL DE REC. HÍDRICOS'!I58+SDS!I58+SED!I58+SEF!I58+SIE!I58+SJC!I58+SPJ!I58+SES!I58+'SSP - Fundo Melhoria Pol.Civil'!I58+'SSP Fundo Melhoria Pol.Militar'!I58+'SSP - Fundo Melhoria Seg. Pub.'!I58+SST!I58+SOL!I58+'FUNDO ESP. ESTUDOS JURÍDICOS'!I58+PGE!I58+ARESC!I58+APSFS!I58+COHAB!I58+CIDASC!I58+DEINFRA!I58+DETER!I58+ENA!I58+EPAGRI!I58+FAPESC!I58+FCC!I58+FESPORTE!I58+FCEE!I58+FATMA!I58+IPREV!I58+IMETRO!I58+JUCESC!I58+SANTUR!I58+DPE!I58+UDESC!I58)</f>
        <v>11</v>
      </c>
      <c r="J62" s="72">
        <f>SUM('ADR - Araranguá'!J58+'ADR - Blumenau'!J58+'ADR - Braço do Norte'!J58+'ADR - Brusque'!J58+'ADR - Caçador'!J58+'ADR - Campos Novos'!J58+'ADR - Canoinhas'!J58+'ADR - Chapecó'!J58+'ADR - Concórdia'!J58+'ADR - Criciúma'!J58+'ADR - Curitibanos'!J58+'ADR - Dionísio Cerqueira'!J58+'ADR - Ibirama'!J58+'ADR - Itajaí'!J58+'ADR - Itapiranga'!J58+'ADR - Ituporanga'!J58+'ADR - Jaraguá do Sul'!J58+'ADR - Joaçaba'!J58+'ADR - Joinville'!J58+'ADR - Lages'!J58+'ADR - Laguna'!J58+'ADR - Mafra'!J58+'ADR - Maravilha'!J58+'ADR - Palmitos'!J58+'ADR - Quilombo'!J58+'ADR - Rio do Sul'!J58+'ADR - São Joaquim'!J58+'ADR - São Lourenço do Oeste'!J58+'ADR - São Miguel do Oeste'!J58+'ADR - Seara'!J58+'ADR - Taió'!J58+'ADR - Timbó'!J58+'ADR - Tubarão'!J58+'ADR - Videira'!J58+'ADR - Xanxerê'!J58+SEA!J58+'Fundo Mat. Pub. Imp. Oficiais'!J58+'Fundo Plano Saúde'!J58+'Fundo de Melhoria do Corpo Bomb'!J58+SAR!J58+GVG!J58+SCC!J58+SAN!J58+SAI!J58+SECOM!J58+SDC!J58+'FUNDO ESTADUAL DE REC. HÍDRICOS'!J58+SDS!J58+SED!J58+SEF!J58+SIE!J58+SJC!J58+SPJ!J58+SES!J58+'SSP - Fundo Melhoria Pol.Civil'!J58+'SSP Fundo Melhoria Pol.Militar'!J58+'SSP - Fundo Melhoria Seg. Pub.'!J58+SST!J58+SOL!J58+'FUNDO ESP. ESTUDOS JURÍDICOS'!J58+PGE!J58+ARESC!J58+APSFS!J58+COHAB!J58+CIDASC!J58+DEINFRA!J58+DETER!J58+ENA!J58+EPAGRI!J58+FAPESC!J58+FCC!J58+FESPORTE!J58+FCEE!J58+FATMA!J58+IPREV!J58+IMETRO!J58+JUCESC!J58+SANTUR!J58+DPE!J58+UDESC!J58)</f>
        <v>11</v>
      </c>
      <c r="K62" s="72">
        <f>SUM('ADR - Araranguá'!K58+'ADR - Blumenau'!K58+'ADR - Braço do Norte'!K58+'ADR - Brusque'!K58+'ADR - Caçador'!K58+'ADR - Campos Novos'!K58+'ADR - Canoinhas'!K58+'ADR - Chapecó'!K58+'ADR - Concórdia'!K58+'ADR - Criciúma'!K58+'ADR - Curitibanos'!K58+'ADR - Dionísio Cerqueira'!K58+'ADR - Ibirama'!K58+'ADR - Itajaí'!K58+'ADR - Itapiranga'!K58+'ADR - Ituporanga'!K58+'ADR - Jaraguá do Sul'!K58+'ADR - Joaçaba'!K58+'ADR - Joinville'!K58+'ADR - Lages'!K58+'ADR - Laguna'!K58+'ADR - Mafra'!K58+'ADR - Maravilha'!K58+'ADR - Palmitos'!K58+'ADR - Quilombo'!K58+'ADR - Rio do Sul'!K58+'ADR - São Joaquim'!K58+'ADR - São Lourenço do Oeste'!K58+'ADR - São Miguel do Oeste'!K58+'ADR - Seara'!K58+'ADR - Taió'!K58+'ADR - Timbó'!K58+'ADR - Tubarão'!K58+'ADR - Videira'!K58+'ADR - Xanxerê'!K58+SEA!K58+'Fundo Mat. Pub. Imp. Oficiais'!K58+'Fundo Plano Saúde'!K58+'Fundo de Melhoria do Corpo Bomb'!K58+SAR!K58+GVG!K58+SCC!K58+SAN!K58+SAI!K58+SECOM!K58+SDC!K58+'FUNDO ESTADUAL DE REC. HÍDRICOS'!K58+SDS!K58+SED!K58+SEF!K58+SIE!K58+SJC!K58+SPJ!K58+SES!K58+'SSP - Fundo Melhoria Pol.Civil'!K58+'SSP Fundo Melhoria Pol.Militar'!K58+'SSP - Fundo Melhoria Seg. Pub.'!K58+SST!K58+SOL!K58+'FUNDO ESP. ESTUDOS JURÍDICOS'!K58+PGE!K58+ARESC!K58+APSFS!K58+COHAB!K58+CIDASC!K58+DEINFRA!K58+DETER!K58+ENA!K58+EPAGRI!K58+FAPESC!K58+FCC!K58+FESPORTE!K58+FCEE!K58+FATMA!K58+IPREV!K58+IMETRO!K58+JUCESC!K58+SANTUR!K58+DPE!K58+UDESC!K58)</f>
        <v>11</v>
      </c>
      <c r="L62" s="72">
        <f>SUM('ADR - Araranguá'!L58+'ADR - Blumenau'!L58+'ADR - Braço do Norte'!L58+'ADR - Brusque'!L58+'ADR - Caçador'!L58+'ADR - Campos Novos'!L58+'ADR - Canoinhas'!L58+'ADR - Chapecó'!L58+'ADR - Concórdia'!L58+'ADR - Criciúma'!L58+'ADR - Curitibanos'!L58+'ADR - Dionísio Cerqueira'!L58+'ADR - Ibirama'!L58+'ADR - Itajaí'!L58+'ADR - Itapiranga'!L58+'ADR - Ituporanga'!L58+'ADR - Jaraguá do Sul'!L58+'ADR - Joaçaba'!L58+'ADR - Joinville'!L58+'ADR - Lages'!L58+'ADR - Laguna'!L58+'ADR - Mafra'!L58+'ADR - Maravilha'!L58+'ADR - Palmitos'!L58+'ADR - Quilombo'!L58+'ADR - Rio do Sul'!L58+'ADR - São Joaquim'!L58+'ADR - São Lourenço do Oeste'!L58+'ADR - São Miguel do Oeste'!L58+'ADR - Seara'!L58+'ADR - Taió'!L58+'ADR - Timbó'!L58+'ADR - Tubarão'!L58+'ADR - Videira'!L58+'ADR - Xanxerê'!L58+SEA!L58+'Fundo Mat. Pub. Imp. Oficiais'!L58+'Fundo Plano Saúde'!L58+'Fundo de Melhoria do Corpo Bomb'!L58+SAR!L58+GVG!L58+SCC!L58+SAN!L58+SAI!L58+SECOM!L58+SDC!L58+'FUNDO ESTADUAL DE REC. HÍDRICOS'!L58+SDS!L58+SED!L58+SEF!L58+SIE!L58+SJC!L58+SPJ!L58+SES!L58+'SSP - Fundo Melhoria Pol.Civil'!L58+'SSP Fundo Melhoria Pol.Militar'!L58+'SSP - Fundo Melhoria Seg. Pub.'!L58+SST!L58+SOL!L58+'FUNDO ESP. ESTUDOS JURÍDICOS'!L58+PGE!L58+ARESC!L58+APSFS!L58+COHAB!L58+CIDASC!L58+DEINFRA!L58+DETER!L58+ENA!L58+EPAGRI!L58+FAPESC!L58+FCC!L58+FESPORTE!L58+FCEE!L58+FATMA!L58+IPREV!L58+IMETRO!L58+JUCESC!L58+SANTUR!L58+DPE!L58+UDESC!L58)</f>
        <v>11</v>
      </c>
      <c r="M62" s="88">
        <f>SUM('ADR - Araranguá'!M58+'ADR - Blumenau'!M58+'ADR - Braço do Norte'!M58+'ADR - Brusque'!M58+'ADR - Caçador'!M58+'ADR - Campos Novos'!M58+'ADR - Canoinhas'!M58+'ADR - Chapecó'!M58+'ADR - Concórdia'!M58+'ADR - Criciúma'!M58+'ADR - Curitibanos'!M58+'ADR - Dionísio Cerqueira'!M58+'ADR - Ibirama'!M58+'ADR - Itajaí'!M58+'ADR - Itapiranga'!M58+'ADR - Ituporanga'!M58+'ADR - Jaraguá do Sul'!M58+'ADR - Joaçaba'!M58+'ADR - Joinville'!M58+'ADR - Lages'!M58+'ADR - Laguna'!M58+'ADR - Mafra'!M58+'ADR - Maravilha'!M58+'ADR - Palmitos'!M58+'ADR - Quilombo'!M58+'ADR - Rio do Sul'!M58+'ADR - São Joaquim'!M58+'ADR - São Lourenço do Oeste'!M58+'ADR - São Miguel do Oeste'!M58+'ADR - Seara'!M58+'ADR - Taió'!M58+'ADR - Timbó'!M58+'ADR - Tubarão'!M58+'ADR - Videira'!M58+'ADR - Xanxerê'!M58+SEA!M58+'Fundo Mat. Pub. Imp. Oficiais'!M58+'Fundo Plano Saúde'!M58+'Fundo de Melhoria do Corpo Bomb'!M58+SAR!M58+GVG!M58+SCC!M58+SAN!M58+SAI!M58+SECOM!M58+SDC!M58+'FUNDO ESTADUAL DE REC. HÍDRICOS'!M58+SDS!M58+SED!M58+SEF!M58+SIE!M58+SJC!M58+SPJ!M58+SES!M58+'SSP - Fundo Melhoria Pol.Civil'!M58+'SSP Fundo Melhoria Pol.Militar'!M58+'SSP - Fundo Melhoria Seg. Pub.'!M58+SST!M58+SOL!M58+'FUNDO ESP. ESTUDOS JURÍDICOS'!M58+PGE!M58+ARESC!M58+APSFS!M58+COHAB!M58+CIDASC!M58+DEINFRA!M58+DETER!M58+ENA!M58+EPAGRI!M58+FAPESC!M58+FCC!M58+FESPORTE!M58+FCEE!M58+FATMA!M58+IPREV!M58+IMETRO!M58+JUCESC!M58+SANTUR!M58+DPE!M58+UDESC!M58)</f>
        <v>11</v>
      </c>
      <c r="N62" s="208"/>
      <c r="O62" s="208"/>
      <c r="P62" s="209"/>
    </row>
    <row r="63" spans="1:16" x14ac:dyDescent="0.2">
      <c r="A63" s="181" t="s">
        <v>270</v>
      </c>
      <c r="B63" s="186">
        <f>SUM('ADR - Araranguá'!B59+'ADR - Blumenau'!B59+'ADR - Braço do Norte'!B59+'ADR - Brusque'!B59+'ADR - Caçador'!B59+'ADR - Campos Novos'!B59+'ADR - Canoinhas'!B59+'ADR - Chapecó'!B59+'ADR - Concórdia'!B59+'ADR - Criciúma'!B59+'ADR - Curitibanos'!B59+'ADR - Dionísio Cerqueira'!B59+'ADR - Ibirama'!B59+'ADR - Itajaí'!B59+'ADR - Itapiranga'!B59+'ADR - Ituporanga'!B59+'ADR - Jaraguá do Sul'!B59+'ADR - Joaçaba'!B59+'ADR - Joinville'!B59+'ADR - Lages'!B59+'ADR - Laguna'!B59+'ADR - Mafra'!B59+'ADR - Maravilha'!B59+'ADR - Palmitos'!B59+'ADR - Quilombo'!B59+'ADR - Rio do Sul'!B59+'ADR - São Joaquim'!B59+'ADR - São Lourenço do Oeste'!B59+'ADR - São Miguel do Oeste'!B59+'ADR - Seara'!B59+'ADR - Taió'!B59+'ADR - Timbó'!B59+'ADR - Tubarão'!B59+'ADR - Videira'!B59+'ADR - Xanxerê'!B59+SEA!B59+'Fundo Mat. Pub. Imp. Oficiais'!B59+'Fundo Plano Saúde'!B59+'Fundo de Melhoria do Corpo Bomb'!B59+SAR!B59+GVG!B59+SCC!B59+SAN!B59+SAI!B59+SECOM!B59+SDC!B59+'FUNDO ESTADUAL DE REC. HÍDRICOS'!B59+SDS!B59+SED!B59+SEF!B59+SIE!B59+SJC!B59+SPJ!B59+SES!B59+'SSP - Fundo Melhoria Pol.Civil'!B59+'SSP Fundo Melhoria Pol.Militar'!B59+'SSP - Fundo Melhoria Seg. Pub.'!B59+SST!B59+SOL!B59+'FUNDO ESP. ESTUDOS JURÍDICOS'!B59+PGE!B59+ARESC!B59+APSFS!B59+COHAB!B59+CIDASC!B59+DEINFRA!B59+DETER!B59+ENA!B59+EPAGRI!B59+FAPESC!B59+FCC!B59+FESPORTE!B59+FCEE!B59+FATMA!B59+IPREV!B59+IMETRO!B59+JUCESC!B59+SANTUR!B59+DPE!B59+UDESC!B59)</f>
        <v>7</v>
      </c>
      <c r="C63" s="72">
        <f>SUM('ADR - Araranguá'!C59+'ADR - Blumenau'!C59+'ADR - Braço do Norte'!C59+'ADR - Brusque'!C59+'ADR - Caçador'!C59+'ADR - Campos Novos'!C59+'ADR - Canoinhas'!C59+'ADR - Chapecó'!C59+'ADR - Concórdia'!C59+'ADR - Criciúma'!C59+'ADR - Curitibanos'!C59+'ADR - Dionísio Cerqueira'!C59+'ADR - Ibirama'!C59+'ADR - Itajaí'!C59+'ADR - Itapiranga'!C59+'ADR - Ituporanga'!C59+'ADR - Jaraguá do Sul'!C59+'ADR - Joaçaba'!C59+'ADR - Joinville'!C59+'ADR - Lages'!C59+'ADR - Laguna'!C59+'ADR - Mafra'!C59+'ADR - Maravilha'!C59+'ADR - Palmitos'!C59+'ADR - Quilombo'!C59+'ADR - Rio do Sul'!C59+'ADR - São Joaquim'!C59+'ADR - São Lourenço do Oeste'!C59+'ADR - São Miguel do Oeste'!C59+'ADR - Seara'!C59+'ADR - Taió'!C59+'ADR - Timbó'!C59+'ADR - Tubarão'!C59+'ADR - Videira'!C59+'ADR - Xanxerê'!C59+SEA!C59+'Fundo Mat. Pub. Imp. Oficiais'!C59+'Fundo Plano Saúde'!C59+'Fundo de Melhoria do Corpo Bomb'!C59+SAR!C59+GVG!C59+SCC!C59+SAN!C59+SAI!C59+SECOM!C59+SDC!C59+'FUNDO ESTADUAL DE REC. HÍDRICOS'!C59+SDS!C59+SED!C59+SEF!C59+SIE!C59+SJC!C59+SPJ!C59+SES!C59+'SSP - Fundo Melhoria Pol.Civil'!C59+'SSP Fundo Melhoria Pol.Militar'!C59+'SSP - Fundo Melhoria Seg. Pub.'!C59+SST!C59+SOL!C59+'FUNDO ESP. ESTUDOS JURÍDICOS'!C59+PGE!C59+ARESC!C59+APSFS!C59+COHAB!C59+CIDASC!C59+DEINFRA!C59+DETER!C59+ENA!C59+EPAGRI!C59+FAPESC!C59+FCC!C59+FESPORTE!C59+FCEE!C59+FATMA!C59+IPREV!C59+IMETRO!C59+JUCESC!C59+SANTUR!C59+DPE!C59+UDESC!C59)</f>
        <v>7</v>
      </c>
      <c r="D63" s="72">
        <f>SUM('ADR - Araranguá'!D59+'ADR - Blumenau'!D59+'ADR - Braço do Norte'!D59+'ADR - Brusque'!D59+'ADR - Caçador'!D59+'ADR - Campos Novos'!D59+'ADR - Canoinhas'!D59+'ADR - Chapecó'!D59+'ADR - Concórdia'!D59+'ADR - Criciúma'!D59+'ADR - Curitibanos'!D59+'ADR - Dionísio Cerqueira'!D59+'ADR - Ibirama'!D59+'ADR - Itajaí'!D59+'ADR - Itapiranga'!D59+'ADR - Ituporanga'!D59+'ADR - Jaraguá do Sul'!D59+'ADR - Joaçaba'!D59+'ADR - Joinville'!D59+'ADR - Lages'!D59+'ADR - Laguna'!D59+'ADR - Mafra'!D59+'ADR - Maravilha'!D59+'ADR - Palmitos'!D59+'ADR - Quilombo'!D59+'ADR - Rio do Sul'!D59+'ADR - São Joaquim'!D59+'ADR - São Lourenço do Oeste'!D59+'ADR - São Miguel do Oeste'!D59+'ADR - Seara'!D59+'ADR - Taió'!D59+'ADR - Timbó'!D59+'ADR - Tubarão'!D59+'ADR - Videira'!D59+'ADR - Xanxerê'!D59+SEA!D59+'Fundo Mat. Pub. Imp. Oficiais'!D59+'Fundo Plano Saúde'!D59+'Fundo de Melhoria do Corpo Bomb'!D59+SAR!D59+GVG!D59+SCC!D59+SAN!D59+SAI!D59+SECOM!D59+SDC!D59+'FUNDO ESTADUAL DE REC. HÍDRICOS'!D59+SDS!D59+SED!D59+SEF!D59+SIE!D59+SJC!D59+SPJ!D59+SES!D59+'SSP - Fundo Melhoria Pol.Civil'!D59+'SSP Fundo Melhoria Pol.Militar'!D59+'SSP - Fundo Melhoria Seg. Pub.'!D59+SST!D59+SOL!D59+'FUNDO ESP. ESTUDOS JURÍDICOS'!D59+PGE!D59+ARESC!D59+APSFS!D59+COHAB!D59+CIDASC!D59+DEINFRA!D59+DETER!D59+ENA!D59+EPAGRI!D59+FAPESC!D59+FCC!D59+FESPORTE!D59+FCEE!D59+FATMA!D59+IPREV!D59+IMETRO!D59+JUCESC!D59+SANTUR!D59+DPE!D59+UDESC!D59)</f>
        <v>7</v>
      </c>
      <c r="E63" s="72">
        <f>SUM('ADR - Araranguá'!E59+'ADR - Blumenau'!E59+'ADR - Braço do Norte'!E59+'ADR - Brusque'!E59+'ADR - Caçador'!E59+'ADR - Campos Novos'!E59+'ADR - Canoinhas'!E59+'ADR - Chapecó'!E59+'ADR - Concórdia'!E59+'ADR - Criciúma'!E59+'ADR - Curitibanos'!E59+'ADR - Dionísio Cerqueira'!E59+'ADR - Ibirama'!E59+'ADR - Itajaí'!E59+'ADR - Itapiranga'!E59+'ADR - Ituporanga'!E59+'ADR - Jaraguá do Sul'!E59+'ADR - Joaçaba'!E59+'ADR - Joinville'!E59+'ADR - Lages'!E59+'ADR - Laguna'!E59+'ADR - Mafra'!E59+'ADR - Maravilha'!E59+'ADR - Palmitos'!E59+'ADR - Quilombo'!E59+'ADR - Rio do Sul'!E59+'ADR - São Joaquim'!E59+'ADR - São Lourenço do Oeste'!E59+'ADR - São Miguel do Oeste'!E59+'ADR - Seara'!E59+'ADR - Taió'!E59+'ADR - Timbó'!E59+'ADR - Tubarão'!E59+'ADR - Videira'!E59+'ADR - Xanxerê'!E59+SEA!E59+'Fundo Mat. Pub. Imp. Oficiais'!E59+'Fundo Plano Saúde'!E59+'Fundo de Melhoria do Corpo Bomb'!E59+SAR!E59+GVG!E59+SCC!E59+SAN!E59+SAI!E59+SECOM!E59+SDC!E59+'FUNDO ESTADUAL DE REC. HÍDRICOS'!E59+SDS!E59+SED!E59+SEF!E59+SIE!E59+SJC!E59+SPJ!E59+SES!E59+'SSP - Fundo Melhoria Pol.Civil'!E59+'SSP Fundo Melhoria Pol.Militar'!E59+'SSP - Fundo Melhoria Seg. Pub.'!E59+SST!E59+SOL!E59+'FUNDO ESP. ESTUDOS JURÍDICOS'!E59+PGE!E59+ARESC!E59+APSFS!E59+COHAB!E59+CIDASC!E59+DEINFRA!E59+DETER!E59+ENA!E59+EPAGRI!E59+FAPESC!E59+FCC!E59+FESPORTE!E59+FCEE!E59+FATMA!E59+IPREV!E59+IMETRO!E59+JUCESC!E59+SANTUR!E59+DPE!E59+UDESC!E59)</f>
        <v>7</v>
      </c>
      <c r="F63" s="72">
        <f>SUM('ADR - Araranguá'!F59+'ADR - Blumenau'!F59+'ADR - Braço do Norte'!F59+'ADR - Brusque'!F59+'ADR - Caçador'!F59+'ADR - Campos Novos'!F59+'ADR - Canoinhas'!F59+'ADR - Chapecó'!F59+'ADR - Concórdia'!F59+'ADR - Criciúma'!F59+'ADR - Curitibanos'!F59+'ADR - Dionísio Cerqueira'!F59+'ADR - Ibirama'!F59+'ADR - Itajaí'!F59+'ADR - Itapiranga'!F59+'ADR - Ituporanga'!F59+'ADR - Jaraguá do Sul'!F59+'ADR - Joaçaba'!F59+'ADR - Joinville'!F59+'ADR - Lages'!F59+'ADR - Laguna'!F59+'ADR - Mafra'!F59+'ADR - Maravilha'!F59+'ADR - Palmitos'!F59+'ADR - Quilombo'!F59+'ADR - Rio do Sul'!F59+'ADR - São Joaquim'!F59+'ADR - São Lourenço do Oeste'!F59+'ADR - São Miguel do Oeste'!F59+'ADR - Seara'!F59+'ADR - Taió'!F59+'ADR - Timbó'!F59+'ADR - Tubarão'!F59+'ADR - Videira'!F59+'ADR - Xanxerê'!F59+SEA!F59+'Fundo Mat. Pub. Imp. Oficiais'!F59+'Fundo Plano Saúde'!F59+'Fundo de Melhoria do Corpo Bomb'!F59+SAR!F59+GVG!F59+SCC!F59+SAN!F59+SAI!F59+SECOM!F59+SDC!F59+'FUNDO ESTADUAL DE REC. HÍDRICOS'!F59+SDS!F59+SED!F59+SEF!F59+SIE!F59+SJC!F59+SPJ!F59+SES!F59+'SSP - Fundo Melhoria Pol.Civil'!F59+'SSP Fundo Melhoria Pol.Militar'!F59+'SSP - Fundo Melhoria Seg. Pub.'!F59+SST!F59+SOL!F59+'FUNDO ESP. ESTUDOS JURÍDICOS'!F59+PGE!F59+ARESC!F59+APSFS!F59+COHAB!F59+CIDASC!F59+DEINFRA!F59+DETER!F59+ENA!F59+EPAGRI!F59+FAPESC!F59+FCC!F59+FESPORTE!F59+FCEE!F59+FATMA!F59+IPREV!F59+IMETRO!F59+JUCESC!F59+SANTUR!F59+DPE!F59+UDESC!F59)</f>
        <v>7</v>
      </c>
      <c r="G63" s="72">
        <f>SUM('ADR - Araranguá'!G59+'ADR - Blumenau'!G59+'ADR - Braço do Norte'!G59+'ADR - Brusque'!G59+'ADR - Caçador'!G59+'ADR - Campos Novos'!G59+'ADR - Canoinhas'!G59+'ADR - Chapecó'!G59+'ADR - Concórdia'!G59+'ADR - Criciúma'!G59+'ADR - Curitibanos'!G59+'ADR - Dionísio Cerqueira'!G59+'ADR - Ibirama'!G59+'ADR - Itajaí'!G59+'ADR - Itapiranga'!G59+'ADR - Ituporanga'!G59+'ADR - Jaraguá do Sul'!G59+'ADR - Joaçaba'!G59+'ADR - Joinville'!G59+'ADR - Lages'!G59+'ADR - Laguna'!G59+'ADR - Mafra'!G59+'ADR - Maravilha'!G59+'ADR - Palmitos'!G59+'ADR - Quilombo'!G59+'ADR - Rio do Sul'!G59+'ADR - São Joaquim'!G59+'ADR - São Lourenço do Oeste'!G59+'ADR - São Miguel do Oeste'!G59+'ADR - Seara'!G59+'ADR - Taió'!G59+'ADR - Timbó'!G59+'ADR - Tubarão'!G59+'ADR - Videira'!G59+'ADR - Xanxerê'!G59+SEA!G59+'Fundo Mat. Pub. Imp. Oficiais'!G59+'Fundo Plano Saúde'!G59+'Fundo de Melhoria do Corpo Bomb'!G59+SAR!G59+GVG!G59+SCC!G59+SAN!G59+SAI!G59+SECOM!G59+SDC!G59+'FUNDO ESTADUAL DE REC. HÍDRICOS'!G59+SDS!G59+SED!G59+SEF!G59+SIE!G59+SJC!G59+SPJ!G59+SES!G59+'SSP - Fundo Melhoria Pol.Civil'!G59+'SSP Fundo Melhoria Pol.Militar'!G59+'SSP - Fundo Melhoria Seg. Pub.'!G59+SST!G59+SOL!G59+'FUNDO ESP. ESTUDOS JURÍDICOS'!G59+PGE!G59+ARESC!G59+APSFS!G59+COHAB!G59+CIDASC!G59+DEINFRA!G59+DETER!G59+ENA!G59+EPAGRI!G59+FAPESC!G59+FCC!G59+FESPORTE!G59+FCEE!G59+FATMA!G59+IPREV!G59+IMETRO!G59+JUCESC!G59+SANTUR!G59+DPE!G59+UDESC!G59)</f>
        <v>7</v>
      </c>
      <c r="H63" s="72">
        <f>SUM('ADR - Araranguá'!H59+'ADR - Blumenau'!H59+'ADR - Braço do Norte'!H59+'ADR - Brusque'!H59+'ADR - Caçador'!H59+'ADR - Campos Novos'!H59+'ADR - Canoinhas'!H59+'ADR - Chapecó'!H59+'ADR - Concórdia'!H59+'ADR - Criciúma'!H59+'ADR - Curitibanos'!H59+'ADR - Dionísio Cerqueira'!H59+'ADR - Ibirama'!H59+'ADR - Itajaí'!H59+'ADR - Itapiranga'!H59+'ADR - Ituporanga'!H59+'ADR - Jaraguá do Sul'!H59+'ADR - Joaçaba'!H59+'ADR - Joinville'!H59+'ADR - Lages'!H59+'ADR - Laguna'!H59+'ADR - Mafra'!H59+'ADR - Maravilha'!H59+'ADR - Palmitos'!H59+'ADR - Quilombo'!H59+'ADR - Rio do Sul'!H59+'ADR - São Joaquim'!H59+'ADR - São Lourenço do Oeste'!H59+'ADR - São Miguel do Oeste'!H59+'ADR - Seara'!H59+'ADR - Taió'!H59+'ADR - Timbó'!H59+'ADR - Tubarão'!H59+'ADR - Videira'!H59+'ADR - Xanxerê'!H59+SEA!H59+'Fundo Mat. Pub. Imp. Oficiais'!H59+'Fundo Plano Saúde'!H59+'Fundo de Melhoria do Corpo Bomb'!H59+SAR!H59+GVG!H59+SCC!H59+SAN!H59+SAI!H59+SECOM!H59+SDC!H59+'FUNDO ESTADUAL DE REC. HÍDRICOS'!H59+SDS!H59+SED!H59+SEF!H59+SIE!H59+SJC!H59+SPJ!H59+SES!H59+'SSP - Fundo Melhoria Pol.Civil'!H59+'SSP Fundo Melhoria Pol.Militar'!H59+'SSP - Fundo Melhoria Seg. Pub.'!H59+SST!H59+SOL!H59+'FUNDO ESP. ESTUDOS JURÍDICOS'!H59+PGE!H59+ARESC!H59+APSFS!H59+COHAB!H59+CIDASC!H59+DEINFRA!H59+DETER!H59+ENA!H59+EPAGRI!H59+FAPESC!H59+FCC!H59+FESPORTE!H59+FCEE!H59+FATMA!H59+IPREV!H59+IMETRO!H59+JUCESC!H59+SANTUR!H59+DPE!H59+UDESC!H59)</f>
        <v>7</v>
      </c>
      <c r="I63" s="72">
        <f>SUM('ADR - Araranguá'!I59+'ADR - Blumenau'!I59+'ADR - Braço do Norte'!I59+'ADR - Brusque'!I59+'ADR - Caçador'!I59+'ADR - Campos Novos'!I59+'ADR - Canoinhas'!I59+'ADR - Chapecó'!I59+'ADR - Concórdia'!I59+'ADR - Criciúma'!I59+'ADR - Curitibanos'!I59+'ADR - Dionísio Cerqueira'!I59+'ADR - Ibirama'!I59+'ADR - Itajaí'!I59+'ADR - Itapiranga'!I59+'ADR - Ituporanga'!I59+'ADR - Jaraguá do Sul'!I59+'ADR - Joaçaba'!I59+'ADR - Joinville'!I59+'ADR - Lages'!I59+'ADR - Laguna'!I59+'ADR - Mafra'!I59+'ADR - Maravilha'!I59+'ADR - Palmitos'!I59+'ADR - Quilombo'!I59+'ADR - Rio do Sul'!I59+'ADR - São Joaquim'!I59+'ADR - São Lourenço do Oeste'!I59+'ADR - São Miguel do Oeste'!I59+'ADR - Seara'!I59+'ADR - Taió'!I59+'ADR - Timbó'!I59+'ADR - Tubarão'!I59+'ADR - Videira'!I59+'ADR - Xanxerê'!I59+SEA!I59+'Fundo Mat. Pub. Imp. Oficiais'!I59+'Fundo Plano Saúde'!I59+'Fundo de Melhoria do Corpo Bomb'!I59+SAR!I59+GVG!I59+SCC!I59+SAN!I59+SAI!I59+SECOM!I59+SDC!I59+'FUNDO ESTADUAL DE REC. HÍDRICOS'!I59+SDS!I59+SED!I59+SEF!I59+SIE!I59+SJC!I59+SPJ!I59+SES!I59+'SSP - Fundo Melhoria Pol.Civil'!I59+'SSP Fundo Melhoria Pol.Militar'!I59+'SSP - Fundo Melhoria Seg. Pub.'!I59+SST!I59+SOL!I59+'FUNDO ESP. ESTUDOS JURÍDICOS'!I59+PGE!I59+ARESC!I59+APSFS!I59+COHAB!I59+CIDASC!I59+DEINFRA!I59+DETER!I59+ENA!I59+EPAGRI!I59+FAPESC!I59+FCC!I59+FESPORTE!I59+FCEE!I59+FATMA!I59+IPREV!I59+IMETRO!I59+JUCESC!I59+SANTUR!I59+DPE!I59+UDESC!I59)</f>
        <v>7</v>
      </c>
      <c r="J63" s="72">
        <f>SUM('ADR - Araranguá'!J59+'ADR - Blumenau'!J59+'ADR - Braço do Norte'!J59+'ADR - Brusque'!J59+'ADR - Caçador'!J59+'ADR - Campos Novos'!J59+'ADR - Canoinhas'!J59+'ADR - Chapecó'!J59+'ADR - Concórdia'!J59+'ADR - Criciúma'!J59+'ADR - Curitibanos'!J59+'ADR - Dionísio Cerqueira'!J59+'ADR - Ibirama'!J59+'ADR - Itajaí'!J59+'ADR - Itapiranga'!J59+'ADR - Ituporanga'!J59+'ADR - Jaraguá do Sul'!J59+'ADR - Joaçaba'!J59+'ADR - Joinville'!J59+'ADR - Lages'!J59+'ADR - Laguna'!J59+'ADR - Mafra'!J59+'ADR - Maravilha'!J59+'ADR - Palmitos'!J59+'ADR - Quilombo'!J59+'ADR - Rio do Sul'!J59+'ADR - São Joaquim'!J59+'ADR - São Lourenço do Oeste'!J59+'ADR - São Miguel do Oeste'!J59+'ADR - Seara'!J59+'ADR - Taió'!J59+'ADR - Timbó'!J59+'ADR - Tubarão'!J59+'ADR - Videira'!J59+'ADR - Xanxerê'!J59+SEA!J59+'Fundo Mat. Pub. Imp. Oficiais'!J59+'Fundo Plano Saúde'!J59+'Fundo de Melhoria do Corpo Bomb'!J59+SAR!J59+GVG!J59+SCC!J59+SAN!J59+SAI!J59+SECOM!J59+SDC!J59+'FUNDO ESTADUAL DE REC. HÍDRICOS'!J59+SDS!J59+SED!J59+SEF!J59+SIE!J59+SJC!J59+SPJ!J59+SES!J59+'SSP - Fundo Melhoria Pol.Civil'!J59+'SSP Fundo Melhoria Pol.Militar'!J59+'SSP - Fundo Melhoria Seg. Pub.'!J59+SST!J59+SOL!J59+'FUNDO ESP. ESTUDOS JURÍDICOS'!J59+PGE!J59+ARESC!J59+APSFS!J59+COHAB!J59+CIDASC!J59+DEINFRA!J59+DETER!J59+ENA!J59+EPAGRI!J59+FAPESC!J59+FCC!J59+FESPORTE!J59+FCEE!J59+FATMA!J59+IPREV!J59+IMETRO!J59+JUCESC!J59+SANTUR!J59+DPE!J59+UDESC!J59)</f>
        <v>7</v>
      </c>
      <c r="K63" s="72">
        <f>SUM('ADR - Araranguá'!K59+'ADR - Blumenau'!K59+'ADR - Braço do Norte'!K59+'ADR - Brusque'!K59+'ADR - Caçador'!K59+'ADR - Campos Novos'!K59+'ADR - Canoinhas'!K59+'ADR - Chapecó'!K59+'ADR - Concórdia'!K59+'ADR - Criciúma'!K59+'ADR - Curitibanos'!K59+'ADR - Dionísio Cerqueira'!K59+'ADR - Ibirama'!K59+'ADR - Itajaí'!K59+'ADR - Itapiranga'!K59+'ADR - Ituporanga'!K59+'ADR - Jaraguá do Sul'!K59+'ADR - Joaçaba'!K59+'ADR - Joinville'!K59+'ADR - Lages'!K59+'ADR - Laguna'!K59+'ADR - Mafra'!K59+'ADR - Maravilha'!K59+'ADR - Palmitos'!K59+'ADR - Quilombo'!K59+'ADR - Rio do Sul'!K59+'ADR - São Joaquim'!K59+'ADR - São Lourenço do Oeste'!K59+'ADR - São Miguel do Oeste'!K59+'ADR - Seara'!K59+'ADR - Taió'!K59+'ADR - Timbó'!K59+'ADR - Tubarão'!K59+'ADR - Videira'!K59+'ADR - Xanxerê'!K59+SEA!K59+'Fundo Mat. Pub. Imp. Oficiais'!K59+'Fundo Plano Saúde'!K59+'Fundo de Melhoria do Corpo Bomb'!K59+SAR!K59+GVG!K59+SCC!K59+SAN!K59+SAI!K59+SECOM!K59+SDC!K59+'FUNDO ESTADUAL DE REC. HÍDRICOS'!K59+SDS!K59+SED!K59+SEF!K59+SIE!K59+SJC!K59+SPJ!K59+SES!K59+'SSP - Fundo Melhoria Pol.Civil'!K59+'SSP Fundo Melhoria Pol.Militar'!K59+'SSP - Fundo Melhoria Seg. Pub.'!K59+SST!K59+SOL!K59+'FUNDO ESP. ESTUDOS JURÍDICOS'!K59+PGE!K59+ARESC!K59+APSFS!K59+COHAB!K59+CIDASC!K59+DEINFRA!K59+DETER!K59+ENA!K59+EPAGRI!K59+FAPESC!K59+FCC!K59+FESPORTE!K59+FCEE!K59+FATMA!K59+IPREV!K59+IMETRO!K59+JUCESC!K59+SANTUR!K59+DPE!K59+UDESC!K59)</f>
        <v>7</v>
      </c>
      <c r="L63" s="72">
        <f>SUM('ADR - Araranguá'!L59+'ADR - Blumenau'!L59+'ADR - Braço do Norte'!L59+'ADR - Brusque'!L59+'ADR - Caçador'!L59+'ADR - Campos Novos'!L59+'ADR - Canoinhas'!L59+'ADR - Chapecó'!L59+'ADR - Concórdia'!L59+'ADR - Criciúma'!L59+'ADR - Curitibanos'!L59+'ADR - Dionísio Cerqueira'!L59+'ADR - Ibirama'!L59+'ADR - Itajaí'!L59+'ADR - Itapiranga'!L59+'ADR - Ituporanga'!L59+'ADR - Jaraguá do Sul'!L59+'ADR - Joaçaba'!L59+'ADR - Joinville'!L59+'ADR - Lages'!L59+'ADR - Laguna'!L59+'ADR - Mafra'!L59+'ADR - Maravilha'!L59+'ADR - Palmitos'!L59+'ADR - Quilombo'!L59+'ADR - Rio do Sul'!L59+'ADR - São Joaquim'!L59+'ADR - São Lourenço do Oeste'!L59+'ADR - São Miguel do Oeste'!L59+'ADR - Seara'!L59+'ADR - Taió'!L59+'ADR - Timbó'!L59+'ADR - Tubarão'!L59+'ADR - Videira'!L59+'ADR - Xanxerê'!L59+SEA!L59+'Fundo Mat. Pub. Imp. Oficiais'!L59+'Fundo Plano Saúde'!L59+'Fundo de Melhoria do Corpo Bomb'!L59+SAR!L59+GVG!L59+SCC!L59+SAN!L59+SAI!L59+SECOM!L59+SDC!L59+'FUNDO ESTADUAL DE REC. HÍDRICOS'!L59+SDS!L59+SED!L59+SEF!L59+SIE!L59+SJC!L59+SPJ!L59+SES!L59+'SSP - Fundo Melhoria Pol.Civil'!L59+'SSP Fundo Melhoria Pol.Militar'!L59+'SSP - Fundo Melhoria Seg. Pub.'!L59+SST!L59+SOL!L59+'FUNDO ESP. ESTUDOS JURÍDICOS'!L59+PGE!L59+ARESC!L59+APSFS!L59+COHAB!L59+CIDASC!L59+DEINFRA!L59+DETER!L59+ENA!L59+EPAGRI!L59+FAPESC!L59+FCC!L59+FESPORTE!L59+FCEE!L59+FATMA!L59+IPREV!L59+IMETRO!L59+JUCESC!L59+SANTUR!L59+DPE!L59+UDESC!L59)</f>
        <v>7</v>
      </c>
      <c r="M63" s="88">
        <f>SUM('ADR - Araranguá'!M59+'ADR - Blumenau'!M59+'ADR - Braço do Norte'!M59+'ADR - Brusque'!M59+'ADR - Caçador'!M59+'ADR - Campos Novos'!M59+'ADR - Canoinhas'!M59+'ADR - Chapecó'!M59+'ADR - Concórdia'!M59+'ADR - Criciúma'!M59+'ADR - Curitibanos'!M59+'ADR - Dionísio Cerqueira'!M59+'ADR - Ibirama'!M59+'ADR - Itajaí'!M59+'ADR - Itapiranga'!M59+'ADR - Ituporanga'!M59+'ADR - Jaraguá do Sul'!M59+'ADR - Joaçaba'!M59+'ADR - Joinville'!M59+'ADR - Lages'!M59+'ADR - Laguna'!M59+'ADR - Mafra'!M59+'ADR - Maravilha'!M59+'ADR - Palmitos'!M59+'ADR - Quilombo'!M59+'ADR - Rio do Sul'!M59+'ADR - São Joaquim'!M59+'ADR - São Lourenço do Oeste'!M59+'ADR - São Miguel do Oeste'!M59+'ADR - Seara'!M59+'ADR - Taió'!M59+'ADR - Timbó'!M59+'ADR - Tubarão'!M59+'ADR - Videira'!M59+'ADR - Xanxerê'!M59+SEA!M59+'Fundo Mat. Pub. Imp. Oficiais'!M59+'Fundo Plano Saúde'!M59+'Fundo de Melhoria do Corpo Bomb'!M59+SAR!M59+GVG!M59+SCC!M59+SAN!M59+SAI!M59+SECOM!M59+SDC!M59+'FUNDO ESTADUAL DE REC. HÍDRICOS'!M59+SDS!M59+SED!M59+SEF!M59+SIE!M59+SJC!M59+SPJ!M59+SES!M59+'SSP - Fundo Melhoria Pol.Civil'!M59+'SSP Fundo Melhoria Pol.Militar'!M59+'SSP - Fundo Melhoria Seg. Pub.'!M59+SST!M59+SOL!M59+'FUNDO ESP. ESTUDOS JURÍDICOS'!M59+PGE!M59+ARESC!M59+APSFS!M59+COHAB!M59+CIDASC!M59+DEINFRA!M59+DETER!M59+ENA!M59+EPAGRI!M59+FAPESC!M59+FCC!M59+FESPORTE!M59+FCEE!M59+FATMA!M59+IPREV!M59+IMETRO!M59+JUCESC!M59+SANTUR!M59+DPE!M59+UDESC!M59)</f>
        <v>7</v>
      </c>
      <c r="N63" s="208"/>
      <c r="O63" s="208"/>
      <c r="P63" s="209"/>
    </row>
    <row r="64" spans="1:16" x14ac:dyDescent="0.2">
      <c r="A64" s="173" t="s">
        <v>254</v>
      </c>
      <c r="B64" s="186">
        <f>SUM('ADR - Araranguá'!B60+'ADR - Blumenau'!B60+'ADR - Braço do Norte'!B60+'ADR - Brusque'!B60+'ADR - Caçador'!B60+'ADR - Campos Novos'!B60+'ADR - Canoinhas'!B60+'ADR - Chapecó'!B60+'ADR - Concórdia'!B60+'ADR - Criciúma'!B60+'ADR - Curitibanos'!B60+'ADR - Dionísio Cerqueira'!B60+'ADR - Ibirama'!B60+'ADR - Itajaí'!B60+'ADR - Itapiranga'!B60+'ADR - Ituporanga'!B60+'ADR - Jaraguá do Sul'!B60+'ADR - Joaçaba'!B60+'ADR - Joinville'!B60+'ADR - Lages'!B60+'ADR - Laguna'!B60+'ADR - Mafra'!B60+'ADR - Maravilha'!B60+'ADR - Palmitos'!B60+'ADR - Quilombo'!B60+'ADR - Rio do Sul'!B60+'ADR - São Joaquim'!B60+'ADR - São Lourenço do Oeste'!B60+'ADR - São Miguel do Oeste'!B60+'ADR - Seara'!B60+'ADR - Taió'!B60+'ADR - Timbó'!B60+'ADR - Tubarão'!B60+'ADR - Videira'!B60+'ADR - Xanxerê'!B60+SEA!B60+'Fundo Mat. Pub. Imp. Oficiais'!B60+'Fundo Plano Saúde'!B60+'Fundo de Melhoria do Corpo Bomb'!B60+SAR!B60+GVG!B60+SCC!B60+SAN!B60+SAI!B60+SECOM!B60+SDC!B60+'FUNDO ESTADUAL DE REC. HÍDRICOS'!B60+SDS!B60+SED!B60+SEF!B60+SIE!B60+SJC!B60+SPJ!B60+SES!B60+'SSP - Fundo Melhoria Pol.Civil'!B60+'SSP Fundo Melhoria Pol.Militar'!B60+'SSP - Fundo Melhoria Seg. Pub.'!B60+SST!B60+SOL!B60+'FUNDO ESP. ESTUDOS JURÍDICOS'!B60+PGE!B60+ARESC!B60+APSFS!B60+COHAB!B60+CIDASC!B60+DEINFRA!B60+DETER!B60+ENA!B60+EPAGRI!B60+FAPESC!B60+FCC!B60+FESPORTE!B60+FCEE!B60+FATMA!B60+IPREV!B60+IMETRO!B60+JUCESC!B60+SANTUR!B60+DPE!B60+UDESC!B60)</f>
        <v>11</v>
      </c>
      <c r="C64" s="72">
        <f>SUM('ADR - Araranguá'!C60+'ADR - Blumenau'!C60+'ADR - Braço do Norte'!C60+'ADR - Brusque'!C60+'ADR - Caçador'!C60+'ADR - Campos Novos'!C60+'ADR - Canoinhas'!C60+'ADR - Chapecó'!C60+'ADR - Concórdia'!C60+'ADR - Criciúma'!C60+'ADR - Curitibanos'!C60+'ADR - Dionísio Cerqueira'!C60+'ADR - Ibirama'!C60+'ADR - Itajaí'!C60+'ADR - Itapiranga'!C60+'ADR - Ituporanga'!C60+'ADR - Jaraguá do Sul'!C60+'ADR - Joaçaba'!C60+'ADR - Joinville'!C60+'ADR - Lages'!C60+'ADR - Laguna'!C60+'ADR - Mafra'!C60+'ADR - Maravilha'!C60+'ADR - Palmitos'!C60+'ADR - Quilombo'!C60+'ADR - Rio do Sul'!C60+'ADR - São Joaquim'!C60+'ADR - São Lourenço do Oeste'!C60+'ADR - São Miguel do Oeste'!C60+'ADR - Seara'!C60+'ADR - Taió'!C60+'ADR - Timbó'!C60+'ADR - Tubarão'!C60+'ADR - Videira'!C60+'ADR - Xanxerê'!C60+SEA!C60+'Fundo Mat. Pub. Imp. Oficiais'!C60+'Fundo Plano Saúde'!C60+'Fundo de Melhoria do Corpo Bomb'!C60+SAR!C60+GVG!C60+SCC!C60+SAN!C60+SAI!C60+SECOM!C60+SDC!C60+'FUNDO ESTADUAL DE REC. HÍDRICOS'!C60+SDS!C60+SED!C60+SEF!C60+SIE!C60+SJC!C60+SPJ!C60+SES!C60+'SSP - Fundo Melhoria Pol.Civil'!C60+'SSP Fundo Melhoria Pol.Militar'!C60+'SSP - Fundo Melhoria Seg. Pub.'!C60+SST!C60+SOL!C60+'FUNDO ESP. ESTUDOS JURÍDICOS'!C60+PGE!C60+ARESC!C60+APSFS!C60+COHAB!C60+CIDASC!C60+DEINFRA!C60+DETER!C60+ENA!C60+EPAGRI!C60+FAPESC!C60+FCC!C60+FESPORTE!C60+FCEE!C60+FATMA!C60+IPREV!C60+IMETRO!C60+JUCESC!C60+SANTUR!C60+DPE!C60+UDESC!C60)</f>
        <v>11</v>
      </c>
      <c r="D64" s="72">
        <f>SUM('ADR - Araranguá'!D60+'ADR - Blumenau'!D60+'ADR - Braço do Norte'!D60+'ADR - Brusque'!D60+'ADR - Caçador'!D60+'ADR - Campos Novos'!D60+'ADR - Canoinhas'!D60+'ADR - Chapecó'!D60+'ADR - Concórdia'!D60+'ADR - Criciúma'!D60+'ADR - Curitibanos'!D60+'ADR - Dionísio Cerqueira'!D60+'ADR - Ibirama'!D60+'ADR - Itajaí'!D60+'ADR - Itapiranga'!D60+'ADR - Ituporanga'!D60+'ADR - Jaraguá do Sul'!D60+'ADR - Joaçaba'!D60+'ADR - Joinville'!D60+'ADR - Lages'!D60+'ADR - Laguna'!D60+'ADR - Mafra'!D60+'ADR - Maravilha'!D60+'ADR - Palmitos'!D60+'ADR - Quilombo'!D60+'ADR - Rio do Sul'!D60+'ADR - São Joaquim'!D60+'ADR - São Lourenço do Oeste'!D60+'ADR - São Miguel do Oeste'!D60+'ADR - Seara'!D60+'ADR - Taió'!D60+'ADR - Timbó'!D60+'ADR - Tubarão'!D60+'ADR - Videira'!D60+'ADR - Xanxerê'!D60+SEA!D60+'Fundo Mat. Pub. Imp. Oficiais'!D60+'Fundo Plano Saúde'!D60+'Fundo de Melhoria do Corpo Bomb'!D60+SAR!D60+GVG!D60+SCC!D60+SAN!D60+SAI!D60+SECOM!D60+SDC!D60+'FUNDO ESTADUAL DE REC. HÍDRICOS'!D60+SDS!D60+SED!D60+SEF!D60+SIE!D60+SJC!D60+SPJ!D60+SES!D60+'SSP - Fundo Melhoria Pol.Civil'!D60+'SSP Fundo Melhoria Pol.Militar'!D60+'SSP - Fundo Melhoria Seg. Pub.'!D60+SST!D60+SOL!D60+'FUNDO ESP. ESTUDOS JURÍDICOS'!D60+PGE!D60+ARESC!D60+APSFS!D60+COHAB!D60+CIDASC!D60+DEINFRA!D60+DETER!D60+ENA!D60+EPAGRI!D60+FAPESC!D60+FCC!D60+FESPORTE!D60+FCEE!D60+FATMA!D60+IPREV!D60+IMETRO!D60+JUCESC!D60+SANTUR!D60+DPE!D60+UDESC!D60)</f>
        <v>11</v>
      </c>
      <c r="E64" s="72">
        <f>SUM('ADR - Araranguá'!E60+'ADR - Blumenau'!E60+'ADR - Braço do Norte'!E60+'ADR - Brusque'!E60+'ADR - Caçador'!E60+'ADR - Campos Novos'!E60+'ADR - Canoinhas'!E60+'ADR - Chapecó'!E60+'ADR - Concórdia'!E60+'ADR - Criciúma'!E60+'ADR - Curitibanos'!E60+'ADR - Dionísio Cerqueira'!E60+'ADR - Ibirama'!E60+'ADR - Itajaí'!E60+'ADR - Itapiranga'!E60+'ADR - Ituporanga'!E60+'ADR - Jaraguá do Sul'!E60+'ADR - Joaçaba'!E60+'ADR - Joinville'!E60+'ADR - Lages'!E60+'ADR - Laguna'!E60+'ADR - Mafra'!E60+'ADR - Maravilha'!E60+'ADR - Palmitos'!E60+'ADR - Quilombo'!E60+'ADR - Rio do Sul'!E60+'ADR - São Joaquim'!E60+'ADR - São Lourenço do Oeste'!E60+'ADR - São Miguel do Oeste'!E60+'ADR - Seara'!E60+'ADR - Taió'!E60+'ADR - Timbó'!E60+'ADR - Tubarão'!E60+'ADR - Videira'!E60+'ADR - Xanxerê'!E60+SEA!E60+'Fundo Mat. Pub. Imp. Oficiais'!E60+'Fundo Plano Saúde'!E60+'Fundo de Melhoria do Corpo Bomb'!E60+SAR!E60+GVG!E60+SCC!E60+SAN!E60+SAI!E60+SECOM!E60+SDC!E60+'FUNDO ESTADUAL DE REC. HÍDRICOS'!E60+SDS!E60+SED!E60+SEF!E60+SIE!E60+SJC!E60+SPJ!E60+SES!E60+'SSP - Fundo Melhoria Pol.Civil'!E60+'SSP Fundo Melhoria Pol.Militar'!E60+'SSP - Fundo Melhoria Seg. Pub.'!E60+SST!E60+SOL!E60+'FUNDO ESP. ESTUDOS JURÍDICOS'!E60+PGE!E60+ARESC!E60+APSFS!E60+COHAB!E60+CIDASC!E60+DEINFRA!E60+DETER!E60+ENA!E60+EPAGRI!E60+FAPESC!E60+FCC!E60+FESPORTE!E60+FCEE!E60+FATMA!E60+IPREV!E60+IMETRO!E60+JUCESC!E60+SANTUR!E60+DPE!E60+UDESC!E60)</f>
        <v>11</v>
      </c>
      <c r="F64" s="72">
        <f>SUM('ADR - Araranguá'!F60+'ADR - Blumenau'!F60+'ADR - Braço do Norte'!F60+'ADR - Brusque'!F60+'ADR - Caçador'!F60+'ADR - Campos Novos'!F60+'ADR - Canoinhas'!F60+'ADR - Chapecó'!F60+'ADR - Concórdia'!F60+'ADR - Criciúma'!F60+'ADR - Curitibanos'!F60+'ADR - Dionísio Cerqueira'!F60+'ADR - Ibirama'!F60+'ADR - Itajaí'!F60+'ADR - Itapiranga'!F60+'ADR - Ituporanga'!F60+'ADR - Jaraguá do Sul'!F60+'ADR - Joaçaba'!F60+'ADR - Joinville'!F60+'ADR - Lages'!F60+'ADR - Laguna'!F60+'ADR - Mafra'!F60+'ADR - Maravilha'!F60+'ADR - Palmitos'!F60+'ADR - Quilombo'!F60+'ADR - Rio do Sul'!F60+'ADR - São Joaquim'!F60+'ADR - São Lourenço do Oeste'!F60+'ADR - São Miguel do Oeste'!F60+'ADR - Seara'!F60+'ADR - Taió'!F60+'ADR - Timbó'!F60+'ADR - Tubarão'!F60+'ADR - Videira'!F60+'ADR - Xanxerê'!F60+SEA!F60+'Fundo Mat. Pub. Imp. Oficiais'!F60+'Fundo Plano Saúde'!F60+'Fundo de Melhoria do Corpo Bomb'!F60+SAR!F60+GVG!F60+SCC!F60+SAN!F60+SAI!F60+SECOM!F60+SDC!F60+'FUNDO ESTADUAL DE REC. HÍDRICOS'!F60+SDS!F60+SED!F60+SEF!F60+SIE!F60+SJC!F60+SPJ!F60+SES!F60+'SSP - Fundo Melhoria Pol.Civil'!F60+'SSP Fundo Melhoria Pol.Militar'!F60+'SSP - Fundo Melhoria Seg. Pub.'!F60+SST!F60+SOL!F60+'FUNDO ESP. ESTUDOS JURÍDICOS'!F60+PGE!F60+ARESC!F60+APSFS!F60+COHAB!F60+CIDASC!F60+DEINFRA!F60+DETER!F60+ENA!F60+EPAGRI!F60+FAPESC!F60+FCC!F60+FESPORTE!F60+FCEE!F60+FATMA!F60+IPREV!F60+IMETRO!F60+JUCESC!F60+SANTUR!F60+DPE!F60+UDESC!F60)</f>
        <v>11</v>
      </c>
      <c r="G64" s="72">
        <f>SUM('ADR - Araranguá'!G60+'ADR - Blumenau'!G60+'ADR - Braço do Norte'!G60+'ADR - Brusque'!G60+'ADR - Caçador'!G60+'ADR - Campos Novos'!G60+'ADR - Canoinhas'!G60+'ADR - Chapecó'!G60+'ADR - Concórdia'!G60+'ADR - Criciúma'!G60+'ADR - Curitibanos'!G60+'ADR - Dionísio Cerqueira'!G60+'ADR - Ibirama'!G60+'ADR - Itajaí'!G60+'ADR - Itapiranga'!G60+'ADR - Ituporanga'!G60+'ADR - Jaraguá do Sul'!G60+'ADR - Joaçaba'!G60+'ADR - Joinville'!G60+'ADR - Lages'!G60+'ADR - Laguna'!G60+'ADR - Mafra'!G60+'ADR - Maravilha'!G60+'ADR - Palmitos'!G60+'ADR - Quilombo'!G60+'ADR - Rio do Sul'!G60+'ADR - São Joaquim'!G60+'ADR - São Lourenço do Oeste'!G60+'ADR - São Miguel do Oeste'!G60+'ADR - Seara'!G60+'ADR - Taió'!G60+'ADR - Timbó'!G60+'ADR - Tubarão'!G60+'ADR - Videira'!G60+'ADR - Xanxerê'!G60+SEA!G60+'Fundo Mat. Pub. Imp. Oficiais'!G60+'Fundo Plano Saúde'!G60+'Fundo de Melhoria do Corpo Bomb'!G60+SAR!G60+GVG!G60+SCC!G60+SAN!G60+SAI!G60+SECOM!G60+SDC!G60+'FUNDO ESTADUAL DE REC. HÍDRICOS'!G60+SDS!G60+SED!G60+SEF!G60+SIE!G60+SJC!G60+SPJ!G60+SES!G60+'SSP - Fundo Melhoria Pol.Civil'!G60+'SSP Fundo Melhoria Pol.Militar'!G60+'SSP - Fundo Melhoria Seg. Pub.'!G60+SST!G60+SOL!G60+'FUNDO ESP. ESTUDOS JURÍDICOS'!G60+PGE!G60+ARESC!G60+APSFS!G60+COHAB!G60+CIDASC!G60+DEINFRA!G60+DETER!G60+ENA!G60+EPAGRI!G60+FAPESC!G60+FCC!G60+FESPORTE!G60+FCEE!G60+FATMA!G60+IPREV!G60+IMETRO!G60+JUCESC!G60+SANTUR!G60+DPE!G60+UDESC!G60)</f>
        <v>11</v>
      </c>
      <c r="H64" s="72">
        <f>SUM('ADR - Araranguá'!H60+'ADR - Blumenau'!H60+'ADR - Braço do Norte'!H60+'ADR - Brusque'!H60+'ADR - Caçador'!H60+'ADR - Campos Novos'!H60+'ADR - Canoinhas'!H60+'ADR - Chapecó'!H60+'ADR - Concórdia'!H60+'ADR - Criciúma'!H60+'ADR - Curitibanos'!H60+'ADR - Dionísio Cerqueira'!H60+'ADR - Ibirama'!H60+'ADR - Itajaí'!H60+'ADR - Itapiranga'!H60+'ADR - Ituporanga'!H60+'ADR - Jaraguá do Sul'!H60+'ADR - Joaçaba'!H60+'ADR - Joinville'!H60+'ADR - Lages'!H60+'ADR - Laguna'!H60+'ADR - Mafra'!H60+'ADR - Maravilha'!H60+'ADR - Palmitos'!H60+'ADR - Quilombo'!H60+'ADR - Rio do Sul'!H60+'ADR - São Joaquim'!H60+'ADR - São Lourenço do Oeste'!H60+'ADR - São Miguel do Oeste'!H60+'ADR - Seara'!H60+'ADR - Taió'!H60+'ADR - Timbó'!H60+'ADR - Tubarão'!H60+'ADR - Videira'!H60+'ADR - Xanxerê'!H60+SEA!H60+'Fundo Mat. Pub. Imp. Oficiais'!H60+'Fundo Plano Saúde'!H60+'Fundo de Melhoria do Corpo Bomb'!H60+SAR!H60+GVG!H60+SCC!H60+SAN!H60+SAI!H60+SECOM!H60+SDC!H60+'FUNDO ESTADUAL DE REC. HÍDRICOS'!H60+SDS!H60+SED!H60+SEF!H60+SIE!H60+SJC!H60+SPJ!H60+SES!H60+'SSP - Fundo Melhoria Pol.Civil'!H60+'SSP Fundo Melhoria Pol.Militar'!H60+'SSP - Fundo Melhoria Seg. Pub.'!H60+SST!H60+SOL!H60+'FUNDO ESP. ESTUDOS JURÍDICOS'!H60+PGE!H60+ARESC!H60+APSFS!H60+COHAB!H60+CIDASC!H60+DEINFRA!H60+DETER!H60+ENA!H60+EPAGRI!H60+FAPESC!H60+FCC!H60+FESPORTE!H60+FCEE!H60+FATMA!H60+IPREV!H60+IMETRO!H60+JUCESC!H60+SANTUR!H60+DPE!H60+UDESC!H60)</f>
        <v>11</v>
      </c>
      <c r="I64" s="72">
        <f>SUM('ADR - Araranguá'!I60+'ADR - Blumenau'!I60+'ADR - Braço do Norte'!I60+'ADR - Brusque'!I60+'ADR - Caçador'!I60+'ADR - Campos Novos'!I60+'ADR - Canoinhas'!I60+'ADR - Chapecó'!I60+'ADR - Concórdia'!I60+'ADR - Criciúma'!I60+'ADR - Curitibanos'!I60+'ADR - Dionísio Cerqueira'!I60+'ADR - Ibirama'!I60+'ADR - Itajaí'!I60+'ADR - Itapiranga'!I60+'ADR - Ituporanga'!I60+'ADR - Jaraguá do Sul'!I60+'ADR - Joaçaba'!I60+'ADR - Joinville'!I60+'ADR - Lages'!I60+'ADR - Laguna'!I60+'ADR - Mafra'!I60+'ADR - Maravilha'!I60+'ADR - Palmitos'!I60+'ADR - Quilombo'!I60+'ADR - Rio do Sul'!I60+'ADR - São Joaquim'!I60+'ADR - São Lourenço do Oeste'!I60+'ADR - São Miguel do Oeste'!I60+'ADR - Seara'!I60+'ADR - Taió'!I60+'ADR - Timbó'!I60+'ADR - Tubarão'!I60+'ADR - Videira'!I60+'ADR - Xanxerê'!I60+SEA!I60+'Fundo Mat. Pub. Imp. Oficiais'!I60+'Fundo Plano Saúde'!I60+'Fundo de Melhoria do Corpo Bomb'!I60+SAR!I60+GVG!I60+SCC!I60+SAN!I60+SAI!I60+SECOM!I60+SDC!I60+'FUNDO ESTADUAL DE REC. HÍDRICOS'!I60+SDS!I60+SED!I60+SEF!I60+SIE!I60+SJC!I60+SPJ!I60+SES!I60+'SSP - Fundo Melhoria Pol.Civil'!I60+'SSP Fundo Melhoria Pol.Militar'!I60+'SSP - Fundo Melhoria Seg. Pub.'!I60+SST!I60+SOL!I60+'FUNDO ESP. ESTUDOS JURÍDICOS'!I60+PGE!I60+ARESC!I60+APSFS!I60+COHAB!I60+CIDASC!I60+DEINFRA!I60+DETER!I60+ENA!I60+EPAGRI!I60+FAPESC!I60+FCC!I60+FESPORTE!I60+FCEE!I60+FATMA!I60+IPREV!I60+IMETRO!I60+JUCESC!I60+SANTUR!I60+DPE!I60+UDESC!I60)</f>
        <v>11</v>
      </c>
      <c r="J64" s="72">
        <f>SUM('ADR - Araranguá'!J60+'ADR - Blumenau'!J60+'ADR - Braço do Norte'!J60+'ADR - Brusque'!J60+'ADR - Caçador'!J60+'ADR - Campos Novos'!J60+'ADR - Canoinhas'!J60+'ADR - Chapecó'!J60+'ADR - Concórdia'!J60+'ADR - Criciúma'!J60+'ADR - Curitibanos'!J60+'ADR - Dionísio Cerqueira'!J60+'ADR - Ibirama'!J60+'ADR - Itajaí'!J60+'ADR - Itapiranga'!J60+'ADR - Ituporanga'!J60+'ADR - Jaraguá do Sul'!J60+'ADR - Joaçaba'!J60+'ADR - Joinville'!J60+'ADR - Lages'!J60+'ADR - Laguna'!J60+'ADR - Mafra'!J60+'ADR - Maravilha'!J60+'ADR - Palmitos'!J60+'ADR - Quilombo'!J60+'ADR - Rio do Sul'!J60+'ADR - São Joaquim'!J60+'ADR - São Lourenço do Oeste'!J60+'ADR - São Miguel do Oeste'!J60+'ADR - Seara'!J60+'ADR - Taió'!J60+'ADR - Timbó'!J60+'ADR - Tubarão'!J60+'ADR - Videira'!J60+'ADR - Xanxerê'!J60+SEA!J60+'Fundo Mat. Pub. Imp. Oficiais'!J60+'Fundo Plano Saúde'!J60+'Fundo de Melhoria do Corpo Bomb'!J60+SAR!J60+GVG!J60+SCC!J60+SAN!J60+SAI!J60+SECOM!J60+SDC!J60+'FUNDO ESTADUAL DE REC. HÍDRICOS'!J60+SDS!J60+SED!J60+SEF!J60+SIE!J60+SJC!J60+SPJ!J60+SES!J60+'SSP - Fundo Melhoria Pol.Civil'!J60+'SSP Fundo Melhoria Pol.Militar'!J60+'SSP - Fundo Melhoria Seg. Pub.'!J60+SST!J60+SOL!J60+'FUNDO ESP. ESTUDOS JURÍDICOS'!J60+PGE!J60+ARESC!J60+APSFS!J60+COHAB!J60+CIDASC!J60+DEINFRA!J60+DETER!J60+ENA!J60+EPAGRI!J60+FAPESC!J60+FCC!J60+FESPORTE!J60+FCEE!J60+FATMA!J60+IPREV!J60+IMETRO!J60+JUCESC!J60+SANTUR!J60+DPE!J60+UDESC!J60)</f>
        <v>11</v>
      </c>
      <c r="K64" s="72">
        <f>SUM('ADR - Araranguá'!K60+'ADR - Blumenau'!K60+'ADR - Braço do Norte'!K60+'ADR - Brusque'!K60+'ADR - Caçador'!K60+'ADR - Campos Novos'!K60+'ADR - Canoinhas'!K60+'ADR - Chapecó'!K60+'ADR - Concórdia'!K60+'ADR - Criciúma'!K60+'ADR - Curitibanos'!K60+'ADR - Dionísio Cerqueira'!K60+'ADR - Ibirama'!K60+'ADR - Itajaí'!K60+'ADR - Itapiranga'!K60+'ADR - Ituporanga'!K60+'ADR - Jaraguá do Sul'!K60+'ADR - Joaçaba'!K60+'ADR - Joinville'!K60+'ADR - Lages'!K60+'ADR - Laguna'!K60+'ADR - Mafra'!K60+'ADR - Maravilha'!K60+'ADR - Palmitos'!K60+'ADR - Quilombo'!K60+'ADR - Rio do Sul'!K60+'ADR - São Joaquim'!K60+'ADR - São Lourenço do Oeste'!K60+'ADR - São Miguel do Oeste'!K60+'ADR - Seara'!K60+'ADR - Taió'!K60+'ADR - Timbó'!K60+'ADR - Tubarão'!K60+'ADR - Videira'!K60+'ADR - Xanxerê'!K60+SEA!K60+'Fundo Mat. Pub. Imp. Oficiais'!K60+'Fundo Plano Saúde'!K60+'Fundo de Melhoria do Corpo Bomb'!K60+SAR!K60+GVG!K60+SCC!K60+SAN!K60+SAI!K60+SECOM!K60+SDC!K60+'FUNDO ESTADUAL DE REC. HÍDRICOS'!K60+SDS!K60+SED!K60+SEF!K60+SIE!K60+SJC!K60+SPJ!K60+SES!K60+'SSP - Fundo Melhoria Pol.Civil'!K60+'SSP Fundo Melhoria Pol.Militar'!K60+'SSP - Fundo Melhoria Seg. Pub.'!K60+SST!K60+SOL!K60+'FUNDO ESP. ESTUDOS JURÍDICOS'!K60+PGE!K60+ARESC!K60+APSFS!K60+COHAB!K60+CIDASC!K60+DEINFRA!K60+DETER!K60+ENA!K60+EPAGRI!K60+FAPESC!K60+FCC!K60+FESPORTE!K60+FCEE!K60+FATMA!K60+IPREV!K60+IMETRO!K60+JUCESC!K60+SANTUR!K60+DPE!K60+UDESC!K60)</f>
        <v>11</v>
      </c>
      <c r="L64" s="72">
        <f>SUM('ADR - Araranguá'!L60+'ADR - Blumenau'!L60+'ADR - Braço do Norte'!L60+'ADR - Brusque'!L60+'ADR - Caçador'!L60+'ADR - Campos Novos'!L60+'ADR - Canoinhas'!L60+'ADR - Chapecó'!L60+'ADR - Concórdia'!L60+'ADR - Criciúma'!L60+'ADR - Curitibanos'!L60+'ADR - Dionísio Cerqueira'!L60+'ADR - Ibirama'!L60+'ADR - Itajaí'!L60+'ADR - Itapiranga'!L60+'ADR - Ituporanga'!L60+'ADR - Jaraguá do Sul'!L60+'ADR - Joaçaba'!L60+'ADR - Joinville'!L60+'ADR - Lages'!L60+'ADR - Laguna'!L60+'ADR - Mafra'!L60+'ADR - Maravilha'!L60+'ADR - Palmitos'!L60+'ADR - Quilombo'!L60+'ADR - Rio do Sul'!L60+'ADR - São Joaquim'!L60+'ADR - São Lourenço do Oeste'!L60+'ADR - São Miguel do Oeste'!L60+'ADR - Seara'!L60+'ADR - Taió'!L60+'ADR - Timbó'!L60+'ADR - Tubarão'!L60+'ADR - Videira'!L60+'ADR - Xanxerê'!L60+SEA!L60+'Fundo Mat. Pub. Imp. Oficiais'!L60+'Fundo Plano Saúde'!L60+'Fundo de Melhoria do Corpo Bomb'!L60+SAR!L60+GVG!L60+SCC!L60+SAN!L60+SAI!L60+SECOM!L60+SDC!L60+'FUNDO ESTADUAL DE REC. HÍDRICOS'!L60+SDS!L60+SED!L60+SEF!L60+SIE!L60+SJC!L60+SPJ!L60+SES!L60+'SSP - Fundo Melhoria Pol.Civil'!L60+'SSP Fundo Melhoria Pol.Militar'!L60+'SSP - Fundo Melhoria Seg. Pub.'!L60+SST!L60+SOL!L60+'FUNDO ESP. ESTUDOS JURÍDICOS'!L60+PGE!L60+ARESC!L60+APSFS!L60+COHAB!L60+CIDASC!L60+DEINFRA!L60+DETER!L60+ENA!L60+EPAGRI!L60+FAPESC!L60+FCC!L60+FESPORTE!L60+FCEE!L60+FATMA!L60+IPREV!L60+IMETRO!L60+JUCESC!L60+SANTUR!L60+DPE!L60+UDESC!L60)</f>
        <v>11</v>
      </c>
      <c r="M64" s="88">
        <f>SUM('ADR - Araranguá'!M60+'ADR - Blumenau'!M60+'ADR - Braço do Norte'!M60+'ADR - Brusque'!M60+'ADR - Caçador'!M60+'ADR - Campos Novos'!M60+'ADR - Canoinhas'!M60+'ADR - Chapecó'!M60+'ADR - Concórdia'!M60+'ADR - Criciúma'!M60+'ADR - Curitibanos'!M60+'ADR - Dionísio Cerqueira'!M60+'ADR - Ibirama'!M60+'ADR - Itajaí'!M60+'ADR - Itapiranga'!M60+'ADR - Ituporanga'!M60+'ADR - Jaraguá do Sul'!M60+'ADR - Joaçaba'!M60+'ADR - Joinville'!M60+'ADR - Lages'!M60+'ADR - Laguna'!M60+'ADR - Mafra'!M60+'ADR - Maravilha'!M60+'ADR - Palmitos'!M60+'ADR - Quilombo'!M60+'ADR - Rio do Sul'!M60+'ADR - São Joaquim'!M60+'ADR - São Lourenço do Oeste'!M60+'ADR - São Miguel do Oeste'!M60+'ADR - Seara'!M60+'ADR - Taió'!M60+'ADR - Timbó'!M60+'ADR - Tubarão'!M60+'ADR - Videira'!M60+'ADR - Xanxerê'!M60+SEA!M60+'Fundo Mat. Pub. Imp. Oficiais'!M60+'Fundo Plano Saúde'!M60+'Fundo de Melhoria do Corpo Bomb'!M60+SAR!M60+GVG!M60+SCC!M60+SAN!M60+SAI!M60+SECOM!M60+SDC!M60+'FUNDO ESTADUAL DE REC. HÍDRICOS'!M60+SDS!M60+SED!M60+SEF!M60+SIE!M60+SJC!M60+SPJ!M60+SES!M60+'SSP - Fundo Melhoria Pol.Civil'!M60+'SSP Fundo Melhoria Pol.Militar'!M60+'SSP - Fundo Melhoria Seg. Pub.'!M60+SST!M60+SOL!M60+'FUNDO ESP. ESTUDOS JURÍDICOS'!M60+PGE!M60+ARESC!M60+APSFS!M60+COHAB!M60+CIDASC!M60+DEINFRA!M60+DETER!M60+ENA!M60+EPAGRI!M60+FAPESC!M60+FCC!M60+FESPORTE!M60+FCEE!M60+FATMA!M60+IPREV!M60+IMETRO!M60+JUCESC!M60+SANTUR!M60+DPE!M60+UDESC!M60)</f>
        <v>11</v>
      </c>
      <c r="N64" s="208"/>
      <c r="O64" s="208"/>
      <c r="P64" s="209"/>
    </row>
    <row r="65" spans="1:16" x14ac:dyDescent="0.2">
      <c r="A65" s="173" t="s">
        <v>144</v>
      </c>
      <c r="B65" s="186">
        <f>SUM('ADR - Araranguá'!B61+'ADR - Blumenau'!B61+'ADR - Braço do Norte'!B61+'ADR - Brusque'!B61+'ADR - Caçador'!B61+'ADR - Campos Novos'!B61+'ADR - Canoinhas'!B61+'ADR - Chapecó'!B61+'ADR - Concórdia'!B61+'ADR - Criciúma'!B61+'ADR - Curitibanos'!B61+'ADR - Dionísio Cerqueira'!B61+'ADR - Ibirama'!B61+'ADR - Itajaí'!B61+'ADR - Itapiranga'!B61+'ADR - Ituporanga'!B61+'ADR - Jaraguá do Sul'!B61+'ADR - Joaçaba'!B61+'ADR - Joinville'!B61+'ADR - Lages'!B61+'ADR - Laguna'!B61+'ADR - Mafra'!B61+'ADR - Maravilha'!B61+'ADR - Palmitos'!B61+'ADR - Quilombo'!B61+'ADR - Rio do Sul'!B61+'ADR - São Joaquim'!B61+'ADR - São Lourenço do Oeste'!B61+'ADR - São Miguel do Oeste'!B61+'ADR - Seara'!B61+'ADR - Taió'!B61+'ADR - Timbó'!B61+'ADR - Tubarão'!B61+'ADR - Videira'!B61+'ADR - Xanxerê'!B61+SEA!B61+'Fundo Mat. Pub. Imp. Oficiais'!B61+'Fundo Plano Saúde'!B61+'Fundo de Melhoria do Corpo Bomb'!B61+SAR!B61+GVG!B61+SCC!B61+SAN!B61+SAI!B61+SECOM!B61+SDC!B61+'FUNDO ESTADUAL DE REC. HÍDRICOS'!B61+SDS!B61+SED!B61+SEF!B61+SIE!B61+SJC!B61+SPJ!B61+SES!B61+'SSP - Fundo Melhoria Pol.Civil'!B61+'SSP Fundo Melhoria Pol.Militar'!B61+'SSP - Fundo Melhoria Seg. Pub.'!B61+SST!B61+SOL!B61+'FUNDO ESP. ESTUDOS JURÍDICOS'!B61+PGE!B61+ARESC!B61+APSFS!B61+COHAB!B61+CIDASC!B61+DEINFRA!B61+DETER!B61+ENA!B61+EPAGRI!B61+FAPESC!B61+FCC!B61+FESPORTE!B61+FCEE!B61+FATMA!B61+IPREV!B61+IMETRO!B61+JUCESC!B61+SANTUR!B61+DPE!B61+UDESC!B61)</f>
        <v>121</v>
      </c>
      <c r="C65" s="72">
        <f>SUM('ADR - Araranguá'!C61+'ADR - Blumenau'!C61+'ADR - Braço do Norte'!C61+'ADR - Brusque'!C61+'ADR - Caçador'!C61+'ADR - Campos Novos'!C61+'ADR - Canoinhas'!C61+'ADR - Chapecó'!C61+'ADR - Concórdia'!C61+'ADR - Criciúma'!C61+'ADR - Curitibanos'!C61+'ADR - Dionísio Cerqueira'!C61+'ADR - Ibirama'!C61+'ADR - Itajaí'!C61+'ADR - Itapiranga'!C61+'ADR - Ituporanga'!C61+'ADR - Jaraguá do Sul'!C61+'ADR - Joaçaba'!C61+'ADR - Joinville'!C61+'ADR - Lages'!C61+'ADR - Laguna'!C61+'ADR - Mafra'!C61+'ADR - Maravilha'!C61+'ADR - Palmitos'!C61+'ADR - Quilombo'!C61+'ADR - Rio do Sul'!C61+'ADR - São Joaquim'!C61+'ADR - São Lourenço do Oeste'!C61+'ADR - São Miguel do Oeste'!C61+'ADR - Seara'!C61+'ADR - Taió'!C61+'ADR - Timbó'!C61+'ADR - Tubarão'!C61+'ADR - Videira'!C61+'ADR - Xanxerê'!C61+SEA!C61+'Fundo Mat. Pub. Imp. Oficiais'!C61+'Fundo Plano Saúde'!C61+'Fundo de Melhoria do Corpo Bomb'!C61+SAR!C61+GVG!C61+SCC!C61+SAN!C61+SAI!C61+SECOM!C61+SDC!C61+'FUNDO ESTADUAL DE REC. HÍDRICOS'!C61+SDS!C61+SED!C61+SEF!C61+SIE!C61+SJC!C61+SPJ!C61+SES!C61+'SSP - Fundo Melhoria Pol.Civil'!C61+'SSP Fundo Melhoria Pol.Militar'!C61+'SSP - Fundo Melhoria Seg. Pub.'!C61+SST!C61+SOL!C61+'FUNDO ESP. ESTUDOS JURÍDICOS'!C61+PGE!C61+ARESC!C61+APSFS!C61+COHAB!C61+CIDASC!C61+DEINFRA!C61+DETER!C61+ENA!C61+EPAGRI!C61+FAPESC!C61+FCC!C61+FESPORTE!C61+FCEE!C61+FATMA!C61+IPREV!C61+IMETRO!C61+JUCESC!C61+SANTUR!C61+DPE!C61+UDESC!C61)</f>
        <v>121</v>
      </c>
      <c r="D65" s="72">
        <f>SUM('ADR - Araranguá'!D61+'ADR - Blumenau'!D61+'ADR - Braço do Norte'!D61+'ADR - Brusque'!D61+'ADR - Caçador'!D61+'ADR - Campos Novos'!D61+'ADR - Canoinhas'!D61+'ADR - Chapecó'!D61+'ADR - Concórdia'!D61+'ADR - Criciúma'!D61+'ADR - Curitibanos'!D61+'ADR - Dionísio Cerqueira'!D61+'ADR - Ibirama'!D61+'ADR - Itajaí'!D61+'ADR - Itapiranga'!D61+'ADR - Ituporanga'!D61+'ADR - Jaraguá do Sul'!D61+'ADR - Joaçaba'!D61+'ADR - Joinville'!D61+'ADR - Lages'!D61+'ADR - Laguna'!D61+'ADR - Mafra'!D61+'ADR - Maravilha'!D61+'ADR - Palmitos'!D61+'ADR - Quilombo'!D61+'ADR - Rio do Sul'!D61+'ADR - São Joaquim'!D61+'ADR - São Lourenço do Oeste'!D61+'ADR - São Miguel do Oeste'!D61+'ADR - Seara'!D61+'ADR - Taió'!D61+'ADR - Timbó'!D61+'ADR - Tubarão'!D61+'ADR - Videira'!D61+'ADR - Xanxerê'!D61+SEA!D61+'Fundo Mat. Pub. Imp. Oficiais'!D61+'Fundo Plano Saúde'!D61+'Fundo de Melhoria do Corpo Bomb'!D61+SAR!D61+GVG!D61+SCC!D61+SAN!D61+SAI!D61+SECOM!D61+SDC!D61+'FUNDO ESTADUAL DE REC. HÍDRICOS'!D61+SDS!D61+SED!D61+SEF!D61+SIE!D61+SJC!D61+SPJ!D61+SES!D61+'SSP - Fundo Melhoria Pol.Civil'!D61+'SSP Fundo Melhoria Pol.Militar'!D61+'SSP - Fundo Melhoria Seg. Pub.'!D61+SST!D61+SOL!D61+'FUNDO ESP. ESTUDOS JURÍDICOS'!D61+PGE!D61+ARESC!D61+APSFS!D61+COHAB!D61+CIDASC!D61+DEINFRA!D61+DETER!D61+ENA!D61+EPAGRI!D61+FAPESC!D61+FCC!D61+FESPORTE!D61+FCEE!D61+FATMA!D61+IPREV!D61+IMETRO!D61+JUCESC!D61+SANTUR!D61+DPE!D61+UDESC!D61)</f>
        <v>121</v>
      </c>
      <c r="E65" s="72">
        <f>SUM('ADR - Araranguá'!E61+'ADR - Blumenau'!E61+'ADR - Braço do Norte'!E61+'ADR - Brusque'!E61+'ADR - Caçador'!E61+'ADR - Campos Novos'!E61+'ADR - Canoinhas'!E61+'ADR - Chapecó'!E61+'ADR - Concórdia'!E61+'ADR - Criciúma'!E61+'ADR - Curitibanos'!E61+'ADR - Dionísio Cerqueira'!E61+'ADR - Ibirama'!E61+'ADR - Itajaí'!E61+'ADR - Itapiranga'!E61+'ADR - Ituporanga'!E61+'ADR - Jaraguá do Sul'!E61+'ADR - Joaçaba'!E61+'ADR - Joinville'!E61+'ADR - Lages'!E61+'ADR - Laguna'!E61+'ADR - Mafra'!E61+'ADR - Maravilha'!E61+'ADR - Palmitos'!E61+'ADR - Quilombo'!E61+'ADR - Rio do Sul'!E61+'ADR - São Joaquim'!E61+'ADR - São Lourenço do Oeste'!E61+'ADR - São Miguel do Oeste'!E61+'ADR - Seara'!E61+'ADR - Taió'!E61+'ADR - Timbó'!E61+'ADR - Tubarão'!E61+'ADR - Videira'!E61+'ADR - Xanxerê'!E61+SEA!E61+'Fundo Mat. Pub. Imp. Oficiais'!E61+'Fundo Plano Saúde'!E61+'Fundo de Melhoria do Corpo Bomb'!E61+SAR!E61+GVG!E61+SCC!E61+SAN!E61+SAI!E61+SECOM!E61+SDC!E61+'FUNDO ESTADUAL DE REC. HÍDRICOS'!E61+SDS!E61+SED!E61+SEF!E61+SIE!E61+SJC!E61+SPJ!E61+SES!E61+'SSP - Fundo Melhoria Pol.Civil'!E61+'SSP Fundo Melhoria Pol.Militar'!E61+'SSP - Fundo Melhoria Seg. Pub.'!E61+SST!E61+SOL!E61+'FUNDO ESP. ESTUDOS JURÍDICOS'!E61+PGE!E61+ARESC!E61+APSFS!E61+COHAB!E61+CIDASC!E61+DEINFRA!E61+DETER!E61+ENA!E61+EPAGRI!E61+FAPESC!E61+FCC!E61+FESPORTE!E61+FCEE!E61+FATMA!E61+IPREV!E61+IMETRO!E61+JUCESC!E61+SANTUR!E61+DPE!E61+UDESC!E61)</f>
        <v>124</v>
      </c>
      <c r="F65" s="72">
        <f>SUM('ADR - Araranguá'!F61+'ADR - Blumenau'!F61+'ADR - Braço do Norte'!F61+'ADR - Brusque'!F61+'ADR - Caçador'!F61+'ADR - Campos Novos'!F61+'ADR - Canoinhas'!F61+'ADR - Chapecó'!F61+'ADR - Concórdia'!F61+'ADR - Criciúma'!F61+'ADR - Curitibanos'!F61+'ADR - Dionísio Cerqueira'!F61+'ADR - Ibirama'!F61+'ADR - Itajaí'!F61+'ADR - Itapiranga'!F61+'ADR - Ituporanga'!F61+'ADR - Jaraguá do Sul'!F61+'ADR - Joaçaba'!F61+'ADR - Joinville'!F61+'ADR - Lages'!F61+'ADR - Laguna'!F61+'ADR - Mafra'!F61+'ADR - Maravilha'!F61+'ADR - Palmitos'!F61+'ADR - Quilombo'!F61+'ADR - Rio do Sul'!F61+'ADR - São Joaquim'!F61+'ADR - São Lourenço do Oeste'!F61+'ADR - São Miguel do Oeste'!F61+'ADR - Seara'!F61+'ADR - Taió'!F61+'ADR - Timbó'!F61+'ADR - Tubarão'!F61+'ADR - Videira'!F61+'ADR - Xanxerê'!F61+SEA!F61+'Fundo Mat. Pub. Imp. Oficiais'!F61+'Fundo Plano Saúde'!F61+'Fundo de Melhoria do Corpo Bomb'!F61+SAR!F61+GVG!F61+SCC!F61+SAN!F61+SAI!F61+SECOM!F61+SDC!F61+'FUNDO ESTADUAL DE REC. HÍDRICOS'!F61+SDS!F61+SED!F61+SEF!F61+SIE!F61+SJC!F61+SPJ!F61+SES!F61+'SSP - Fundo Melhoria Pol.Civil'!F61+'SSP Fundo Melhoria Pol.Militar'!F61+'SSP - Fundo Melhoria Seg. Pub.'!F61+SST!F61+SOL!F61+'FUNDO ESP. ESTUDOS JURÍDICOS'!F61+PGE!F61+ARESC!F61+APSFS!F61+COHAB!F61+CIDASC!F61+DEINFRA!F61+DETER!F61+ENA!F61+EPAGRI!F61+FAPESC!F61+FCC!F61+FESPORTE!F61+FCEE!F61+FATMA!F61+IPREV!F61+IMETRO!F61+JUCESC!F61+SANTUR!F61+DPE!F61+UDESC!F61)</f>
        <v>128</v>
      </c>
      <c r="G65" s="72">
        <f>SUM('ADR - Araranguá'!G61+'ADR - Blumenau'!G61+'ADR - Braço do Norte'!G61+'ADR - Brusque'!G61+'ADR - Caçador'!G61+'ADR - Campos Novos'!G61+'ADR - Canoinhas'!G61+'ADR - Chapecó'!G61+'ADR - Concórdia'!G61+'ADR - Criciúma'!G61+'ADR - Curitibanos'!G61+'ADR - Dionísio Cerqueira'!G61+'ADR - Ibirama'!G61+'ADR - Itajaí'!G61+'ADR - Itapiranga'!G61+'ADR - Ituporanga'!G61+'ADR - Jaraguá do Sul'!G61+'ADR - Joaçaba'!G61+'ADR - Joinville'!G61+'ADR - Lages'!G61+'ADR - Laguna'!G61+'ADR - Mafra'!G61+'ADR - Maravilha'!G61+'ADR - Palmitos'!G61+'ADR - Quilombo'!G61+'ADR - Rio do Sul'!G61+'ADR - São Joaquim'!G61+'ADR - São Lourenço do Oeste'!G61+'ADR - São Miguel do Oeste'!G61+'ADR - Seara'!G61+'ADR - Taió'!G61+'ADR - Timbó'!G61+'ADR - Tubarão'!G61+'ADR - Videira'!G61+'ADR - Xanxerê'!G61+SEA!G61+'Fundo Mat. Pub. Imp. Oficiais'!G61+'Fundo Plano Saúde'!G61+'Fundo de Melhoria do Corpo Bomb'!G61+SAR!G61+GVG!G61+SCC!G61+SAN!G61+SAI!G61+SECOM!G61+SDC!G61+'FUNDO ESTADUAL DE REC. HÍDRICOS'!G61+SDS!G61+SED!G61+SEF!G61+SIE!G61+SJC!G61+SPJ!G61+SES!G61+'SSP - Fundo Melhoria Pol.Civil'!G61+'SSP Fundo Melhoria Pol.Militar'!G61+'SSP - Fundo Melhoria Seg. Pub.'!G61+SST!G61+SOL!G61+'FUNDO ESP. ESTUDOS JURÍDICOS'!G61+PGE!G61+ARESC!G61+APSFS!G61+COHAB!G61+CIDASC!G61+DEINFRA!G61+DETER!G61+ENA!G61+EPAGRI!G61+FAPESC!G61+FCC!G61+FESPORTE!G61+FCEE!G61+FATMA!G61+IPREV!G61+IMETRO!G61+JUCESC!G61+SANTUR!G61+DPE!G61+UDESC!G61)</f>
        <v>127</v>
      </c>
      <c r="H65" s="72">
        <f>SUM('ADR - Araranguá'!H61+'ADR - Blumenau'!H61+'ADR - Braço do Norte'!H61+'ADR - Brusque'!H61+'ADR - Caçador'!H61+'ADR - Campos Novos'!H61+'ADR - Canoinhas'!H61+'ADR - Chapecó'!H61+'ADR - Concórdia'!H61+'ADR - Criciúma'!H61+'ADR - Curitibanos'!H61+'ADR - Dionísio Cerqueira'!H61+'ADR - Ibirama'!H61+'ADR - Itajaí'!H61+'ADR - Itapiranga'!H61+'ADR - Ituporanga'!H61+'ADR - Jaraguá do Sul'!H61+'ADR - Joaçaba'!H61+'ADR - Joinville'!H61+'ADR - Lages'!H61+'ADR - Laguna'!H61+'ADR - Mafra'!H61+'ADR - Maravilha'!H61+'ADR - Palmitos'!H61+'ADR - Quilombo'!H61+'ADR - Rio do Sul'!H61+'ADR - São Joaquim'!H61+'ADR - São Lourenço do Oeste'!H61+'ADR - São Miguel do Oeste'!H61+'ADR - Seara'!H61+'ADR - Taió'!H61+'ADR - Timbó'!H61+'ADR - Tubarão'!H61+'ADR - Videira'!H61+'ADR - Xanxerê'!H61+SEA!H61+'Fundo Mat. Pub. Imp. Oficiais'!H61+'Fundo Plano Saúde'!H61+'Fundo de Melhoria do Corpo Bomb'!H61+SAR!H61+GVG!H61+SCC!H61+SAN!H61+SAI!H61+SECOM!H61+SDC!H61+'FUNDO ESTADUAL DE REC. HÍDRICOS'!H61+SDS!H61+SED!H61+SEF!H61+SIE!H61+SJC!H61+SPJ!H61+SES!H61+'SSP - Fundo Melhoria Pol.Civil'!H61+'SSP Fundo Melhoria Pol.Militar'!H61+'SSP - Fundo Melhoria Seg. Pub.'!H61+SST!H61+SOL!H61+'FUNDO ESP. ESTUDOS JURÍDICOS'!H61+PGE!H61+ARESC!H61+APSFS!H61+COHAB!H61+CIDASC!H61+DEINFRA!H61+DETER!H61+ENA!H61+EPAGRI!H61+FAPESC!H61+FCC!H61+FESPORTE!H61+FCEE!H61+FATMA!H61+IPREV!H61+IMETRO!H61+JUCESC!H61+SANTUR!H61+DPE!H61+UDESC!H61)</f>
        <v>127</v>
      </c>
      <c r="I65" s="72">
        <f>SUM('ADR - Araranguá'!I61+'ADR - Blumenau'!I61+'ADR - Braço do Norte'!I61+'ADR - Brusque'!I61+'ADR - Caçador'!I61+'ADR - Campos Novos'!I61+'ADR - Canoinhas'!I61+'ADR - Chapecó'!I61+'ADR - Concórdia'!I61+'ADR - Criciúma'!I61+'ADR - Curitibanos'!I61+'ADR - Dionísio Cerqueira'!I61+'ADR - Ibirama'!I61+'ADR - Itajaí'!I61+'ADR - Itapiranga'!I61+'ADR - Ituporanga'!I61+'ADR - Jaraguá do Sul'!I61+'ADR - Joaçaba'!I61+'ADR - Joinville'!I61+'ADR - Lages'!I61+'ADR - Laguna'!I61+'ADR - Mafra'!I61+'ADR - Maravilha'!I61+'ADR - Palmitos'!I61+'ADR - Quilombo'!I61+'ADR - Rio do Sul'!I61+'ADR - São Joaquim'!I61+'ADR - São Lourenço do Oeste'!I61+'ADR - São Miguel do Oeste'!I61+'ADR - Seara'!I61+'ADR - Taió'!I61+'ADR - Timbó'!I61+'ADR - Tubarão'!I61+'ADR - Videira'!I61+'ADR - Xanxerê'!I61+SEA!I61+'Fundo Mat. Pub. Imp. Oficiais'!I61+'Fundo Plano Saúde'!I61+'Fundo de Melhoria do Corpo Bomb'!I61+SAR!I61+GVG!I61+SCC!I61+SAN!I61+SAI!I61+SECOM!I61+SDC!I61+'FUNDO ESTADUAL DE REC. HÍDRICOS'!I61+SDS!I61+SED!I61+SEF!I61+SIE!I61+SJC!I61+SPJ!I61+SES!I61+'SSP - Fundo Melhoria Pol.Civil'!I61+'SSP Fundo Melhoria Pol.Militar'!I61+'SSP - Fundo Melhoria Seg. Pub.'!I61+SST!I61+SOL!I61+'FUNDO ESP. ESTUDOS JURÍDICOS'!I61+PGE!I61+ARESC!I61+APSFS!I61+COHAB!I61+CIDASC!I61+DEINFRA!I61+DETER!I61+ENA!I61+EPAGRI!I61+FAPESC!I61+FCC!I61+FESPORTE!I61+FCEE!I61+FATMA!I61+IPREV!I61+IMETRO!I61+JUCESC!I61+SANTUR!I61+DPE!I61+UDESC!I61)</f>
        <v>127</v>
      </c>
      <c r="J65" s="72">
        <f>SUM('ADR - Araranguá'!J61+'ADR - Blumenau'!J61+'ADR - Braço do Norte'!J61+'ADR - Brusque'!J61+'ADR - Caçador'!J61+'ADR - Campos Novos'!J61+'ADR - Canoinhas'!J61+'ADR - Chapecó'!J61+'ADR - Concórdia'!J61+'ADR - Criciúma'!J61+'ADR - Curitibanos'!J61+'ADR - Dionísio Cerqueira'!J61+'ADR - Ibirama'!J61+'ADR - Itajaí'!J61+'ADR - Itapiranga'!J61+'ADR - Ituporanga'!J61+'ADR - Jaraguá do Sul'!J61+'ADR - Joaçaba'!J61+'ADR - Joinville'!J61+'ADR - Lages'!J61+'ADR - Laguna'!J61+'ADR - Mafra'!J61+'ADR - Maravilha'!J61+'ADR - Palmitos'!J61+'ADR - Quilombo'!J61+'ADR - Rio do Sul'!J61+'ADR - São Joaquim'!J61+'ADR - São Lourenço do Oeste'!J61+'ADR - São Miguel do Oeste'!J61+'ADR - Seara'!J61+'ADR - Taió'!J61+'ADR - Timbó'!J61+'ADR - Tubarão'!J61+'ADR - Videira'!J61+'ADR - Xanxerê'!J61+SEA!J61+'Fundo Mat. Pub. Imp. Oficiais'!J61+'Fundo Plano Saúde'!J61+'Fundo de Melhoria do Corpo Bomb'!J61+SAR!J61+GVG!J61+SCC!J61+SAN!J61+SAI!J61+SECOM!J61+SDC!J61+'FUNDO ESTADUAL DE REC. HÍDRICOS'!J61+SDS!J61+SED!J61+SEF!J61+SIE!J61+SJC!J61+SPJ!J61+SES!J61+'SSP - Fundo Melhoria Pol.Civil'!J61+'SSP Fundo Melhoria Pol.Militar'!J61+'SSP - Fundo Melhoria Seg. Pub.'!J61+SST!J61+SOL!J61+'FUNDO ESP. ESTUDOS JURÍDICOS'!J61+PGE!J61+ARESC!J61+APSFS!J61+COHAB!J61+CIDASC!J61+DEINFRA!J61+DETER!J61+ENA!J61+EPAGRI!J61+FAPESC!J61+FCC!J61+FESPORTE!J61+FCEE!J61+FATMA!J61+IPREV!J61+IMETRO!J61+JUCESC!J61+SANTUR!J61+DPE!J61+UDESC!J61)</f>
        <v>122</v>
      </c>
      <c r="K65" s="72">
        <f>SUM('ADR - Araranguá'!K61+'ADR - Blumenau'!K61+'ADR - Braço do Norte'!K61+'ADR - Brusque'!K61+'ADR - Caçador'!K61+'ADR - Campos Novos'!K61+'ADR - Canoinhas'!K61+'ADR - Chapecó'!K61+'ADR - Concórdia'!K61+'ADR - Criciúma'!K61+'ADR - Curitibanos'!K61+'ADR - Dionísio Cerqueira'!K61+'ADR - Ibirama'!K61+'ADR - Itajaí'!K61+'ADR - Itapiranga'!K61+'ADR - Ituporanga'!K61+'ADR - Jaraguá do Sul'!K61+'ADR - Joaçaba'!K61+'ADR - Joinville'!K61+'ADR - Lages'!K61+'ADR - Laguna'!K61+'ADR - Mafra'!K61+'ADR - Maravilha'!K61+'ADR - Palmitos'!K61+'ADR - Quilombo'!K61+'ADR - Rio do Sul'!K61+'ADR - São Joaquim'!K61+'ADR - São Lourenço do Oeste'!K61+'ADR - São Miguel do Oeste'!K61+'ADR - Seara'!K61+'ADR - Taió'!K61+'ADR - Timbó'!K61+'ADR - Tubarão'!K61+'ADR - Videira'!K61+'ADR - Xanxerê'!K61+SEA!K61+'Fundo Mat. Pub. Imp. Oficiais'!K61+'Fundo Plano Saúde'!K61+'Fundo de Melhoria do Corpo Bomb'!K61+SAR!K61+GVG!K61+SCC!K61+SAN!K61+SAI!K61+SECOM!K61+SDC!K61+'FUNDO ESTADUAL DE REC. HÍDRICOS'!K61+SDS!K61+SED!K61+SEF!K61+SIE!K61+SJC!K61+SPJ!K61+SES!K61+'SSP - Fundo Melhoria Pol.Civil'!K61+'SSP Fundo Melhoria Pol.Militar'!K61+'SSP - Fundo Melhoria Seg. Pub.'!K61+SST!K61+SOL!K61+'FUNDO ESP. ESTUDOS JURÍDICOS'!K61+PGE!K61+ARESC!K61+APSFS!K61+COHAB!K61+CIDASC!K61+DEINFRA!K61+DETER!K61+ENA!K61+EPAGRI!K61+FAPESC!K61+FCC!K61+FESPORTE!K61+FCEE!K61+FATMA!K61+IPREV!K61+IMETRO!K61+JUCESC!K61+SANTUR!K61+DPE!K61+UDESC!K61)</f>
        <v>122</v>
      </c>
      <c r="L65" s="72">
        <f>SUM('ADR - Araranguá'!L61+'ADR - Blumenau'!L61+'ADR - Braço do Norte'!L61+'ADR - Brusque'!L61+'ADR - Caçador'!L61+'ADR - Campos Novos'!L61+'ADR - Canoinhas'!L61+'ADR - Chapecó'!L61+'ADR - Concórdia'!L61+'ADR - Criciúma'!L61+'ADR - Curitibanos'!L61+'ADR - Dionísio Cerqueira'!L61+'ADR - Ibirama'!L61+'ADR - Itajaí'!L61+'ADR - Itapiranga'!L61+'ADR - Ituporanga'!L61+'ADR - Jaraguá do Sul'!L61+'ADR - Joaçaba'!L61+'ADR - Joinville'!L61+'ADR - Lages'!L61+'ADR - Laguna'!L61+'ADR - Mafra'!L61+'ADR - Maravilha'!L61+'ADR - Palmitos'!L61+'ADR - Quilombo'!L61+'ADR - Rio do Sul'!L61+'ADR - São Joaquim'!L61+'ADR - São Lourenço do Oeste'!L61+'ADR - São Miguel do Oeste'!L61+'ADR - Seara'!L61+'ADR - Taió'!L61+'ADR - Timbó'!L61+'ADR - Tubarão'!L61+'ADR - Videira'!L61+'ADR - Xanxerê'!L61+SEA!L61+'Fundo Mat. Pub. Imp. Oficiais'!L61+'Fundo Plano Saúde'!L61+'Fundo de Melhoria do Corpo Bomb'!L61+SAR!L61+GVG!L61+SCC!L61+SAN!L61+SAI!L61+SECOM!L61+SDC!L61+'FUNDO ESTADUAL DE REC. HÍDRICOS'!L61+SDS!L61+SED!L61+SEF!L61+SIE!L61+SJC!L61+SPJ!L61+SES!L61+'SSP - Fundo Melhoria Pol.Civil'!L61+'SSP Fundo Melhoria Pol.Militar'!L61+'SSP - Fundo Melhoria Seg. Pub.'!L61+SST!L61+SOL!L61+'FUNDO ESP. ESTUDOS JURÍDICOS'!L61+PGE!L61+ARESC!L61+APSFS!L61+COHAB!L61+CIDASC!L61+DEINFRA!L61+DETER!L61+ENA!L61+EPAGRI!L61+FAPESC!L61+FCC!L61+FESPORTE!L61+FCEE!L61+FATMA!L61+IPREV!L61+IMETRO!L61+JUCESC!L61+SANTUR!L61+DPE!L61+UDESC!L61)</f>
        <v>122</v>
      </c>
      <c r="M65" s="88">
        <f>SUM('ADR - Araranguá'!M61+'ADR - Blumenau'!M61+'ADR - Braço do Norte'!M61+'ADR - Brusque'!M61+'ADR - Caçador'!M61+'ADR - Campos Novos'!M61+'ADR - Canoinhas'!M61+'ADR - Chapecó'!M61+'ADR - Concórdia'!M61+'ADR - Criciúma'!M61+'ADR - Curitibanos'!M61+'ADR - Dionísio Cerqueira'!M61+'ADR - Ibirama'!M61+'ADR - Itajaí'!M61+'ADR - Itapiranga'!M61+'ADR - Ituporanga'!M61+'ADR - Jaraguá do Sul'!M61+'ADR - Joaçaba'!M61+'ADR - Joinville'!M61+'ADR - Lages'!M61+'ADR - Laguna'!M61+'ADR - Mafra'!M61+'ADR - Maravilha'!M61+'ADR - Palmitos'!M61+'ADR - Quilombo'!M61+'ADR - Rio do Sul'!M61+'ADR - São Joaquim'!M61+'ADR - São Lourenço do Oeste'!M61+'ADR - São Miguel do Oeste'!M61+'ADR - Seara'!M61+'ADR - Taió'!M61+'ADR - Timbó'!M61+'ADR - Tubarão'!M61+'ADR - Videira'!M61+'ADR - Xanxerê'!M61+SEA!M61+'Fundo Mat. Pub. Imp. Oficiais'!M61+'Fundo Plano Saúde'!M61+'Fundo de Melhoria do Corpo Bomb'!M61+SAR!M61+GVG!M61+SCC!M61+SAN!M61+SAI!M61+SECOM!M61+SDC!M61+'FUNDO ESTADUAL DE REC. HÍDRICOS'!M61+SDS!M61+SED!M61+SEF!M61+SIE!M61+SJC!M61+SPJ!M61+SES!M61+'SSP - Fundo Melhoria Pol.Civil'!M61+'SSP Fundo Melhoria Pol.Militar'!M61+'SSP - Fundo Melhoria Seg. Pub.'!M61+SST!M61+SOL!M61+'FUNDO ESP. ESTUDOS JURÍDICOS'!M61+PGE!M61+ARESC!M61+APSFS!M61+COHAB!M61+CIDASC!M61+DEINFRA!M61+DETER!M61+ENA!M61+EPAGRI!M61+FAPESC!M61+FCC!M61+FESPORTE!M61+FCEE!M61+FATMA!M61+IPREV!M61+IMETRO!M61+JUCESC!M61+SANTUR!M61+DPE!M61+UDESC!M61)</f>
        <v>122</v>
      </c>
      <c r="N65" s="208"/>
      <c r="O65" s="208"/>
      <c r="P65" s="209"/>
    </row>
    <row r="66" spans="1:16" x14ac:dyDescent="0.2">
      <c r="A66" s="176" t="s">
        <v>125</v>
      </c>
      <c r="B66" s="186">
        <f>SUM('ADR - Araranguá'!B62+'ADR - Blumenau'!B62+'ADR - Braço do Norte'!B62+'ADR - Brusque'!B62+'ADR - Caçador'!B62+'ADR - Campos Novos'!B62+'ADR - Canoinhas'!B62+'ADR - Chapecó'!B62+'ADR - Concórdia'!B62+'ADR - Criciúma'!B62+'ADR - Curitibanos'!B62+'ADR - Dionísio Cerqueira'!B62+'ADR - Ibirama'!B62+'ADR - Itajaí'!B62+'ADR - Itapiranga'!B62+'ADR - Ituporanga'!B62+'ADR - Jaraguá do Sul'!B62+'ADR - Joaçaba'!B62+'ADR - Joinville'!B62+'ADR - Lages'!B62+'ADR - Laguna'!B62+'ADR - Mafra'!B62+'ADR - Maravilha'!B62+'ADR - Palmitos'!B62+'ADR - Quilombo'!B62+'ADR - Rio do Sul'!B62+'ADR - São Joaquim'!B62+'ADR - São Lourenço do Oeste'!B62+'ADR - São Miguel do Oeste'!B62+'ADR - Seara'!B62+'ADR - Taió'!B62+'ADR - Timbó'!B62+'ADR - Tubarão'!B62+'ADR - Videira'!B62+'ADR - Xanxerê'!B62+SEA!B62+'Fundo Mat. Pub. Imp. Oficiais'!B62+'Fundo Plano Saúde'!B62+'Fundo de Melhoria do Corpo Bomb'!B62+SAR!B62+GVG!B62+SCC!B62+SAN!B62+SAI!B62+SECOM!B62+SDC!B62+'FUNDO ESTADUAL DE REC. HÍDRICOS'!B62+SDS!B62+SED!B62+SEF!B62+SIE!B62+SJC!B62+SPJ!B62+SES!B62+'SSP - Fundo Melhoria Pol.Civil'!B62+'SSP Fundo Melhoria Pol.Militar'!B62+'SSP - Fundo Melhoria Seg. Pub.'!B62+SST!B62+SOL!B62+'FUNDO ESP. ESTUDOS JURÍDICOS'!B62+PGE!B62+ARESC!B62+APSFS!B62+COHAB!B62+CIDASC!B62+DEINFRA!B62+DETER!B62+ENA!B62+EPAGRI!B62+FAPESC!B62+FCC!B62+FESPORTE!B62+FCEE!B62+FATMA!B62+IPREV!B62+IMETRO!B62+JUCESC!B62+SANTUR!B62+DPE!B62+UDESC!B62)</f>
        <v>250</v>
      </c>
      <c r="C66" s="72">
        <f>SUM('ADR - Araranguá'!C62+'ADR - Blumenau'!C62+'ADR - Braço do Norte'!C62+'ADR - Brusque'!C62+'ADR - Caçador'!C62+'ADR - Campos Novos'!C62+'ADR - Canoinhas'!C62+'ADR - Chapecó'!C62+'ADR - Concórdia'!C62+'ADR - Criciúma'!C62+'ADR - Curitibanos'!C62+'ADR - Dionísio Cerqueira'!C62+'ADR - Ibirama'!C62+'ADR - Itajaí'!C62+'ADR - Itapiranga'!C62+'ADR - Ituporanga'!C62+'ADR - Jaraguá do Sul'!C62+'ADR - Joaçaba'!C62+'ADR - Joinville'!C62+'ADR - Lages'!C62+'ADR - Laguna'!C62+'ADR - Mafra'!C62+'ADR - Maravilha'!C62+'ADR - Palmitos'!C62+'ADR - Quilombo'!C62+'ADR - Rio do Sul'!C62+'ADR - São Joaquim'!C62+'ADR - São Lourenço do Oeste'!C62+'ADR - São Miguel do Oeste'!C62+'ADR - Seara'!C62+'ADR - Taió'!C62+'ADR - Timbó'!C62+'ADR - Tubarão'!C62+'ADR - Videira'!C62+'ADR - Xanxerê'!C62+SEA!C62+'Fundo Mat. Pub. Imp. Oficiais'!C62+'Fundo Plano Saúde'!C62+'Fundo de Melhoria do Corpo Bomb'!C62+SAR!C62+GVG!C62+SCC!C62+SAN!C62+SAI!C62+SECOM!C62+SDC!C62+'FUNDO ESTADUAL DE REC. HÍDRICOS'!C62+SDS!C62+SED!C62+SEF!C62+SIE!C62+SJC!C62+SPJ!C62+SES!C62+'SSP - Fundo Melhoria Pol.Civil'!C62+'SSP Fundo Melhoria Pol.Militar'!C62+'SSP - Fundo Melhoria Seg. Pub.'!C62+SST!C62+SOL!C62+'FUNDO ESP. ESTUDOS JURÍDICOS'!C62+PGE!C62+ARESC!C62+APSFS!C62+COHAB!C62+CIDASC!C62+DEINFRA!C62+DETER!C62+ENA!C62+EPAGRI!C62+FAPESC!C62+FCC!C62+FESPORTE!C62+FCEE!C62+FATMA!C62+IPREV!C62+IMETRO!C62+JUCESC!C62+SANTUR!C62+DPE!C62+UDESC!C62)</f>
        <v>250</v>
      </c>
      <c r="D66" s="72">
        <f>SUM('ADR - Araranguá'!D62+'ADR - Blumenau'!D62+'ADR - Braço do Norte'!D62+'ADR - Brusque'!D62+'ADR - Caçador'!D62+'ADR - Campos Novos'!D62+'ADR - Canoinhas'!D62+'ADR - Chapecó'!D62+'ADR - Concórdia'!D62+'ADR - Criciúma'!D62+'ADR - Curitibanos'!D62+'ADR - Dionísio Cerqueira'!D62+'ADR - Ibirama'!D62+'ADR - Itajaí'!D62+'ADR - Itapiranga'!D62+'ADR - Ituporanga'!D62+'ADR - Jaraguá do Sul'!D62+'ADR - Joaçaba'!D62+'ADR - Joinville'!D62+'ADR - Lages'!D62+'ADR - Laguna'!D62+'ADR - Mafra'!D62+'ADR - Maravilha'!D62+'ADR - Palmitos'!D62+'ADR - Quilombo'!D62+'ADR - Rio do Sul'!D62+'ADR - São Joaquim'!D62+'ADR - São Lourenço do Oeste'!D62+'ADR - São Miguel do Oeste'!D62+'ADR - Seara'!D62+'ADR - Taió'!D62+'ADR - Timbó'!D62+'ADR - Tubarão'!D62+'ADR - Videira'!D62+'ADR - Xanxerê'!D62+SEA!D62+'Fundo Mat. Pub. Imp. Oficiais'!D62+'Fundo Plano Saúde'!D62+'Fundo de Melhoria do Corpo Bomb'!D62+SAR!D62+GVG!D62+SCC!D62+SAN!D62+SAI!D62+SECOM!D62+SDC!D62+'FUNDO ESTADUAL DE REC. HÍDRICOS'!D62+SDS!D62+SED!D62+SEF!D62+SIE!D62+SJC!D62+SPJ!D62+SES!D62+'SSP - Fundo Melhoria Pol.Civil'!D62+'SSP Fundo Melhoria Pol.Militar'!D62+'SSP - Fundo Melhoria Seg. Pub.'!D62+SST!D62+SOL!D62+'FUNDO ESP. ESTUDOS JURÍDICOS'!D62+PGE!D62+ARESC!D62+APSFS!D62+COHAB!D62+CIDASC!D62+DEINFRA!D62+DETER!D62+ENA!D62+EPAGRI!D62+FAPESC!D62+FCC!D62+FESPORTE!D62+FCEE!D62+FATMA!D62+IPREV!D62+IMETRO!D62+JUCESC!D62+SANTUR!D62+DPE!D62+UDESC!D62)</f>
        <v>249</v>
      </c>
      <c r="E66" s="72">
        <f>SUM('ADR - Araranguá'!E62+'ADR - Blumenau'!E62+'ADR - Braço do Norte'!E62+'ADR - Brusque'!E62+'ADR - Caçador'!E62+'ADR - Campos Novos'!E62+'ADR - Canoinhas'!E62+'ADR - Chapecó'!E62+'ADR - Concórdia'!E62+'ADR - Criciúma'!E62+'ADR - Curitibanos'!E62+'ADR - Dionísio Cerqueira'!E62+'ADR - Ibirama'!E62+'ADR - Itajaí'!E62+'ADR - Itapiranga'!E62+'ADR - Ituporanga'!E62+'ADR - Jaraguá do Sul'!E62+'ADR - Joaçaba'!E62+'ADR - Joinville'!E62+'ADR - Lages'!E62+'ADR - Laguna'!E62+'ADR - Mafra'!E62+'ADR - Maravilha'!E62+'ADR - Palmitos'!E62+'ADR - Quilombo'!E62+'ADR - Rio do Sul'!E62+'ADR - São Joaquim'!E62+'ADR - São Lourenço do Oeste'!E62+'ADR - São Miguel do Oeste'!E62+'ADR - Seara'!E62+'ADR - Taió'!E62+'ADR - Timbó'!E62+'ADR - Tubarão'!E62+'ADR - Videira'!E62+'ADR - Xanxerê'!E62+SEA!E62+'Fundo Mat. Pub. Imp. Oficiais'!E62+'Fundo Plano Saúde'!E62+'Fundo de Melhoria do Corpo Bomb'!E62+SAR!E62+GVG!E62+SCC!E62+SAN!E62+SAI!E62+SECOM!E62+SDC!E62+'FUNDO ESTADUAL DE REC. HÍDRICOS'!E62+SDS!E62+SED!E62+SEF!E62+SIE!E62+SJC!E62+SPJ!E62+SES!E62+'SSP - Fundo Melhoria Pol.Civil'!E62+'SSP Fundo Melhoria Pol.Militar'!E62+'SSP - Fundo Melhoria Seg. Pub.'!E62+SST!E62+SOL!E62+'FUNDO ESP. ESTUDOS JURÍDICOS'!E62+PGE!E62+ARESC!E62+APSFS!E62+COHAB!E62+CIDASC!E62+DEINFRA!E62+DETER!E62+ENA!E62+EPAGRI!E62+FAPESC!E62+FCC!E62+FESPORTE!E62+FCEE!E62+FATMA!E62+IPREV!E62+IMETRO!E62+JUCESC!E62+SANTUR!E62+DPE!E62+UDESC!E62)</f>
        <v>249</v>
      </c>
      <c r="F66" s="72">
        <f>SUM('ADR - Araranguá'!F62+'ADR - Blumenau'!F62+'ADR - Braço do Norte'!F62+'ADR - Brusque'!F62+'ADR - Caçador'!F62+'ADR - Campos Novos'!F62+'ADR - Canoinhas'!F62+'ADR - Chapecó'!F62+'ADR - Concórdia'!F62+'ADR - Criciúma'!F62+'ADR - Curitibanos'!F62+'ADR - Dionísio Cerqueira'!F62+'ADR - Ibirama'!F62+'ADR - Itajaí'!F62+'ADR - Itapiranga'!F62+'ADR - Ituporanga'!F62+'ADR - Jaraguá do Sul'!F62+'ADR - Joaçaba'!F62+'ADR - Joinville'!F62+'ADR - Lages'!F62+'ADR - Laguna'!F62+'ADR - Mafra'!F62+'ADR - Maravilha'!F62+'ADR - Palmitos'!F62+'ADR - Quilombo'!F62+'ADR - Rio do Sul'!F62+'ADR - São Joaquim'!F62+'ADR - São Lourenço do Oeste'!F62+'ADR - São Miguel do Oeste'!F62+'ADR - Seara'!F62+'ADR - Taió'!F62+'ADR - Timbó'!F62+'ADR - Tubarão'!F62+'ADR - Videira'!F62+'ADR - Xanxerê'!F62+SEA!F62+'Fundo Mat. Pub. Imp. Oficiais'!F62+'Fundo Plano Saúde'!F62+'Fundo de Melhoria do Corpo Bomb'!F62+SAR!F62+GVG!F62+SCC!F62+SAN!F62+SAI!F62+SECOM!F62+SDC!F62+'FUNDO ESTADUAL DE REC. HÍDRICOS'!F62+SDS!F62+SED!F62+SEF!F62+SIE!F62+SJC!F62+SPJ!F62+SES!F62+'SSP - Fundo Melhoria Pol.Civil'!F62+'SSP Fundo Melhoria Pol.Militar'!F62+'SSP - Fundo Melhoria Seg. Pub.'!F62+SST!F62+SOL!F62+'FUNDO ESP. ESTUDOS JURÍDICOS'!F62+PGE!F62+ARESC!F62+APSFS!F62+COHAB!F62+CIDASC!F62+DEINFRA!F62+DETER!F62+ENA!F62+EPAGRI!F62+FAPESC!F62+FCC!F62+FESPORTE!F62+FCEE!F62+FATMA!F62+IPREV!F62+IMETRO!F62+JUCESC!F62+SANTUR!F62+DPE!F62+UDESC!F62)</f>
        <v>249</v>
      </c>
      <c r="G66" s="72">
        <f>SUM('ADR - Araranguá'!G62+'ADR - Blumenau'!G62+'ADR - Braço do Norte'!G62+'ADR - Brusque'!G62+'ADR - Caçador'!G62+'ADR - Campos Novos'!G62+'ADR - Canoinhas'!G62+'ADR - Chapecó'!G62+'ADR - Concórdia'!G62+'ADR - Criciúma'!G62+'ADR - Curitibanos'!G62+'ADR - Dionísio Cerqueira'!G62+'ADR - Ibirama'!G62+'ADR - Itajaí'!G62+'ADR - Itapiranga'!G62+'ADR - Ituporanga'!G62+'ADR - Jaraguá do Sul'!G62+'ADR - Joaçaba'!G62+'ADR - Joinville'!G62+'ADR - Lages'!G62+'ADR - Laguna'!G62+'ADR - Mafra'!G62+'ADR - Maravilha'!G62+'ADR - Palmitos'!G62+'ADR - Quilombo'!G62+'ADR - Rio do Sul'!G62+'ADR - São Joaquim'!G62+'ADR - São Lourenço do Oeste'!G62+'ADR - São Miguel do Oeste'!G62+'ADR - Seara'!G62+'ADR - Taió'!G62+'ADR - Timbó'!G62+'ADR - Tubarão'!G62+'ADR - Videira'!G62+'ADR - Xanxerê'!G62+SEA!G62+'Fundo Mat. Pub. Imp. Oficiais'!G62+'Fundo Plano Saúde'!G62+'Fundo de Melhoria do Corpo Bomb'!G62+SAR!G62+GVG!G62+SCC!G62+SAN!G62+SAI!G62+SECOM!G62+SDC!G62+'FUNDO ESTADUAL DE REC. HÍDRICOS'!G62+SDS!G62+SED!G62+SEF!G62+SIE!G62+SJC!G62+SPJ!G62+SES!G62+'SSP - Fundo Melhoria Pol.Civil'!G62+'SSP Fundo Melhoria Pol.Militar'!G62+'SSP - Fundo Melhoria Seg. Pub.'!G62+SST!G62+SOL!G62+'FUNDO ESP. ESTUDOS JURÍDICOS'!G62+PGE!G62+ARESC!G62+APSFS!G62+COHAB!G62+CIDASC!G62+DEINFRA!G62+DETER!G62+ENA!G62+EPAGRI!G62+FAPESC!G62+FCC!G62+FESPORTE!G62+FCEE!G62+FATMA!G62+IPREV!G62+IMETRO!G62+JUCESC!G62+SANTUR!G62+DPE!G62+UDESC!G62)</f>
        <v>249</v>
      </c>
      <c r="H66" s="72">
        <f>SUM('ADR - Araranguá'!H62+'ADR - Blumenau'!H62+'ADR - Braço do Norte'!H62+'ADR - Brusque'!H62+'ADR - Caçador'!H62+'ADR - Campos Novos'!H62+'ADR - Canoinhas'!H62+'ADR - Chapecó'!H62+'ADR - Concórdia'!H62+'ADR - Criciúma'!H62+'ADR - Curitibanos'!H62+'ADR - Dionísio Cerqueira'!H62+'ADR - Ibirama'!H62+'ADR - Itajaí'!H62+'ADR - Itapiranga'!H62+'ADR - Ituporanga'!H62+'ADR - Jaraguá do Sul'!H62+'ADR - Joaçaba'!H62+'ADR - Joinville'!H62+'ADR - Lages'!H62+'ADR - Laguna'!H62+'ADR - Mafra'!H62+'ADR - Maravilha'!H62+'ADR - Palmitos'!H62+'ADR - Quilombo'!H62+'ADR - Rio do Sul'!H62+'ADR - São Joaquim'!H62+'ADR - São Lourenço do Oeste'!H62+'ADR - São Miguel do Oeste'!H62+'ADR - Seara'!H62+'ADR - Taió'!H62+'ADR - Timbó'!H62+'ADR - Tubarão'!H62+'ADR - Videira'!H62+'ADR - Xanxerê'!H62+SEA!H62+'Fundo Mat. Pub. Imp. Oficiais'!H62+'Fundo Plano Saúde'!H62+'Fundo de Melhoria do Corpo Bomb'!H62+SAR!H62+GVG!H62+SCC!H62+SAN!H62+SAI!H62+SECOM!H62+SDC!H62+'FUNDO ESTADUAL DE REC. HÍDRICOS'!H62+SDS!H62+SED!H62+SEF!H62+SIE!H62+SJC!H62+SPJ!H62+SES!H62+'SSP - Fundo Melhoria Pol.Civil'!H62+'SSP Fundo Melhoria Pol.Militar'!H62+'SSP - Fundo Melhoria Seg. Pub.'!H62+SST!H62+SOL!H62+'FUNDO ESP. ESTUDOS JURÍDICOS'!H62+PGE!H62+ARESC!H62+APSFS!H62+COHAB!H62+CIDASC!H62+DEINFRA!H62+DETER!H62+ENA!H62+EPAGRI!H62+FAPESC!H62+FCC!H62+FESPORTE!H62+FCEE!H62+FATMA!H62+IPREV!H62+IMETRO!H62+JUCESC!H62+SANTUR!H62+DPE!H62+UDESC!H62)</f>
        <v>252</v>
      </c>
      <c r="I66" s="72">
        <f>SUM('ADR - Araranguá'!I62+'ADR - Blumenau'!I62+'ADR - Braço do Norte'!I62+'ADR - Brusque'!I62+'ADR - Caçador'!I62+'ADR - Campos Novos'!I62+'ADR - Canoinhas'!I62+'ADR - Chapecó'!I62+'ADR - Concórdia'!I62+'ADR - Criciúma'!I62+'ADR - Curitibanos'!I62+'ADR - Dionísio Cerqueira'!I62+'ADR - Ibirama'!I62+'ADR - Itajaí'!I62+'ADR - Itapiranga'!I62+'ADR - Ituporanga'!I62+'ADR - Jaraguá do Sul'!I62+'ADR - Joaçaba'!I62+'ADR - Joinville'!I62+'ADR - Lages'!I62+'ADR - Laguna'!I62+'ADR - Mafra'!I62+'ADR - Maravilha'!I62+'ADR - Palmitos'!I62+'ADR - Quilombo'!I62+'ADR - Rio do Sul'!I62+'ADR - São Joaquim'!I62+'ADR - São Lourenço do Oeste'!I62+'ADR - São Miguel do Oeste'!I62+'ADR - Seara'!I62+'ADR - Taió'!I62+'ADR - Timbó'!I62+'ADR - Tubarão'!I62+'ADR - Videira'!I62+'ADR - Xanxerê'!I62+SEA!I62+'Fundo Mat. Pub. Imp. Oficiais'!I62+'Fundo Plano Saúde'!I62+'Fundo de Melhoria do Corpo Bomb'!I62+SAR!I62+GVG!I62+SCC!I62+SAN!I62+SAI!I62+SECOM!I62+SDC!I62+'FUNDO ESTADUAL DE REC. HÍDRICOS'!I62+SDS!I62+SED!I62+SEF!I62+SIE!I62+SJC!I62+SPJ!I62+SES!I62+'SSP - Fundo Melhoria Pol.Civil'!I62+'SSP Fundo Melhoria Pol.Militar'!I62+'SSP - Fundo Melhoria Seg. Pub.'!I62+SST!I62+SOL!I62+'FUNDO ESP. ESTUDOS JURÍDICOS'!I62+PGE!I62+ARESC!I62+APSFS!I62+COHAB!I62+CIDASC!I62+DEINFRA!I62+DETER!I62+ENA!I62+EPAGRI!I62+FAPESC!I62+FCC!I62+FESPORTE!I62+FCEE!I62+FATMA!I62+IPREV!I62+IMETRO!I62+JUCESC!I62+SANTUR!I62+DPE!I62+UDESC!I62)</f>
        <v>252</v>
      </c>
      <c r="J66" s="72">
        <f>SUM('ADR - Araranguá'!J62+'ADR - Blumenau'!J62+'ADR - Braço do Norte'!J62+'ADR - Brusque'!J62+'ADR - Caçador'!J62+'ADR - Campos Novos'!J62+'ADR - Canoinhas'!J62+'ADR - Chapecó'!J62+'ADR - Concórdia'!J62+'ADR - Criciúma'!J62+'ADR - Curitibanos'!J62+'ADR - Dionísio Cerqueira'!J62+'ADR - Ibirama'!J62+'ADR - Itajaí'!J62+'ADR - Itapiranga'!J62+'ADR - Ituporanga'!J62+'ADR - Jaraguá do Sul'!J62+'ADR - Joaçaba'!J62+'ADR - Joinville'!J62+'ADR - Lages'!J62+'ADR - Laguna'!J62+'ADR - Mafra'!J62+'ADR - Maravilha'!J62+'ADR - Palmitos'!J62+'ADR - Quilombo'!J62+'ADR - Rio do Sul'!J62+'ADR - São Joaquim'!J62+'ADR - São Lourenço do Oeste'!J62+'ADR - São Miguel do Oeste'!J62+'ADR - Seara'!J62+'ADR - Taió'!J62+'ADR - Timbó'!J62+'ADR - Tubarão'!J62+'ADR - Videira'!J62+'ADR - Xanxerê'!J62+SEA!J62+'Fundo Mat. Pub. Imp. Oficiais'!J62+'Fundo Plano Saúde'!J62+'Fundo de Melhoria do Corpo Bomb'!J62+SAR!J62+GVG!J62+SCC!J62+SAN!J62+SAI!J62+SECOM!J62+SDC!J62+'FUNDO ESTADUAL DE REC. HÍDRICOS'!J62+SDS!J62+SED!J62+SEF!J62+SIE!J62+SJC!J62+SPJ!J62+SES!J62+'SSP - Fundo Melhoria Pol.Civil'!J62+'SSP Fundo Melhoria Pol.Militar'!J62+'SSP - Fundo Melhoria Seg. Pub.'!J62+SST!J62+SOL!J62+'FUNDO ESP. ESTUDOS JURÍDICOS'!J62+PGE!J62+ARESC!J62+APSFS!J62+COHAB!J62+CIDASC!J62+DEINFRA!J62+DETER!J62+ENA!J62+EPAGRI!J62+FAPESC!J62+FCC!J62+FESPORTE!J62+FCEE!J62+FATMA!J62+IPREV!J62+IMETRO!J62+JUCESC!J62+SANTUR!J62+DPE!J62+UDESC!J62)</f>
        <v>252</v>
      </c>
      <c r="K66" s="72">
        <f>SUM('ADR - Araranguá'!K62+'ADR - Blumenau'!K62+'ADR - Braço do Norte'!K62+'ADR - Brusque'!K62+'ADR - Caçador'!K62+'ADR - Campos Novos'!K62+'ADR - Canoinhas'!K62+'ADR - Chapecó'!K62+'ADR - Concórdia'!K62+'ADR - Criciúma'!K62+'ADR - Curitibanos'!K62+'ADR - Dionísio Cerqueira'!K62+'ADR - Ibirama'!K62+'ADR - Itajaí'!K62+'ADR - Itapiranga'!K62+'ADR - Ituporanga'!K62+'ADR - Jaraguá do Sul'!K62+'ADR - Joaçaba'!K62+'ADR - Joinville'!K62+'ADR - Lages'!K62+'ADR - Laguna'!K62+'ADR - Mafra'!K62+'ADR - Maravilha'!K62+'ADR - Palmitos'!K62+'ADR - Quilombo'!K62+'ADR - Rio do Sul'!K62+'ADR - São Joaquim'!K62+'ADR - São Lourenço do Oeste'!K62+'ADR - São Miguel do Oeste'!K62+'ADR - Seara'!K62+'ADR - Taió'!K62+'ADR - Timbó'!K62+'ADR - Tubarão'!K62+'ADR - Videira'!K62+'ADR - Xanxerê'!K62+SEA!K62+'Fundo Mat. Pub. Imp. Oficiais'!K62+'Fundo Plano Saúde'!K62+'Fundo de Melhoria do Corpo Bomb'!K62+SAR!K62+GVG!K62+SCC!K62+SAN!K62+SAI!K62+SECOM!K62+SDC!K62+'FUNDO ESTADUAL DE REC. HÍDRICOS'!K62+SDS!K62+SED!K62+SEF!K62+SIE!K62+SJC!K62+SPJ!K62+SES!K62+'SSP - Fundo Melhoria Pol.Civil'!K62+'SSP Fundo Melhoria Pol.Militar'!K62+'SSP - Fundo Melhoria Seg. Pub.'!K62+SST!K62+SOL!K62+'FUNDO ESP. ESTUDOS JURÍDICOS'!K62+PGE!K62+ARESC!K62+APSFS!K62+COHAB!K62+CIDASC!K62+DEINFRA!K62+DETER!K62+ENA!K62+EPAGRI!K62+FAPESC!K62+FCC!K62+FESPORTE!K62+FCEE!K62+FATMA!K62+IPREV!K62+IMETRO!K62+JUCESC!K62+SANTUR!K62+DPE!K62+UDESC!K62)</f>
        <v>252</v>
      </c>
      <c r="L66" s="72">
        <f>SUM('ADR - Araranguá'!L62+'ADR - Blumenau'!L62+'ADR - Braço do Norte'!L62+'ADR - Brusque'!L62+'ADR - Caçador'!L62+'ADR - Campos Novos'!L62+'ADR - Canoinhas'!L62+'ADR - Chapecó'!L62+'ADR - Concórdia'!L62+'ADR - Criciúma'!L62+'ADR - Curitibanos'!L62+'ADR - Dionísio Cerqueira'!L62+'ADR - Ibirama'!L62+'ADR - Itajaí'!L62+'ADR - Itapiranga'!L62+'ADR - Ituporanga'!L62+'ADR - Jaraguá do Sul'!L62+'ADR - Joaçaba'!L62+'ADR - Joinville'!L62+'ADR - Lages'!L62+'ADR - Laguna'!L62+'ADR - Mafra'!L62+'ADR - Maravilha'!L62+'ADR - Palmitos'!L62+'ADR - Quilombo'!L62+'ADR - Rio do Sul'!L62+'ADR - São Joaquim'!L62+'ADR - São Lourenço do Oeste'!L62+'ADR - São Miguel do Oeste'!L62+'ADR - Seara'!L62+'ADR - Taió'!L62+'ADR - Timbó'!L62+'ADR - Tubarão'!L62+'ADR - Videira'!L62+'ADR - Xanxerê'!L62+SEA!L62+'Fundo Mat. Pub. Imp. Oficiais'!L62+'Fundo Plano Saúde'!L62+'Fundo de Melhoria do Corpo Bomb'!L62+SAR!L62+GVG!L62+SCC!L62+SAN!L62+SAI!L62+SECOM!L62+SDC!L62+'FUNDO ESTADUAL DE REC. HÍDRICOS'!L62+SDS!L62+SED!L62+SEF!L62+SIE!L62+SJC!L62+SPJ!L62+SES!L62+'SSP - Fundo Melhoria Pol.Civil'!L62+'SSP Fundo Melhoria Pol.Militar'!L62+'SSP - Fundo Melhoria Seg. Pub.'!L62+SST!L62+SOL!L62+'FUNDO ESP. ESTUDOS JURÍDICOS'!L62+PGE!L62+ARESC!L62+APSFS!L62+COHAB!L62+CIDASC!L62+DEINFRA!L62+DETER!L62+ENA!L62+EPAGRI!L62+FAPESC!L62+FCC!L62+FESPORTE!L62+FCEE!L62+FATMA!L62+IPREV!L62+IMETRO!L62+JUCESC!L62+SANTUR!L62+DPE!L62+UDESC!L62)</f>
        <v>251</v>
      </c>
      <c r="M66" s="88">
        <f>SUM('ADR - Araranguá'!M62+'ADR - Blumenau'!M62+'ADR - Braço do Norte'!M62+'ADR - Brusque'!M62+'ADR - Caçador'!M62+'ADR - Campos Novos'!M62+'ADR - Canoinhas'!M62+'ADR - Chapecó'!M62+'ADR - Concórdia'!M62+'ADR - Criciúma'!M62+'ADR - Curitibanos'!M62+'ADR - Dionísio Cerqueira'!M62+'ADR - Ibirama'!M62+'ADR - Itajaí'!M62+'ADR - Itapiranga'!M62+'ADR - Ituporanga'!M62+'ADR - Jaraguá do Sul'!M62+'ADR - Joaçaba'!M62+'ADR - Joinville'!M62+'ADR - Lages'!M62+'ADR - Laguna'!M62+'ADR - Mafra'!M62+'ADR - Maravilha'!M62+'ADR - Palmitos'!M62+'ADR - Quilombo'!M62+'ADR - Rio do Sul'!M62+'ADR - São Joaquim'!M62+'ADR - São Lourenço do Oeste'!M62+'ADR - São Miguel do Oeste'!M62+'ADR - Seara'!M62+'ADR - Taió'!M62+'ADR - Timbó'!M62+'ADR - Tubarão'!M62+'ADR - Videira'!M62+'ADR - Xanxerê'!M62+SEA!M62+'Fundo Mat. Pub. Imp. Oficiais'!M62+'Fundo Plano Saúde'!M62+'Fundo de Melhoria do Corpo Bomb'!M62+SAR!M62+GVG!M62+SCC!M62+SAN!M62+SAI!M62+SECOM!M62+SDC!M62+'FUNDO ESTADUAL DE REC. HÍDRICOS'!M62+SDS!M62+SED!M62+SEF!M62+SIE!M62+SJC!M62+SPJ!M62+SES!M62+'SSP - Fundo Melhoria Pol.Civil'!M62+'SSP Fundo Melhoria Pol.Militar'!M62+'SSP - Fundo Melhoria Seg. Pub.'!M62+SST!M62+SOL!M62+'FUNDO ESP. ESTUDOS JURÍDICOS'!M62+PGE!M62+ARESC!M62+APSFS!M62+COHAB!M62+CIDASC!M62+DEINFRA!M62+DETER!M62+ENA!M62+EPAGRI!M62+FAPESC!M62+FCC!M62+FESPORTE!M62+FCEE!M62+FATMA!M62+IPREV!M62+IMETRO!M62+JUCESC!M62+SANTUR!M62+DPE!M62+UDESC!M62)</f>
        <v>251</v>
      </c>
      <c r="N66" s="208"/>
      <c r="O66" s="208"/>
      <c r="P66" s="209"/>
    </row>
    <row r="67" spans="1:16" x14ac:dyDescent="0.2">
      <c r="A67" s="176" t="s">
        <v>159</v>
      </c>
      <c r="B67" s="186">
        <f>SUM('ADR - Araranguá'!B63+'ADR - Blumenau'!B63+'ADR - Braço do Norte'!B63+'ADR - Brusque'!B63+'ADR - Caçador'!B63+'ADR - Campos Novos'!B63+'ADR - Canoinhas'!B63+'ADR - Chapecó'!B63+'ADR - Concórdia'!B63+'ADR - Criciúma'!B63+'ADR - Curitibanos'!B63+'ADR - Dionísio Cerqueira'!B63+'ADR - Ibirama'!B63+'ADR - Itajaí'!B63+'ADR - Itapiranga'!B63+'ADR - Ituporanga'!B63+'ADR - Jaraguá do Sul'!B63+'ADR - Joaçaba'!B63+'ADR - Joinville'!B63+'ADR - Lages'!B63+'ADR - Laguna'!B63+'ADR - Mafra'!B63+'ADR - Maravilha'!B63+'ADR - Palmitos'!B63+'ADR - Quilombo'!B63+'ADR - Rio do Sul'!B63+'ADR - São Joaquim'!B63+'ADR - São Lourenço do Oeste'!B63+'ADR - São Miguel do Oeste'!B63+'ADR - Seara'!B63+'ADR - Taió'!B63+'ADR - Timbó'!B63+'ADR - Tubarão'!B63+'ADR - Videira'!B63+'ADR - Xanxerê'!B63+SEA!B63+'Fundo Mat. Pub. Imp. Oficiais'!B63+'Fundo Plano Saúde'!B63+'Fundo de Melhoria do Corpo Bomb'!B63+SAR!B63+GVG!B63+SCC!B63+SAN!B63+SAI!B63+SECOM!B63+SDC!B63+'FUNDO ESTADUAL DE REC. HÍDRICOS'!B63+SDS!B63+SED!B63+SEF!B63+SIE!B63+SJC!B63+SPJ!B63+SES!B63+'SSP - Fundo Melhoria Pol.Civil'!B63+'SSP Fundo Melhoria Pol.Militar'!B63+'SSP - Fundo Melhoria Seg. Pub.'!B63+SST!B63+SOL!B63+'FUNDO ESP. ESTUDOS JURÍDICOS'!B63+PGE!B63+ARESC!B63+APSFS!B63+COHAB!B63+CIDASC!B63+DEINFRA!B63+DETER!B63+ENA!B63+EPAGRI!B63+FAPESC!B63+FCC!B63+FESPORTE!B63+FCEE!B63+FATMA!B63+IPREV!B63+IMETRO!B63+JUCESC!B63+SANTUR!B63+DPE!B63+UDESC!B63)</f>
        <v>37</v>
      </c>
      <c r="C67" s="72">
        <f>SUM('ADR - Araranguá'!C63+'ADR - Blumenau'!C63+'ADR - Braço do Norte'!C63+'ADR - Brusque'!C63+'ADR - Caçador'!C63+'ADR - Campos Novos'!C63+'ADR - Canoinhas'!C63+'ADR - Chapecó'!C63+'ADR - Concórdia'!C63+'ADR - Criciúma'!C63+'ADR - Curitibanos'!C63+'ADR - Dionísio Cerqueira'!C63+'ADR - Ibirama'!C63+'ADR - Itajaí'!C63+'ADR - Itapiranga'!C63+'ADR - Ituporanga'!C63+'ADR - Jaraguá do Sul'!C63+'ADR - Joaçaba'!C63+'ADR - Joinville'!C63+'ADR - Lages'!C63+'ADR - Laguna'!C63+'ADR - Mafra'!C63+'ADR - Maravilha'!C63+'ADR - Palmitos'!C63+'ADR - Quilombo'!C63+'ADR - Rio do Sul'!C63+'ADR - São Joaquim'!C63+'ADR - São Lourenço do Oeste'!C63+'ADR - São Miguel do Oeste'!C63+'ADR - Seara'!C63+'ADR - Taió'!C63+'ADR - Timbó'!C63+'ADR - Tubarão'!C63+'ADR - Videira'!C63+'ADR - Xanxerê'!C63+SEA!C63+'Fundo Mat. Pub. Imp. Oficiais'!C63+'Fundo Plano Saúde'!C63+'Fundo de Melhoria do Corpo Bomb'!C63+SAR!C63+GVG!C63+SCC!C63+SAN!C63+SAI!C63+SECOM!C63+SDC!C63+'FUNDO ESTADUAL DE REC. HÍDRICOS'!C63+SDS!C63+SED!C63+SEF!C63+SIE!C63+SJC!C63+SPJ!C63+SES!C63+'SSP - Fundo Melhoria Pol.Civil'!C63+'SSP Fundo Melhoria Pol.Militar'!C63+'SSP - Fundo Melhoria Seg. Pub.'!C63+SST!C63+SOL!C63+'FUNDO ESP. ESTUDOS JURÍDICOS'!C63+PGE!C63+ARESC!C63+APSFS!C63+COHAB!C63+CIDASC!C63+DEINFRA!C63+DETER!C63+ENA!C63+EPAGRI!C63+FAPESC!C63+FCC!C63+FESPORTE!C63+FCEE!C63+FATMA!C63+IPREV!C63+IMETRO!C63+JUCESC!C63+SANTUR!C63+DPE!C63+UDESC!C63)</f>
        <v>37</v>
      </c>
      <c r="D67" s="72">
        <f>SUM('ADR - Araranguá'!D63+'ADR - Blumenau'!D63+'ADR - Braço do Norte'!D63+'ADR - Brusque'!D63+'ADR - Caçador'!D63+'ADR - Campos Novos'!D63+'ADR - Canoinhas'!D63+'ADR - Chapecó'!D63+'ADR - Concórdia'!D63+'ADR - Criciúma'!D63+'ADR - Curitibanos'!D63+'ADR - Dionísio Cerqueira'!D63+'ADR - Ibirama'!D63+'ADR - Itajaí'!D63+'ADR - Itapiranga'!D63+'ADR - Ituporanga'!D63+'ADR - Jaraguá do Sul'!D63+'ADR - Joaçaba'!D63+'ADR - Joinville'!D63+'ADR - Lages'!D63+'ADR - Laguna'!D63+'ADR - Mafra'!D63+'ADR - Maravilha'!D63+'ADR - Palmitos'!D63+'ADR - Quilombo'!D63+'ADR - Rio do Sul'!D63+'ADR - São Joaquim'!D63+'ADR - São Lourenço do Oeste'!D63+'ADR - São Miguel do Oeste'!D63+'ADR - Seara'!D63+'ADR - Taió'!D63+'ADR - Timbó'!D63+'ADR - Tubarão'!D63+'ADR - Videira'!D63+'ADR - Xanxerê'!D63+SEA!D63+'Fundo Mat. Pub. Imp. Oficiais'!D63+'Fundo Plano Saúde'!D63+'Fundo de Melhoria do Corpo Bomb'!D63+SAR!D63+GVG!D63+SCC!D63+SAN!D63+SAI!D63+SECOM!D63+SDC!D63+'FUNDO ESTADUAL DE REC. HÍDRICOS'!D63+SDS!D63+SED!D63+SEF!D63+SIE!D63+SJC!D63+SPJ!D63+SES!D63+'SSP - Fundo Melhoria Pol.Civil'!D63+'SSP Fundo Melhoria Pol.Militar'!D63+'SSP - Fundo Melhoria Seg. Pub.'!D63+SST!D63+SOL!D63+'FUNDO ESP. ESTUDOS JURÍDICOS'!D63+PGE!D63+ARESC!D63+APSFS!D63+COHAB!D63+CIDASC!D63+DEINFRA!D63+DETER!D63+ENA!D63+EPAGRI!D63+FAPESC!D63+FCC!D63+FESPORTE!D63+FCEE!D63+FATMA!D63+IPREV!D63+IMETRO!D63+JUCESC!D63+SANTUR!D63+DPE!D63+UDESC!D63)</f>
        <v>37</v>
      </c>
      <c r="E67" s="72">
        <f>SUM('ADR - Araranguá'!E63+'ADR - Blumenau'!E63+'ADR - Braço do Norte'!E63+'ADR - Brusque'!E63+'ADR - Caçador'!E63+'ADR - Campos Novos'!E63+'ADR - Canoinhas'!E63+'ADR - Chapecó'!E63+'ADR - Concórdia'!E63+'ADR - Criciúma'!E63+'ADR - Curitibanos'!E63+'ADR - Dionísio Cerqueira'!E63+'ADR - Ibirama'!E63+'ADR - Itajaí'!E63+'ADR - Itapiranga'!E63+'ADR - Ituporanga'!E63+'ADR - Jaraguá do Sul'!E63+'ADR - Joaçaba'!E63+'ADR - Joinville'!E63+'ADR - Lages'!E63+'ADR - Laguna'!E63+'ADR - Mafra'!E63+'ADR - Maravilha'!E63+'ADR - Palmitos'!E63+'ADR - Quilombo'!E63+'ADR - Rio do Sul'!E63+'ADR - São Joaquim'!E63+'ADR - São Lourenço do Oeste'!E63+'ADR - São Miguel do Oeste'!E63+'ADR - Seara'!E63+'ADR - Taió'!E63+'ADR - Timbó'!E63+'ADR - Tubarão'!E63+'ADR - Videira'!E63+'ADR - Xanxerê'!E63+SEA!E63+'Fundo Mat. Pub. Imp. Oficiais'!E63+'Fundo Plano Saúde'!E63+'Fundo de Melhoria do Corpo Bomb'!E63+SAR!E63+GVG!E63+SCC!E63+SAN!E63+SAI!E63+SECOM!E63+SDC!E63+'FUNDO ESTADUAL DE REC. HÍDRICOS'!E63+SDS!E63+SED!E63+SEF!E63+SIE!E63+SJC!E63+SPJ!E63+SES!E63+'SSP - Fundo Melhoria Pol.Civil'!E63+'SSP Fundo Melhoria Pol.Militar'!E63+'SSP - Fundo Melhoria Seg. Pub.'!E63+SST!E63+SOL!E63+'FUNDO ESP. ESTUDOS JURÍDICOS'!E63+PGE!E63+ARESC!E63+APSFS!E63+COHAB!E63+CIDASC!E63+DEINFRA!E63+DETER!E63+ENA!E63+EPAGRI!E63+FAPESC!E63+FCC!E63+FESPORTE!E63+FCEE!E63+FATMA!E63+IPREV!E63+IMETRO!E63+JUCESC!E63+SANTUR!E63+DPE!E63+UDESC!E63)</f>
        <v>37</v>
      </c>
      <c r="F67" s="72">
        <f>SUM('ADR - Araranguá'!F63+'ADR - Blumenau'!F63+'ADR - Braço do Norte'!F63+'ADR - Brusque'!F63+'ADR - Caçador'!F63+'ADR - Campos Novos'!F63+'ADR - Canoinhas'!F63+'ADR - Chapecó'!F63+'ADR - Concórdia'!F63+'ADR - Criciúma'!F63+'ADR - Curitibanos'!F63+'ADR - Dionísio Cerqueira'!F63+'ADR - Ibirama'!F63+'ADR - Itajaí'!F63+'ADR - Itapiranga'!F63+'ADR - Ituporanga'!F63+'ADR - Jaraguá do Sul'!F63+'ADR - Joaçaba'!F63+'ADR - Joinville'!F63+'ADR - Lages'!F63+'ADR - Laguna'!F63+'ADR - Mafra'!F63+'ADR - Maravilha'!F63+'ADR - Palmitos'!F63+'ADR - Quilombo'!F63+'ADR - Rio do Sul'!F63+'ADR - São Joaquim'!F63+'ADR - São Lourenço do Oeste'!F63+'ADR - São Miguel do Oeste'!F63+'ADR - Seara'!F63+'ADR - Taió'!F63+'ADR - Timbó'!F63+'ADR - Tubarão'!F63+'ADR - Videira'!F63+'ADR - Xanxerê'!F63+SEA!F63+'Fundo Mat. Pub. Imp. Oficiais'!F63+'Fundo Plano Saúde'!F63+'Fundo de Melhoria do Corpo Bomb'!F63+SAR!F63+GVG!F63+SCC!F63+SAN!F63+SAI!F63+SECOM!F63+SDC!F63+'FUNDO ESTADUAL DE REC. HÍDRICOS'!F63+SDS!F63+SED!F63+SEF!F63+SIE!F63+SJC!F63+SPJ!F63+SES!F63+'SSP - Fundo Melhoria Pol.Civil'!F63+'SSP Fundo Melhoria Pol.Militar'!F63+'SSP - Fundo Melhoria Seg. Pub.'!F63+SST!F63+SOL!F63+'FUNDO ESP. ESTUDOS JURÍDICOS'!F63+PGE!F63+ARESC!F63+APSFS!F63+COHAB!F63+CIDASC!F63+DEINFRA!F63+DETER!F63+ENA!F63+EPAGRI!F63+FAPESC!F63+FCC!F63+FESPORTE!F63+FCEE!F63+FATMA!F63+IPREV!F63+IMETRO!F63+JUCESC!F63+SANTUR!F63+DPE!F63+UDESC!F63)</f>
        <v>37</v>
      </c>
      <c r="G67" s="72">
        <f>SUM('ADR - Araranguá'!G63+'ADR - Blumenau'!G63+'ADR - Braço do Norte'!G63+'ADR - Brusque'!G63+'ADR - Caçador'!G63+'ADR - Campos Novos'!G63+'ADR - Canoinhas'!G63+'ADR - Chapecó'!G63+'ADR - Concórdia'!G63+'ADR - Criciúma'!G63+'ADR - Curitibanos'!G63+'ADR - Dionísio Cerqueira'!G63+'ADR - Ibirama'!G63+'ADR - Itajaí'!G63+'ADR - Itapiranga'!G63+'ADR - Ituporanga'!G63+'ADR - Jaraguá do Sul'!G63+'ADR - Joaçaba'!G63+'ADR - Joinville'!G63+'ADR - Lages'!G63+'ADR - Laguna'!G63+'ADR - Mafra'!G63+'ADR - Maravilha'!G63+'ADR - Palmitos'!G63+'ADR - Quilombo'!G63+'ADR - Rio do Sul'!G63+'ADR - São Joaquim'!G63+'ADR - São Lourenço do Oeste'!G63+'ADR - São Miguel do Oeste'!G63+'ADR - Seara'!G63+'ADR - Taió'!G63+'ADR - Timbó'!G63+'ADR - Tubarão'!G63+'ADR - Videira'!G63+'ADR - Xanxerê'!G63+SEA!G63+'Fundo Mat. Pub. Imp. Oficiais'!G63+'Fundo Plano Saúde'!G63+'Fundo de Melhoria do Corpo Bomb'!G63+SAR!G63+GVG!G63+SCC!G63+SAN!G63+SAI!G63+SECOM!G63+SDC!G63+'FUNDO ESTADUAL DE REC. HÍDRICOS'!G63+SDS!G63+SED!G63+SEF!G63+SIE!G63+SJC!G63+SPJ!G63+SES!G63+'SSP - Fundo Melhoria Pol.Civil'!G63+'SSP Fundo Melhoria Pol.Militar'!G63+'SSP - Fundo Melhoria Seg. Pub.'!G63+SST!G63+SOL!G63+'FUNDO ESP. ESTUDOS JURÍDICOS'!G63+PGE!G63+ARESC!G63+APSFS!G63+COHAB!G63+CIDASC!G63+DEINFRA!G63+DETER!G63+ENA!G63+EPAGRI!G63+FAPESC!G63+FCC!G63+FESPORTE!G63+FCEE!G63+FATMA!G63+IPREV!G63+IMETRO!G63+JUCESC!G63+SANTUR!G63+DPE!G63+UDESC!G63)</f>
        <v>37</v>
      </c>
      <c r="H67" s="72">
        <f>SUM('ADR - Araranguá'!H63+'ADR - Blumenau'!H63+'ADR - Braço do Norte'!H63+'ADR - Brusque'!H63+'ADR - Caçador'!H63+'ADR - Campos Novos'!H63+'ADR - Canoinhas'!H63+'ADR - Chapecó'!H63+'ADR - Concórdia'!H63+'ADR - Criciúma'!H63+'ADR - Curitibanos'!H63+'ADR - Dionísio Cerqueira'!H63+'ADR - Ibirama'!H63+'ADR - Itajaí'!H63+'ADR - Itapiranga'!H63+'ADR - Ituporanga'!H63+'ADR - Jaraguá do Sul'!H63+'ADR - Joaçaba'!H63+'ADR - Joinville'!H63+'ADR - Lages'!H63+'ADR - Laguna'!H63+'ADR - Mafra'!H63+'ADR - Maravilha'!H63+'ADR - Palmitos'!H63+'ADR - Quilombo'!H63+'ADR - Rio do Sul'!H63+'ADR - São Joaquim'!H63+'ADR - São Lourenço do Oeste'!H63+'ADR - São Miguel do Oeste'!H63+'ADR - Seara'!H63+'ADR - Taió'!H63+'ADR - Timbó'!H63+'ADR - Tubarão'!H63+'ADR - Videira'!H63+'ADR - Xanxerê'!H63+SEA!H63+'Fundo Mat. Pub. Imp. Oficiais'!H63+'Fundo Plano Saúde'!H63+'Fundo de Melhoria do Corpo Bomb'!H63+SAR!H63+GVG!H63+SCC!H63+SAN!H63+SAI!H63+SECOM!H63+SDC!H63+'FUNDO ESTADUAL DE REC. HÍDRICOS'!H63+SDS!H63+SED!H63+SEF!H63+SIE!H63+SJC!H63+SPJ!H63+SES!H63+'SSP - Fundo Melhoria Pol.Civil'!H63+'SSP Fundo Melhoria Pol.Militar'!H63+'SSP - Fundo Melhoria Seg. Pub.'!H63+SST!H63+SOL!H63+'FUNDO ESP. ESTUDOS JURÍDICOS'!H63+PGE!H63+ARESC!H63+APSFS!H63+COHAB!H63+CIDASC!H63+DEINFRA!H63+DETER!H63+ENA!H63+EPAGRI!H63+FAPESC!H63+FCC!H63+FESPORTE!H63+FCEE!H63+FATMA!H63+IPREV!H63+IMETRO!H63+JUCESC!H63+SANTUR!H63+DPE!H63+UDESC!H63)</f>
        <v>37</v>
      </c>
      <c r="I67" s="72">
        <f>SUM('ADR - Araranguá'!I63+'ADR - Blumenau'!I63+'ADR - Braço do Norte'!I63+'ADR - Brusque'!I63+'ADR - Caçador'!I63+'ADR - Campos Novos'!I63+'ADR - Canoinhas'!I63+'ADR - Chapecó'!I63+'ADR - Concórdia'!I63+'ADR - Criciúma'!I63+'ADR - Curitibanos'!I63+'ADR - Dionísio Cerqueira'!I63+'ADR - Ibirama'!I63+'ADR - Itajaí'!I63+'ADR - Itapiranga'!I63+'ADR - Ituporanga'!I63+'ADR - Jaraguá do Sul'!I63+'ADR - Joaçaba'!I63+'ADR - Joinville'!I63+'ADR - Lages'!I63+'ADR - Laguna'!I63+'ADR - Mafra'!I63+'ADR - Maravilha'!I63+'ADR - Palmitos'!I63+'ADR - Quilombo'!I63+'ADR - Rio do Sul'!I63+'ADR - São Joaquim'!I63+'ADR - São Lourenço do Oeste'!I63+'ADR - São Miguel do Oeste'!I63+'ADR - Seara'!I63+'ADR - Taió'!I63+'ADR - Timbó'!I63+'ADR - Tubarão'!I63+'ADR - Videira'!I63+'ADR - Xanxerê'!I63+SEA!I63+'Fundo Mat. Pub. Imp. Oficiais'!I63+'Fundo Plano Saúde'!I63+'Fundo de Melhoria do Corpo Bomb'!I63+SAR!I63+GVG!I63+SCC!I63+SAN!I63+SAI!I63+SECOM!I63+SDC!I63+'FUNDO ESTADUAL DE REC. HÍDRICOS'!I63+SDS!I63+SED!I63+SEF!I63+SIE!I63+SJC!I63+SPJ!I63+SES!I63+'SSP - Fundo Melhoria Pol.Civil'!I63+'SSP Fundo Melhoria Pol.Militar'!I63+'SSP - Fundo Melhoria Seg. Pub.'!I63+SST!I63+SOL!I63+'FUNDO ESP. ESTUDOS JURÍDICOS'!I63+PGE!I63+ARESC!I63+APSFS!I63+COHAB!I63+CIDASC!I63+DEINFRA!I63+DETER!I63+ENA!I63+EPAGRI!I63+FAPESC!I63+FCC!I63+FESPORTE!I63+FCEE!I63+FATMA!I63+IPREV!I63+IMETRO!I63+JUCESC!I63+SANTUR!I63+DPE!I63+UDESC!I63)</f>
        <v>37</v>
      </c>
      <c r="J67" s="72">
        <f>SUM('ADR - Araranguá'!J63+'ADR - Blumenau'!J63+'ADR - Braço do Norte'!J63+'ADR - Brusque'!J63+'ADR - Caçador'!J63+'ADR - Campos Novos'!J63+'ADR - Canoinhas'!J63+'ADR - Chapecó'!J63+'ADR - Concórdia'!J63+'ADR - Criciúma'!J63+'ADR - Curitibanos'!J63+'ADR - Dionísio Cerqueira'!J63+'ADR - Ibirama'!J63+'ADR - Itajaí'!J63+'ADR - Itapiranga'!J63+'ADR - Ituporanga'!J63+'ADR - Jaraguá do Sul'!J63+'ADR - Joaçaba'!J63+'ADR - Joinville'!J63+'ADR - Lages'!J63+'ADR - Laguna'!J63+'ADR - Mafra'!J63+'ADR - Maravilha'!J63+'ADR - Palmitos'!J63+'ADR - Quilombo'!J63+'ADR - Rio do Sul'!J63+'ADR - São Joaquim'!J63+'ADR - São Lourenço do Oeste'!J63+'ADR - São Miguel do Oeste'!J63+'ADR - Seara'!J63+'ADR - Taió'!J63+'ADR - Timbó'!J63+'ADR - Tubarão'!J63+'ADR - Videira'!J63+'ADR - Xanxerê'!J63+SEA!J63+'Fundo Mat. Pub. Imp. Oficiais'!J63+'Fundo Plano Saúde'!J63+'Fundo de Melhoria do Corpo Bomb'!J63+SAR!J63+GVG!J63+SCC!J63+SAN!J63+SAI!J63+SECOM!J63+SDC!J63+'FUNDO ESTADUAL DE REC. HÍDRICOS'!J63+SDS!J63+SED!J63+SEF!J63+SIE!J63+SJC!J63+SPJ!J63+SES!J63+'SSP - Fundo Melhoria Pol.Civil'!J63+'SSP Fundo Melhoria Pol.Militar'!J63+'SSP - Fundo Melhoria Seg. Pub.'!J63+SST!J63+SOL!J63+'FUNDO ESP. ESTUDOS JURÍDICOS'!J63+PGE!J63+ARESC!J63+APSFS!J63+COHAB!J63+CIDASC!J63+DEINFRA!J63+DETER!J63+ENA!J63+EPAGRI!J63+FAPESC!J63+FCC!J63+FESPORTE!J63+FCEE!J63+FATMA!J63+IPREV!J63+IMETRO!J63+JUCESC!J63+SANTUR!J63+DPE!J63+UDESC!J63)</f>
        <v>33</v>
      </c>
      <c r="K67" s="72">
        <f>SUM('ADR - Araranguá'!K63+'ADR - Blumenau'!K63+'ADR - Braço do Norte'!K63+'ADR - Brusque'!K63+'ADR - Caçador'!K63+'ADR - Campos Novos'!K63+'ADR - Canoinhas'!K63+'ADR - Chapecó'!K63+'ADR - Concórdia'!K63+'ADR - Criciúma'!K63+'ADR - Curitibanos'!K63+'ADR - Dionísio Cerqueira'!K63+'ADR - Ibirama'!K63+'ADR - Itajaí'!K63+'ADR - Itapiranga'!K63+'ADR - Ituporanga'!K63+'ADR - Jaraguá do Sul'!K63+'ADR - Joaçaba'!K63+'ADR - Joinville'!K63+'ADR - Lages'!K63+'ADR - Laguna'!K63+'ADR - Mafra'!K63+'ADR - Maravilha'!K63+'ADR - Palmitos'!K63+'ADR - Quilombo'!K63+'ADR - Rio do Sul'!K63+'ADR - São Joaquim'!K63+'ADR - São Lourenço do Oeste'!K63+'ADR - São Miguel do Oeste'!K63+'ADR - Seara'!K63+'ADR - Taió'!K63+'ADR - Timbó'!K63+'ADR - Tubarão'!K63+'ADR - Videira'!K63+'ADR - Xanxerê'!K63+SEA!K63+'Fundo Mat. Pub. Imp. Oficiais'!K63+'Fundo Plano Saúde'!K63+'Fundo de Melhoria do Corpo Bomb'!K63+SAR!K63+GVG!K63+SCC!K63+SAN!K63+SAI!K63+SECOM!K63+SDC!K63+'FUNDO ESTADUAL DE REC. HÍDRICOS'!K63+SDS!K63+SED!K63+SEF!K63+SIE!K63+SJC!K63+SPJ!K63+SES!K63+'SSP - Fundo Melhoria Pol.Civil'!K63+'SSP Fundo Melhoria Pol.Militar'!K63+'SSP - Fundo Melhoria Seg. Pub.'!K63+SST!K63+SOL!K63+'FUNDO ESP. ESTUDOS JURÍDICOS'!K63+PGE!K63+ARESC!K63+APSFS!K63+COHAB!K63+CIDASC!K63+DEINFRA!K63+DETER!K63+ENA!K63+EPAGRI!K63+FAPESC!K63+FCC!K63+FESPORTE!K63+FCEE!K63+FATMA!K63+IPREV!K63+IMETRO!K63+JUCESC!K63+SANTUR!K63+DPE!K63+UDESC!K63)</f>
        <v>33</v>
      </c>
      <c r="L67" s="72">
        <f>SUM('ADR - Araranguá'!L63+'ADR - Blumenau'!L63+'ADR - Braço do Norte'!L63+'ADR - Brusque'!L63+'ADR - Caçador'!L63+'ADR - Campos Novos'!L63+'ADR - Canoinhas'!L63+'ADR - Chapecó'!L63+'ADR - Concórdia'!L63+'ADR - Criciúma'!L63+'ADR - Curitibanos'!L63+'ADR - Dionísio Cerqueira'!L63+'ADR - Ibirama'!L63+'ADR - Itajaí'!L63+'ADR - Itapiranga'!L63+'ADR - Ituporanga'!L63+'ADR - Jaraguá do Sul'!L63+'ADR - Joaçaba'!L63+'ADR - Joinville'!L63+'ADR - Lages'!L63+'ADR - Laguna'!L63+'ADR - Mafra'!L63+'ADR - Maravilha'!L63+'ADR - Palmitos'!L63+'ADR - Quilombo'!L63+'ADR - Rio do Sul'!L63+'ADR - São Joaquim'!L63+'ADR - São Lourenço do Oeste'!L63+'ADR - São Miguel do Oeste'!L63+'ADR - Seara'!L63+'ADR - Taió'!L63+'ADR - Timbó'!L63+'ADR - Tubarão'!L63+'ADR - Videira'!L63+'ADR - Xanxerê'!L63+SEA!L63+'Fundo Mat. Pub. Imp. Oficiais'!L63+'Fundo Plano Saúde'!L63+'Fundo de Melhoria do Corpo Bomb'!L63+SAR!L63+GVG!L63+SCC!L63+SAN!L63+SAI!L63+SECOM!L63+SDC!L63+'FUNDO ESTADUAL DE REC. HÍDRICOS'!L63+SDS!L63+SED!L63+SEF!L63+SIE!L63+SJC!L63+SPJ!L63+SES!L63+'SSP - Fundo Melhoria Pol.Civil'!L63+'SSP Fundo Melhoria Pol.Militar'!L63+'SSP - Fundo Melhoria Seg. Pub.'!L63+SST!L63+SOL!L63+'FUNDO ESP. ESTUDOS JURÍDICOS'!L63+PGE!L63+ARESC!L63+APSFS!L63+COHAB!L63+CIDASC!L63+DEINFRA!L63+DETER!L63+ENA!L63+EPAGRI!L63+FAPESC!L63+FCC!L63+FESPORTE!L63+FCEE!L63+FATMA!L63+IPREV!L63+IMETRO!L63+JUCESC!L63+SANTUR!L63+DPE!L63+UDESC!L63)</f>
        <v>32</v>
      </c>
      <c r="M67" s="88">
        <f>SUM('ADR - Araranguá'!M63+'ADR - Blumenau'!M63+'ADR - Braço do Norte'!M63+'ADR - Brusque'!M63+'ADR - Caçador'!M63+'ADR - Campos Novos'!M63+'ADR - Canoinhas'!M63+'ADR - Chapecó'!M63+'ADR - Concórdia'!M63+'ADR - Criciúma'!M63+'ADR - Curitibanos'!M63+'ADR - Dionísio Cerqueira'!M63+'ADR - Ibirama'!M63+'ADR - Itajaí'!M63+'ADR - Itapiranga'!M63+'ADR - Ituporanga'!M63+'ADR - Jaraguá do Sul'!M63+'ADR - Joaçaba'!M63+'ADR - Joinville'!M63+'ADR - Lages'!M63+'ADR - Laguna'!M63+'ADR - Mafra'!M63+'ADR - Maravilha'!M63+'ADR - Palmitos'!M63+'ADR - Quilombo'!M63+'ADR - Rio do Sul'!M63+'ADR - São Joaquim'!M63+'ADR - São Lourenço do Oeste'!M63+'ADR - São Miguel do Oeste'!M63+'ADR - Seara'!M63+'ADR - Taió'!M63+'ADR - Timbó'!M63+'ADR - Tubarão'!M63+'ADR - Videira'!M63+'ADR - Xanxerê'!M63+SEA!M63+'Fundo Mat. Pub. Imp. Oficiais'!M63+'Fundo Plano Saúde'!M63+'Fundo de Melhoria do Corpo Bomb'!M63+SAR!M63+GVG!M63+SCC!M63+SAN!M63+SAI!M63+SECOM!M63+SDC!M63+'FUNDO ESTADUAL DE REC. HÍDRICOS'!M63+SDS!M63+SED!M63+SEF!M63+SIE!M63+SJC!M63+SPJ!M63+SES!M63+'SSP - Fundo Melhoria Pol.Civil'!M63+'SSP Fundo Melhoria Pol.Militar'!M63+'SSP - Fundo Melhoria Seg. Pub.'!M63+SST!M63+SOL!M63+'FUNDO ESP. ESTUDOS JURÍDICOS'!M63+PGE!M63+ARESC!M63+APSFS!M63+COHAB!M63+CIDASC!M63+DEINFRA!M63+DETER!M63+ENA!M63+EPAGRI!M63+FAPESC!M63+FCC!M63+FESPORTE!M63+FCEE!M63+FATMA!M63+IPREV!M63+IMETRO!M63+JUCESC!M63+SANTUR!M63+DPE!M63+UDESC!M63)</f>
        <v>32</v>
      </c>
      <c r="N67" s="208"/>
      <c r="O67" s="208"/>
      <c r="P67" s="209"/>
    </row>
    <row r="68" spans="1:16" x14ac:dyDescent="0.2">
      <c r="A68" s="173" t="s">
        <v>148</v>
      </c>
      <c r="B68" s="186">
        <f>SUM('ADR - Araranguá'!B64+'ADR - Blumenau'!B64+'ADR - Braço do Norte'!B64+'ADR - Brusque'!B64+'ADR - Caçador'!B64+'ADR - Campos Novos'!B64+'ADR - Canoinhas'!B64+'ADR - Chapecó'!B64+'ADR - Concórdia'!B64+'ADR - Criciúma'!B64+'ADR - Curitibanos'!B64+'ADR - Dionísio Cerqueira'!B64+'ADR - Ibirama'!B64+'ADR - Itajaí'!B64+'ADR - Itapiranga'!B64+'ADR - Ituporanga'!B64+'ADR - Jaraguá do Sul'!B64+'ADR - Joaçaba'!B64+'ADR - Joinville'!B64+'ADR - Lages'!B64+'ADR - Laguna'!B64+'ADR - Mafra'!B64+'ADR - Maravilha'!B64+'ADR - Palmitos'!B64+'ADR - Quilombo'!B64+'ADR - Rio do Sul'!B64+'ADR - São Joaquim'!B64+'ADR - São Lourenço do Oeste'!B64+'ADR - São Miguel do Oeste'!B64+'ADR - Seara'!B64+'ADR - Taió'!B64+'ADR - Timbó'!B64+'ADR - Tubarão'!B64+'ADR - Videira'!B64+'ADR - Xanxerê'!B64+SEA!B64+'Fundo Mat. Pub. Imp. Oficiais'!B64+'Fundo Plano Saúde'!B64+'Fundo de Melhoria do Corpo Bomb'!B64+SAR!B64+GVG!B64+SCC!B64+SAN!B64+SAI!B64+SECOM!B64+SDC!B64+'FUNDO ESTADUAL DE REC. HÍDRICOS'!B64+SDS!B64+SED!B64+SEF!B64+SIE!B64+SJC!B64+SPJ!B64+SES!B64+'SSP - Fundo Melhoria Pol.Civil'!B64+'SSP Fundo Melhoria Pol.Militar'!B64+'SSP - Fundo Melhoria Seg. Pub.'!B64+SST!B64+SOL!B64+'FUNDO ESP. ESTUDOS JURÍDICOS'!B64+PGE!B64+ARESC!B64+APSFS!B64+COHAB!B64+CIDASC!B64+DEINFRA!B64+DETER!B64+ENA!B64+EPAGRI!B64+FAPESC!B64+FCC!B64+FESPORTE!B64+FCEE!B64+FATMA!B64+IPREV!B64+IMETRO!B64+JUCESC!B64+SANTUR!B64+DPE!B64+UDESC!B64)</f>
        <v>1</v>
      </c>
      <c r="C68" s="72">
        <f>SUM('ADR - Araranguá'!C64+'ADR - Blumenau'!C64+'ADR - Braço do Norte'!C64+'ADR - Brusque'!C64+'ADR - Caçador'!C64+'ADR - Campos Novos'!C64+'ADR - Canoinhas'!C64+'ADR - Chapecó'!C64+'ADR - Concórdia'!C64+'ADR - Criciúma'!C64+'ADR - Curitibanos'!C64+'ADR - Dionísio Cerqueira'!C64+'ADR - Ibirama'!C64+'ADR - Itajaí'!C64+'ADR - Itapiranga'!C64+'ADR - Ituporanga'!C64+'ADR - Jaraguá do Sul'!C64+'ADR - Joaçaba'!C64+'ADR - Joinville'!C64+'ADR - Lages'!C64+'ADR - Laguna'!C64+'ADR - Mafra'!C64+'ADR - Maravilha'!C64+'ADR - Palmitos'!C64+'ADR - Quilombo'!C64+'ADR - Rio do Sul'!C64+'ADR - São Joaquim'!C64+'ADR - São Lourenço do Oeste'!C64+'ADR - São Miguel do Oeste'!C64+'ADR - Seara'!C64+'ADR - Taió'!C64+'ADR - Timbó'!C64+'ADR - Tubarão'!C64+'ADR - Videira'!C64+'ADR - Xanxerê'!C64+SEA!C64+'Fundo Mat. Pub. Imp. Oficiais'!C64+'Fundo Plano Saúde'!C64+'Fundo de Melhoria do Corpo Bomb'!C64+SAR!C64+GVG!C64+SCC!C64+SAN!C64+SAI!C64+SECOM!C64+SDC!C64+'FUNDO ESTADUAL DE REC. HÍDRICOS'!C64+SDS!C64+SED!C64+SEF!C64+SIE!C64+SJC!C64+SPJ!C64+SES!C64+'SSP - Fundo Melhoria Pol.Civil'!C64+'SSP Fundo Melhoria Pol.Militar'!C64+'SSP - Fundo Melhoria Seg. Pub.'!C64+SST!C64+SOL!C64+'FUNDO ESP. ESTUDOS JURÍDICOS'!C64+PGE!C64+ARESC!C64+APSFS!C64+COHAB!C64+CIDASC!C64+DEINFRA!C64+DETER!C64+ENA!C64+EPAGRI!C64+FAPESC!C64+FCC!C64+FESPORTE!C64+FCEE!C64+FATMA!C64+IPREV!C64+IMETRO!C64+JUCESC!C64+SANTUR!C64+DPE!C64+UDESC!C64)</f>
        <v>1</v>
      </c>
      <c r="D68" s="72">
        <f>SUM('ADR - Araranguá'!D64+'ADR - Blumenau'!D64+'ADR - Braço do Norte'!D64+'ADR - Brusque'!D64+'ADR - Caçador'!D64+'ADR - Campos Novos'!D64+'ADR - Canoinhas'!D64+'ADR - Chapecó'!D64+'ADR - Concórdia'!D64+'ADR - Criciúma'!D64+'ADR - Curitibanos'!D64+'ADR - Dionísio Cerqueira'!D64+'ADR - Ibirama'!D64+'ADR - Itajaí'!D64+'ADR - Itapiranga'!D64+'ADR - Ituporanga'!D64+'ADR - Jaraguá do Sul'!D64+'ADR - Joaçaba'!D64+'ADR - Joinville'!D64+'ADR - Lages'!D64+'ADR - Laguna'!D64+'ADR - Mafra'!D64+'ADR - Maravilha'!D64+'ADR - Palmitos'!D64+'ADR - Quilombo'!D64+'ADR - Rio do Sul'!D64+'ADR - São Joaquim'!D64+'ADR - São Lourenço do Oeste'!D64+'ADR - São Miguel do Oeste'!D64+'ADR - Seara'!D64+'ADR - Taió'!D64+'ADR - Timbó'!D64+'ADR - Tubarão'!D64+'ADR - Videira'!D64+'ADR - Xanxerê'!D64+SEA!D64+'Fundo Mat. Pub. Imp. Oficiais'!D64+'Fundo Plano Saúde'!D64+'Fundo de Melhoria do Corpo Bomb'!D64+SAR!D64+GVG!D64+SCC!D64+SAN!D64+SAI!D64+SECOM!D64+SDC!D64+'FUNDO ESTADUAL DE REC. HÍDRICOS'!D64+SDS!D64+SED!D64+SEF!D64+SIE!D64+SJC!D64+SPJ!D64+SES!D64+'SSP - Fundo Melhoria Pol.Civil'!D64+'SSP Fundo Melhoria Pol.Militar'!D64+'SSP - Fundo Melhoria Seg. Pub.'!D64+SST!D64+SOL!D64+'FUNDO ESP. ESTUDOS JURÍDICOS'!D64+PGE!D64+ARESC!D64+APSFS!D64+COHAB!D64+CIDASC!D64+DEINFRA!D64+DETER!D64+ENA!D64+EPAGRI!D64+FAPESC!D64+FCC!D64+FESPORTE!D64+FCEE!D64+FATMA!D64+IPREV!D64+IMETRO!D64+JUCESC!D64+SANTUR!D64+DPE!D64+UDESC!D64)</f>
        <v>1</v>
      </c>
      <c r="E68" s="72">
        <f>SUM('ADR - Araranguá'!E64+'ADR - Blumenau'!E64+'ADR - Braço do Norte'!E64+'ADR - Brusque'!E64+'ADR - Caçador'!E64+'ADR - Campos Novos'!E64+'ADR - Canoinhas'!E64+'ADR - Chapecó'!E64+'ADR - Concórdia'!E64+'ADR - Criciúma'!E64+'ADR - Curitibanos'!E64+'ADR - Dionísio Cerqueira'!E64+'ADR - Ibirama'!E64+'ADR - Itajaí'!E64+'ADR - Itapiranga'!E64+'ADR - Ituporanga'!E64+'ADR - Jaraguá do Sul'!E64+'ADR - Joaçaba'!E64+'ADR - Joinville'!E64+'ADR - Lages'!E64+'ADR - Laguna'!E64+'ADR - Mafra'!E64+'ADR - Maravilha'!E64+'ADR - Palmitos'!E64+'ADR - Quilombo'!E64+'ADR - Rio do Sul'!E64+'ADR - São Joaquim'!E64+'ADR - São Lourenço do Oeste'!E64+'ADR - São Miguel do Oeste'!E64+'ADR - Seara'!E64+'ADR - Taió'!E64+'ADR - Timbó'!E64+'ADR - Tubarão'!E64+'ADR - Videira'!E64+'ADR - Xanxerê'!E64+SEA!E64+'Fundo Mat. Pub. Imp. Oficiais'!E64+'Fundo Plano Saúde'!E64+'Fundo de Melhoria do Corpo Bomb'!E64+SAR!E64+GVG!E64+SCC!E64+SAN!E64+SAI!E64+SECOM!E64+SDC!E64+'FUNDO ESTADUAL DE REC. HÍDRICOS'!E64+SDS!E64+SED!E64+SEF!E64+SIE!E64+SJC!E64+SPJ!E64+SES!E64+'SSP - Fundo Melhoria Pol.Civil'!E64+'SSP Fundo Melhoria Pol.Militar'!E64+'SSP - Fundo Melhoria Seg. Pub.'!E64+SST!E64+SOL!E64+'FUNDO ESP. ESTUDOS JURÍDICOS'!E64+PGE!E64+ARESC!E64+APSFS!E64+COHAB!E64+CIDASC!E64+DEINFRA!E64+DETER!E64+ENA!E64+EPAGRI!E64+FAPESC!E64+FCC!E64+FESPORTE!E64+FCEE!E64+FATMA!E64+IPREV!E64+IMETRO!E64+JUCESC!E64+SANTUR!E64+DPE!E64+UDESC!E64)</f>
        <v>1</v>
      </c>
      <c r="F68" s="72">
        <f>SUM('ADR - Araranguá'!F64+'ADR - Blumenau'!F64+'ADR - Braço do Norte'!F64+'ADR - Brusque'!F64+'ADR - Caçador'!F64+'ADR - Campos Novos'!F64+'ADR - Canoinhas'!F64+'ADR - Chapecó'!F64+'ADR - Concórdia'!F64+'ADR - Criciúma'!F64+'ADR - Curitibanos'!F64+'ADR - Dionísio Cerqueira'!F64+'ADR - Ibirama'!F64+'ADR - Itajaí'!F64+'ADR - Itapiranga'!F64+'ADR - Ituporanga'!F64+'ADR - Jaraguá do Sul'!F64+'ADR - Joaçaba'!F64+'ADR - Joinville'!F64+'ADR - Lages'!F64+'ADR - Laguna'!F64+'ADR - Mafra'!F64+'ADR - Maravilha'!F64+'ADR - Palmitos'!F64+'ADR - Quilombo'!F64+'ADR - Rio do Sul'!F64+'ADR - São Joaquim'!F64+'ADR - São Lourenço do Oeste'!F64+'ADR - São Miguel do Oeste'!F64+'ADR - Seara'!F64+'ADR - Taió'!F64+'ADR - Timbó'!F64+'ADR - Tubarão'!F64+'ADR - Videira'!F64+'ADR - Xanxerê'!F64+SEA!F64+'Fundo Mat. Pub. Imp. Oficiais'!F64+'Fundo Plano Saúde'!F64+'Fundo de Melhoria do Corpo Bomb'!F64+SAR!F64+GVG!F64+SCC!F64+SAN!F64+SAI!F64+SECOM!F64+SDC!F64+'FUNDO ESTADUAL DE REC. HÍDRICOS'!F64+SDS!F64+SED!F64+SEF!F64+SIE!F64+SJC!F64+SPJ!F64+SES!F64+'SSP - Fundo Melhoria Pol.Civil'!F64+'SSP Fundo Melhoria Pol.Militar'!F64+'SSP - Fundo Melhoria Seg. Pub.'!F64+SST!F64+SOL!F64+'FUNDO ESP. ESTUDOS JURÍDICOS'!F64+PGE!F64+ARESC!F64+APSFS!F64+COHAB!F64+CIDASC!F64+DEINFRA!F64+DETER!F64+ENA!F64+EPAGRI!F64+FAPESC!F64+FCC!F64+FESPORTE!F64+FCEE!F64+FATMA!F64+IPREV!F64+IMETRO!F64+JUCESC!F64+SANTUR!F64+DPE!F64+UDESC!F64)</f>
        <v>1</v>
      </c>
      <c r="G68" s="72">
        <f>SUM('ADR - Araranguá'!G64+'ADR - Blumenau'!G64+'ADR - Braço do Norte'!G64+'ADR - Brusque'!G64+'ADR - Caçador'!G64+'ADR - Campos Novos'!G64+'ADR - Canoinhas'!G64+'ADR - Chapecó'!G64+'ADR - Concórdia'!G64+'ADR - Criciúma'!G64+'ADR - Curitibanos'!G64+'ADR - Dionísio Cerqueira'!G64+'ADR - Ibirama'!G64+'ADR - Itajaí'!G64+'ADR - Itapiranga'!G64+'ADR - Ituporanga'!G64+'ADR - Jaraguá do Sul'!G64+'ADR - Joaçaba'!G64+'ADR - Joinville'!G64+'ADR - Lages'!G64+'ADR - Laguna'!G64+'ADR - Mafra'!G64+'ADR - Maravilha'!G64+'ADR - Palmitos'!G64+'ADR - Quilombo'!G64+'ADR - Rio do Sul'!G64+'ADR - São Joaquim'!G64+'ADR - São Lourenço do Oeste'!G64+'ADR - São Miguel do Oeste'!G64+'ADR - Seara'!G64+'ADR - Taió'!G64+'ADR - Timbó'!G64+'ADR - Tubarão'!G64+'ADR - Videira'!G64+'ADR - Xanxerê'!G64+SEA!G64+'Fundo Mat. Pub. Imp. Oficiais'!G64+'Fundo Plano Saúde'!G64+'Fundo de Melhoria do Corpo Bomb'!G64+SAR!G64+GVG!G64+SCC!G64+SAN!G64+SAI!G64+SECOM!G64+SDC!G64+'FUNDO ESTADUAL DE REC. HÍDRICOS'!G64+SDS!G64+SED!G64+SEF!G64+SIE!G64+SJC!G64+SPJ!G64+SES!G64+'SSP - Fundo Melhoria Pol.Civil'!G64+'SSP Fundo Melhoria Pol.Militar'!G64+'SSP - Fundo Melhoria Seg. Pub.'!G64+SST!G64+SOL!G64+'FUNDO ESP. ESTUDOS JURÍDICOS'!G64+PGE!G64+ARESC!G64+APSFS!G64+COHAB!G64+CIDASC!G64+DEINFRA!G64+DETER!G64+ENA!G64+EPAGRI!G64+FAPESC!G64+FCC!G64+FESPORTE!G64+FCEE!G64+FATMA!G64+IPREV!G64+IMETRO!G64+JUCESC!G64+SANTUR!G64+DPE!G64+UDESC!G64)</f>
        <v>1</v>
      </c>
      <c r="H68" s="72">
        <f>SUM('ADR - Araranguá'!H64+'ADR - Blumenau'!H64+'ADR - Braço do Norte'!H64+'ADR - Brusque'!H64+'ADR - Caçador'!H64+'ADR - Campos Novos'!H64+'ADR - Canoinhas'!H64+'ADR - Chapecó'!H64+'ADR - Concórdia'!H64+'ADR - Criciúma'!H64+'ADR - Curitibanos'!H64+'ADR - Dionísio Cerqueira'!H64+'ADR - Ibirama'!H64+'ADR - Itajaí'!H64+'ADR - Itapiranga'!H64+'ADR - Ituporanga'!H64+'ADR - Jaraguá do Sul'!H64+'ADR - Joaçaba'!H64+'ADR - Joinville'!H64+'ADR - Lages'!H64+'ADR - Laguna'!H64+'ADR - Mafra'!H64+'ADR - Maravilha'!H64+'ADR - Palmitos'!H64+'ADR - Quilombo'!H64+'ADR - Rio do Sul'!H64+'ADR - São Joaquim'!H64+'ADR - São Lourenço do Oeste'!H64+'ADR - São Miguel do Oeste'!H64+'ADR - Seara'!H64+'ADR - Taió'!H64+'ADR - Timbó'!H64+'ADR - Tubarão'!H64+'ADR - Videira'!H64+'ADR - Xanxerê'!H64+SEA!H64+'Fundo Mat. Pub. Imp. Oficiais'!H64+'Fundo Plano Saúde'!H64+'Fundo de Melhoria do Corpo Bomb'!H64+SAR!H64+GVG!H64+SCC!H64+SAN!H64+SAI!H64+SECOM!H64+SDC!H64+'FUNDO ESTADUAL DE REC. HÍDRICOS'!H64+SDS!H64+SED!H64+SEF!H64+SIE!H64+SJC!H64+SPJ!H64+SES!H64+'SSP - Fundo Melhoria Pol.Civil'!H64+'SSP Fundo Melhoria Pol.Militar'!H64+'SSP - Fundo Melhoria Seg. Pub.'!H64+SST!H64+SOL!H64+'FUNDO ESP. ESTUDOS JURÍDICOS'!H64+PGE!H64+ARESC!H64+APSFS!H64+COHAB!H64+CIDASC!H64+DEINFRA!H64+DETER!H64+ENA!H64+EPAGRI!H64+FAPESC!H64+FCC!H64+FESPORTE!H64+FCEE!H64+FATMA!H64+IPREV!H64+IMETRO!H64+JUCESC!H64+SANTUR!H64+DPE!H64+UDESC!H64)</f>
        <v>1</v>
      </c>
      <c r="I68" s="72">
        <f>SUM('ADR - Araranguá'!I64+'ADR - Blumenau'!I64+'ADR - Braço do Norte'!I64+'ADR - Brusque'!I64+'ADR - Caçador'!I64+'ADR - Campos Novos'!I64+'ADR - Canoinhas'!I64+'ADR - Chapecó'!I64+'ADR - Concórdia'!I64+'ADR - Criciúma'!I64+'ADR - Curitibanos'!I64+'ADR - Dionísio Cerqueira'!I64+'ADR - Ibirama'!I64+'ADR - Itajaí'!I64+'ADR - Itapiranga'!I64+'ADR - Ituporanga'!I64+'ADR - Jaraguá do Sul'!I64+'ADR - Joaçaba'!I64+'ADR - Joinville'!I64+'ADR - Lages'!I64+'ADR - Laguna'!I64+'ADR - Mafra'!I64+'ADR - Maravilha'!I64+'ADR - Palmitos'!I64+'ADR - Quilombo'!I64+'ADR - Rio do Sul'!I64+'ADR - São Joaquim'!I64+'ADR - São Lourenço do Oeste'!I64+'ADR - São Miguel do Oeste'!I64+'ADR - Seara'!I64+'ADR - Taió'!I64+'ADR - Timbó'!I64+'ADR - Tubarão'!I64+'ADR - Videira'!I64+'ADR - Xanxerê'!I64+SEA!I64+'Fundo Mat. Pub. Imp. Oficiais'!I64+'Fundo Plano Saúde'!I64+'Fundo de Melhoria do Corpo Bomb'!I64+SAR!I64+GVG!I64+SCC!I64+SAN!I64+SAI!I64+SECOM!I64+SDC!I64+'FUNDO ESTADUAL DE REC. HÍDRICOS'!I64+SDS!I64+SED!I64+SEF!I64+SIE!I64+SJC!I64+SPJ!I64+SES!I64+'SSP - Fundo Melhoria Pol.Civil'!I64+'SSP Fundo Melhoria Pol.Militar'!I64+'SSP - Fundo Melhoria Seg. Pub.'!I64+SST!I64+SOL!I64+'FUNDO ESP. ESTUDOS JURÍDICOS'!I64+PGE!I64+ARESC!I64+APSFS!I64+COHAB!I64+CIDASC!I64+DEINFRA!I64+DETER!I64+ENA!I64+EPAGRI!I64+FAPESC!I64+FCC!I64+FESPORTE!I64+FCEE!I64+FATMA!I64+IPREV!I64+IMETRO!I64+JUCESC!I64+SANTUR!I64+DPE!I64+UDESC!I64)</f>
        <v>1</v>
      </c>
      <c r="J68" s="72">
        <f>SUM('ADR - Araranguá'!J64+'ADR - Blumenau'!J64+'ADR - Braço do Norte'!J64+'ADR - Brusque'!J64+'ADR - Caçador'!J64+'ADR - Campos Novos'!J64+'ADR - Canoinhas'!J64+'ADR - Chapecó'!J64+'ADR - Concórdia'!J64+'ADR - Criciúma'!J64+'ADR - Curitibanos'!J64+'ADR - Dionísio Cerqueira'!J64+'ADR - Ibirama'!J64+'ADR - Itajaí'!J64+'ADR - Itapiranga'!J64+'ADR - Ituporanga'!J64+'ADR - Jaraguá do Sul'!J64+'ADR - Joaçaba'!J64+'ADR - Joinville'!J64+'ADR - Lages'!J64+'ADR - Laguna'!J64+'ADR - Mafra'!J64+'ADR - Maravilha'!J64+'ADR - Palmitos'!J64+'ADR - Quilombo'!J64+'ADR - Rio do Sul'!J64+'ADR - São Joaquim'!J64+'ADR - São Lourenço do Oeste'!J64+'ADR - São Miguel do Oeste'!J64+'ADR - Seara'!J64+'ADR - Taió'!J64+'ADR - Timbó'!J64+'ADR - Tubarão'!J64+'ADR - Videira'!J64+'ADR - Xanxerê'!J64+SEA!J64+'Fundo Mat. Pub. Imp. Oficiais'!J64+'Fundo Plano Saúde'!J64+'Fundo de Melhoria do Corpo Bomb'!J64+SAR!J64+GVG!J64+SCC!J64+SAN!J64+SAI!J64+SECOM!J64+SDC!J64+'FUNDO ESTADUAL DE REC. HÍDRICOS'!J64+SDS!J64+SED!J64+SEF!J64+SIE!J64+SJC!J64+SPJ!J64+SES!J64+'SSP - Fundo Melhoria Pol.Civil'!J64+'SSP Fundo Melhoria Pol.Militar'!J64+'SSP - Fundo Melhoria Seg. Pub.'!J64+SST!J64+SOL!J64+'FUNDO ESP. ESTUDOS JURÍDICOS'!J64+PGE!J64+ARESC!J64+APSFS!J64+COHAB!J64+CIDASC!J64+DEINFRA!J64+DETER!J64+ENA!J64+EPAGRI!J64+FAPESC!J64+FCC!J64+FESPORTE!J64+FCEE!J64+FATMA!J64+IPREV!J64+IMETRO!J64+JUCESC!J64+SANTUR!J64+DPE!J64+UDESC!J64)</f>
        <v>1</v>
      </c>
      <c r="K68" s="72">
        <f>SUM('ADR - Araranguá'!K64+'ADR - Blumenau'!K64+'ADR - Braço do Norte'!K64+'ADR - Brusque'!K64+'ADR - Caçador'!K64+'ADR - Campos Novos'!K64+'ADR - Canoinhas'!K64+'ADR - Chapecó'!K64+'ADR - Concórdia'!K64+'ADR - Criciúma'!K64+'ADR - Curitibanos'!K64+'ADR - Dionísio Cerqueira'!K64+'ADR - Ibirama'!K64+'ADR - Itajaí'!K64+'ADR - Itapiranga'!K64+'ADR - Ituporanga'!K64+'ADR - Jaraguá do Sul'!K64+'ADR - Joaçaba'!K64+'ADR - Joinville'!K64+'ADR - Lages'!K64+'ADR - Laguna'!K64+'ADR - Mafra'!K64+'ADR - Maravilha'!K64+'ADR - Palmitos'!K64+'ADR - Quilombo'!K64+'ADR - Rio do Sul'!K64+'ADR - São Joaquim'!K64+'ADR - São Lourenço do Oeste'!K64+'ADR - São Miguel do Oeste'!K64+'ADR - Seara'!K64+'ADR - Taió'!K64+'ADR - Timbó'!K64+'ADR - Tubarão'!K64+'ADR - Videira'!K64+'ADR - Xanxerê'!K64+SEA!K64+'Fundo Mat. Pub. Imp. Oficiais'!K64+'Fundo Plano Saúde'!K64+'Fundo de Melhoria do Corpo Bomb'!K64+SAR!K64+GVG!K64+SCC!K64+SAN!K64+SAI!K64+SECOM!K64+SDC!K64+'FUNDO ESTADUAL DE REC. HÍDRICOS'!K64+SDS!K64+SED!K64+SEF!K64+SIE!K64+SJC!K64+SPJ!K64+SES!K64+'SSP - Fundo Melhoria Pol.Civil'!K64+'SSP Fundo Melhoria Pol.Militar'!K64+'SSP - Fundo Melhoria Seg. Pub.'!K64+SST!K64+SOL!K64+'FUNDO ESP. ESTUDOS JURÍDICOS'!K64+PGE!K64+ARESC!K64+APSFS!K64+COHAB!K64+CIDASC!K64+DEINFRA!K64+DETER!K64+ENA!K64+EPAGRI!K64+FAPESC!K64+FCC!K64+FESPORTE!K64+FCEE!K64+FATMA!K64+IPREV!K64+IMETRO!K64+JUCESC!K64+SANTUR!K64+DPE!K64+UDESC!K64)</f>
        <v>1</v>
      </c>
      <c r="L68" s="72">
        <f>SUM('ADR - Araranguá'!L64+'ADR - Blumenau'!L64+'ADR - Braço do Norte'!L64+'ADR - Brusque'!L64+'ADR - Caçador'!L64+'ADR - Campos Novos'!L64+'ADR - Canoinhas'!L64+'ADR - Chapecó'!L64+'ADR - Concórdia'!L64+'ADR - Criciúma'!L64+'ADR - Curitibanos'!L64+'ADR - Dionísio Cerqueira'!L64+'ADR - Ibirama'!L64+'ADR - Itajaí'!L64+'ADR - Itapiranga'!L64+'ADR - Ituporanga'!L64+'ADR - Jaraguá do Sul'!L64+'ADR - Joaçaba'!L64+'ADR - Joinville'!L64+'ADR - Lages'!L64+'ADR - Laguna'!L64+'ADR - Mafra'!L64+'ADR - Maravilha'!L64+'ADR - Palmitos'!L64+'ADR - Quilombo'!L64+'ADR - Rio do Sul'!L64+'ADR - São Joaquim'!L64+'ADR - São Lourenço do Oeste'!L64+'ADR - São Miguel do Oeste'!L64+'ADR - Seara'!L64+'ADR - Taió'!L64+'ADR - Timbó'!L64+'ADR - Tubarão'!L64+'ADR - Videira'!L64+'ADR - Xanxerê'!L64+SEA!L64+'Fundo Mat. Pub. Imp. Oficiais'!L64+'Fundo Plano Saúde'!L64+'Fundo de Melhoria do Corpo Bomb'!L64+SAR!L64+GVG!L64+SCC!L64+SAN!L64+SAI!L64+SECOM!L64+SDC!L64+'FUNDO ESTADUAL DE REC. HÍDRICOS'!L64+SDS!L64+SED!L64+SEF!L64+SIE!L64+SJC!L64+SPJ!L64+SES!L64+'SSP - Fundo Melhoria Pol.Civil'!L64+'SSP Fundo Melhoria Pol.Militar'!L64+'SSP - Fundo Melhoria Seg. Pub.'!L64+SST!L64+SOL!L64+'FUNDO ESP. ESTUDOS JURÍDICOS'!L64+PGE!L64+ARESC!L64+APSFS!L64+COHAB!L64+CIDASC!L64+DEINFRA!L64+DETER!L64+ENA!L64+EPAGRI!L64+FAPESC!L64+FCC!L64+FESPORTE!L64+FCEE!L64+FATMA!L64+IPREV!L64+IMETRO!L64+JUCESC!L64+SANTUR!L64+DPE!L64+UDESC!L64)</f>
        <v>1</v>
      </c>
      <c r="M68" s="88">
        <f>SUM('ADR - Araranguá'!M64+'ADR - Blumenau'!M64+'ADR - Braço do Norte'!M64+'ADR - Brusque'!M64+'ADR - Caçador'!M64+'ADR - Campos Novos'!M64+'ADR - Canoinhas'!M64+'ADR - Chapecó'!M64+'ADR - Concórdia'!M64+'ADR - Criciúma'!M64+'ADR - Curitibanos'!M64+'ADR - Dionísio Cerqueira'!M64+'ADR - Ibirama'!M64+'ADR - Itajaí'!M64+'ADR - Itapiranga'!M64+'ADR - Ituporanga'!M64+'ADR - Jaraguá do Sul'!M64+'ADR - Joaçaba'!M64+'ADR - Joinville'!M64+'ADR - Lages'!M64+'ADR - Laguna'!M64+'ADR - Mafra'!M64+'ADR - Maravilha'!M64+'ADR - Palmitos'!M64+'ADR - Quilombo'!M64+'ADR - Rio do Sul'!M64+'ADR - São Joaquim'!M64+'ADR - São Lourenço do Oeste'!M64+'ADR - São Miguel do Oeste'!M64+'ADR - Seara'!M64+'ADR - Taió'!M64+'ADR - Timbó'!M64+'ADR - Tubarão'!M64+'ADR - Videira'!M64+'ADR - Xanxerê'!M64+SEA!M64+'Fundo Mat. Pub. Imp. Oficiais'!M64+'Fundo Plano Saúde'!M64+'Fundo de Melhoria do Corpo Bomb'!M64+SAR!M64+GVG!M64+SCC!M64+SAN!M64+SAI!M64+SECOM!M64+SDC!M64+'FUNDO ESTADUAL DE REC. HÍDRICOS'!M64+SDS!M64+SED!M64+SEF!M64+SIE!M64+SJC!M64+SPJ!M64+SES!M64+'SSP - Fundo Melhoria Pol.Civil'!M64+'SSP Fundo Melhoria Pol.Militar'!M64+'SSP - Fundo Melhoria Seg. Pub.'!M64+SST!M64+SOL!M64+'FUNDO ESP. ESTUDOS JURÍDICOS'!M64+PGE!M64+ARESC!M64+APSFS!M64+COHAB!M64+CIDASC!M64+DEINFRA!M64+DETER!M64+ENA!M64+EPAGRI!M64+FAPESC!M64+FCC!M64+FESPORTE!M64+FCEE!M64+FATMA!M64+IPREV!M64+IMETRO!M64+JUCESC!M64+SANTUR!M64+DPE!M64+UDESC!M64)</f>
        <v>1</v>
      </c>
      <c r="N68" s="208"/>
      <c r="O68" s="208"/>
      <c r="P68" s="209"/>
    </row>
    <row r="69" spans="1:16" x14ac:dyDescent="0.2">
      <c r="A69" s="173" t="s">
        <v>282</v>
      </c>
      <c r="B69" s="186">
        <f>SUM('ADR - Araranguá'!B65+'ADR - Blumenau'!B65+'ADR - Braço do Norte'!B65+'ADR - Brusque'!B65+'ADR - Caçador'!B65+'ADR - Campos Novos'!B65+'ADR - Canoinhas'!B65+'ADR - Chapecó'!B65+'ADR - Concórdia'!B65+'ADR - Criciúma'!B65+'ADR - Curitibanos'!B65+'ADR - Dionísio Cerqueira'!B65+'ADR - Ibirama'!B65+'ADR - Itajaí'!B65+'ADR - Itapiranga'!B65+'ADR - Ituporanga'!B65+'ADR - Jaraguá do Sul'!B65+'ADR - Joaçaba'!B65+'ADR - Joinville'!B65+'ADR - Lages'!B65+'ADR - Laguna'!B65+'ADR - Mafra'!B65+'ADR - Maravilha'!B65+'ADR - Palmitos'!B65+'ADR - Quilombo'!B65+'ADR - Rio do Sul'!B65+'ADR - São Joaquim'!B65+'ADR - São Lourenço do Oeste'!B65+'ADR - São Miguel do Oeste'!B65+'ADR - Seara'!B65+'ADR - Taió'!B65+'ADR - Timbó'!B65+'ADR - Tubarão'!B65+'ADR - Videira'!B65+'ADR - Xanxerê'!B65+SEA!B65+'Fundo Mat. Pub. Imp. Oficiais'!B65+'Fundo Plano Saúde'!B65+'Fundo de Melhoria do Corpo Bomb'!B65+SAR!B65+GVG!B65+SCC!B65+SAN!B65+SAI!B65+SECOM!B65+SDC!B65+'FUNDO ESTADUAL DE REC. HÍDRICOS'!B65+SDS!B65+SED!B65+SEF!B65+SIE!B65+SJC!B65+SPJ!B65+SES!B65+'SSP - Fundo Melhoria Pol.Civil'!B65+'SSP Fundo Melhoria Pol.Militar'!B65+'SSP - Fundo Melhoria Seg. Pub.'!B65+SST!B65+SOL!B65+'FUNDO ESP. ESTUDOS JURÍDICOS'!B65+PGE!B65+ARESC!B65+APSFS!B65+COHAB!B65+CIDASC!B65+DEINFRA!B65+DETER!B65+ENA!B65+EPAGRI!B65+FAPESC!B65+FCC!B65+FESPORTE!B65+FCEE!B65+FATMA!B65+IPREV!B65+IMETRO!B65+JUCESC!B65+SANTUR!B65+DPE!B65+UDESC!B65)</f>
        <v>14</v>
      </c>
      <c r="C69" s="72">
        <f>SUM('ADR - Araranguá'!C65+'ADR - Blumenau'!C65+'ADR - Braço do Norte'!C65+'ADR - Brusque'!C65+'ADR - Caçador'!C65+'ADR - Campos Novos'!C65+'ADR - Canoinhas'!C65+'ADR - Chapecó'!C65+'ADR - Concórdia'!C65+'ADR - Criciúma'!C65+'ADR - Curitibanos'!C65+'ADR - Dionísio Cerqueira'!C65+'ADR - Ibirama'!C65+'ADR - Itajaí'!C65+'ADR - Itapiranga'!C65+'ADR - Ituporanga'!C65+'ADR - Jaraguá do Sul'!C65+'ADR - Joaçaba'!C65+'ADR - Joinville'!C65+'ADR - Lages'!C65+'ADR - Laguna'!C65+'ADR - Mafra'!C65+'ADR - Maravilha'!C65+'ADR - Palmitos'!C65+'ADR - Quilombo'!C65+'ADR - Rio do Sul'!C65+'ADR - São Joaquim'!C65+'ADR - São Lourenço do Oeste'!C65+'ADR - São Miguel do Oeste'!C65+'ADR - Seara'!C65+'ADR - Taió'!C65+'ADR - Timbó'!C65+'ADR - Tubarão'!C65+'ADR - Videira'!C65+'ADR - Xanxerê'!C65+SEA!C65+'Fundo Mat. Pub. Imp. Oficiais'!C65+'Fundo Plano Saúde'!C65+'Fundo de Melhoria do Corpo Bomb'!C65+SAR!C65+GVG!C65+SCC!C65+SAN!C65+SAI!C65+SECOM!C65+SDC!C65+'FUNDO ESTADUAL DE REC. HÍDRICOS'!C65+SDS!C65+SED!C65+SEF!C65+SIE!C65+SJC!C65+SPJ!C65+SES!C65+'SSP - Fundo Melhoria Pol.Civil'!C65+'SSP Fundo Melhoria Pol.Militar'!C65+'SSP - Fundo Melhoria Seg. Pub.'!C65+SST!C65+SOL!C65+'FUNDO ESP. ESTUDOS JURÍDICOS'!C65+PGE!C65+ARESC!C65+APSFS!C65+COHAB!C65+CIDASC!C65+DEINFRA!C65+DETER!C65+ENA!C65+EPAGRI!C65+FAPESC!C65+FCC!C65+FESPORTE!C65+FCEE!C65+FATMA!C65+IPREV!C65+IMETRO!C65+JUCESC!C65+SANTUR!C65+DPE!C65+UDESC!C65)</f>
        <v>14</v>
      </c>
      <c r="D69" s="72">
        <f>SUM('ADR - Araranguá'!D65+'ADR - Blumenau'!D65+'ADR - Braço do Norte'!D65+'ADR - Brusque'!D65+'ADR - Caçador'!D65+'ADR - Campos Novos'!D65+'ADR - Canoinhas'!D65+'ADR - Chapecó'!D65+'ADR - Concórdia'!D65+'ADR - Criciúma'!D65+'ADR - Curitibanos'!D65+'ADR - Dionísio Cerqueira'!D65+'ADR - Ibirama'!D65+'ADR - Itajaí'!D65+'ADR - Itapiranga'!D65+'ADR - Ituporanga'!D65+'ADR - Jaraguá do Sul'!D65+'ADR - Joaçaba'!D65+'ADR - Joinville'!D65+'ADR - Lages'!D65+'ADR - Laguna'!D65+'ADR - Mafra'!D65+'ADR - Maravilha'!D65+'ADR - Palmitos'!D65+'ADR - Quilombo'!D65+'ADR - Rio do Sul'!D65+'ADR - São Joaquim'!D65+'ADR - São Lourenço do Oeste'!D65+'ADR - São Miguel do Oeste'!D65+'ADR - Seara'!D65+'ADR - Taió'!D65+'ADR - Timbó'!D65+'ADR - Tubarão'!D65+'ADR - Videira'!D65+'ADR - Xanxerê'!D65+SEA!D65+'Fundo Mat. Pub. Imp. Oficiais'!D65+'Fundo Plano Saúde'!D65+'Fundo de Melhoria do Corpo Bomb'!D65+SAR!D65+GVG!D65+SCC!D65+SAN!D65+SAI!D65+SECOM!D65+SDC!D65+'FUNDO ESTADUAL DE REC. HÍDRICOS'!D65+SDS!D65+SED!D65+SEF!D65+SIE!D65+SJC!D65+SPJ!D65+SES!D65+'SSP - Fundo Melhoria Pol.Civil'!D65+'SSP Fundo Melhoria Pol.Militar'!D65+'SSP - Fundo Melhoria Seg. Pub.'!D65+SST!D65+SOL!D65+'FUNDO ESP. ESTUDOS JURÍDICOS'!D65+PGE!D65+ARESC!D65+APSFS!D65+COHAB!D65+CIDASC!D65+DEINFRA!D65+DETER!D65+ENA!D65+EPAGRI!D65+FAPESC!D65+FCC!D65+FESPORTE!D65+FCEE!D65+FATMA!D65+IPREV!D65+IMETRO!D65+JUCESC!D65+SANTUR!D65+DPE!D65+UDESC!D65)</f>
        <v>14</v>
      </c>
      <c r="E69" s="72">
        <f>SUM('ADR - Araranguá'!E65+'ADR - Blumenau'!E65+'ADR - Braço do Norte'!E65+'ADR - Brusque'!E65+'ADR - Caçador'!E65+'ADR - Campos Novos'!E65+'ADR - Canoinhas'!E65+'ADR - Chapecó'!E65+'ADR - Concórdia'!E65+'ADR - Criciúma'!E65+'ADR - Curitibanos'!E65+'ADR - Dionísio Cerqueira'!E65+'ADR - Ibirama'!E65+'ADR - Itajaí'!E65+'ADR - Itapiranga'!E65+'ADR - Ituporanga'!E65+'ADR - Jaraguá do Sul'!E65+'ADR - Joaçaba'!E65+'ADR - Joinville'!E65+'ADR - Lages'!E65+'ADR - Laguna'!E65+'ADR - Mafra'!E65+'ADR - Maravilha'!E65+'ADR - Palmitos'!E65+'ADR - Quilombo'!E65+'ADR - Rio do Sul'!E65+'ADR - São Joaquim'!E65+'ADR - São Lourenço do Oeste'!E65+'ADR - São Miguel do Oeste'!E65+'ADR - Seara'!E65+'ADR - Taió'!E65+'ADR - Timbó'!E65+'ADR - Tubarão'!E65+'ADR - Videira'!E65+'ADR - Xanxerê'!E65+SEA!E65+'Fundo Mat. Pub. Imp. Oficiais'!E65+'Fundo Plano Saúde'!E65+'Fundo de Melhoria do Corpo Bomb'!E65+SAR!E65+GVG!E65+SCC!E65+SAN!E65+SAI!E65+SECOM!E65+SDC!E65+'FUNDO ESTADUAL DE REC. HÍDRICOS'!E65+SDS!E65+SED!E65+SEF!E65+SIE!E65+SJC!E65+SPJ!E65+SES!E65+'SSP - Fundo Melhoria Pol.Civil'!E65+'SSP Fundo Melhoria Pol.Militar'!E65+'SSP - Fundo Melhoria Seg. Pub.'!E65+SST!E65+SOL!E65+'FUNDO ESP. ESTUDOS JURÍDICOS'!E65+PGE!E65+ARESC!E65+APSFS!E65+COHAB!E65+CIDASC!E65+DEINFRA!E65+DETER!E65+ENA!E65+EPAGRI!E65+FAPESC!E65+FCC!E65+FESPORTE!E65+FCEE!E65+FATMA!E65+IPREV!E65+IMETRO!E65+JUCESC!E65+SANTUR!E65+DPE!E65+UDESC!E65)</f>
        <v>14</v>
      </c>
      <c r="F69" s="72">
        <f>SUM('ADR - Araranguá'!F65+'ADR - Blumenau'!F65+'ADR - Braço do Norte'!F65+'ADR - Brusque'!F65+'ADR - Caçador'!F65+'ADR - Campos Novos'!F65+'ADR - Canoinhas'!F65+'ADR - Chapecó'!F65+'ADR - Concórdia'!F65+'ADR - Criciúma'!F65+'ADR - Curitibanos'!F65+'ADR - Dionísio Cerqueira'!F65+'ADR - Ibirama'!F65+'ADR - Itajaí'!F65+'ADR - Itapiranga'!F65+'ADR - Ituporanga'!F65+'ADR - Jaraguá do Sul'!F65+'ADR - Joaçaba'!F65+'ADR - Joinville'!F65+'ADR - Lages'!F65+'ADR - Laguna'!F65+'ADR - Mafra'!F65+'ADR - Maravilha'!F65+'ADR - Palmitos'!F65+'ADR - Quilombo'!F65+'ADR - Rio do Sul'!F65+'ADR - São Joaquim'!F65+'ADR - São Lourenço do Oeste'!F65+'ADR - São Miguel do Oeste'!F65+'ADR - Seara'!F65+'ADR - Taió'!F65+'ADR - Timbó'!F65+'ADR - Tubarão'!F65+'ADR - Videira'!F65+'ADR - Xanxerê'!F65+SEA!F65+'Fundo Mat. Pub. Imp. Oficiais'!F65+'Fundo Plano Saúde'!F65+'Fundo de Melhoria do Corpo Bomb'!F65+SAR!F65+GVG!F65+SCC!F65+SAN!F65+SAI!F65+SECOM!F65+SDC!F65+'FUNDO ESTADUAL DE REC. HÍDRICOS'!F65+SDS!F65+SED!F65+SEF!F65+SIE!F65+SJC!F65+SPJ!F65+SES!F65+'SSP - Fundo Melhoria Pol.Civil'!F65+'SSP Fundo Melhoria Pol.Militar'!F65+'SSP - Fundo Melhoria Seg. Pub.'!F65+SST!F65+SOL!F65+'FUNDO ESP. ESTUDOS JURÍDICOS'!F65+PGE!F65+ARESC!F65+APSFS!F65+COHAB!F65+CIDASC!F65+DEINFRA!F65+DETER!F65+ENA!F65+EPAGRI!F65+FAPESC!F65+FCC!F65+FESPORTE!F65+FCEE!F65+FATMA!F65+IPREV!F65+IMETRO!F65+JUCESC!F65+SANTUR!F65+DPE!F65+UDESC!F65)</f>
        <v>14</v>
      </c>
      <c r="G69" s="72">
        <f>SUM('ADR - Araranguá'!G65+'ADR - Blumenau'!G65+'ADR - Braço do Norte'!G65+'ADR - Brusque'!G65+'ADR - Caçador'!G65+'ADR - Campos Novos'!G65+'ADR - Canoinhas'!G65+'ADR - Chapecó'!G65+'ADR - Concórdia'!G65+'ADR - Criciúma'!G65+'ADR - Curitibanos'!G65+'ADR - Dionísio Cerqueira'!G65+'ADR - Ibirama'!G65+'ADR - Itajaí'!G65+'ADR - Itapiranga'!G65+'ADR - Ituporanga'!G65+'ADR - Jaraguá do Sul'!G65+'ADR - Joaçaba'!G65+'ADR - Joinville'!G65+'ADR - Lages'!G65+'ADR - Laguna'!G65+'ADR - Mafra'!G65+'ADR - Maravilha'!G65+'ADR - Palmitos'!G65+'ADR - Quilombo'!G65+'ADR - Rio do Sul'!G65+'ADR - São Joaquim'!G65+'ADR - São Lourenço do Oeste'!G65+'ADR - São Miguel do Oeste'!G65+'ADR - Seara'!G65+'ADR - Taió'!G65+'ADR - Timbó'!G65+'ADR - Tubarão'!G65+'ADR - Videira'!G65+'ADR - Xanxerê'!G65+SEA!G65+'Fundo Mat. Pub. Imp. Oficiais'!G65+'Fundo Plano Saúde'!G65+'Fundo de Melhoria do Corpo Bomb'!G65+SAR!G65+GVG!G65+SCC!G65+SAN!G65+SAI!G65+SECOM!G65+SDC!G65+'FUNDO ESTADUAL DE REC. HÍDRICOS'!G65+SDS!G65+SED!G65+SEF!G65+SIE!G65+SJC!G65+SPJ!G65+SES!G65+'SSP - Fundo Melhoria Pol.Civil'!G65+'SSP Fundo Melhoria Pol.Militar'!G65+'SSP - Fundo Melhoria Seg. Pub.'!G65+SST!G65+SOL!G65+'FUNDO ESP. ESTUDOS JURÍDICOS'!G65+PGE!G65+ARESC!G65+APSFS!G65+COHAB!G65+CIDASC!G65+DEINFRA!G65+DETER!G65+ENA!G65+EPAGRI!G65+FAPESC!G65+FCC!G65+FESPORTE!G65+FCEE!G65+FATMA!G65+IPREV!G65+IMETRO!G65+JUCESC!G65+SANTUR!G65+DPE!G65+UDESC!G65)</f>
        <v>14</v>
      </c>
      <c r="H69" s="72">
        <f>SUM('ADR - Araranguá'!H65+'ADR - Blumenau'!H65+'ADR - Braço do Norte'!H65+'ADR - Brusque'!H65+'ADR - Caçador'!H65+'ADR - Campos Novos'!H65+'ADR - Canoinhas'!H65+'ADR - Chapecó'!H65+'ADR - Concórdia'!H65+'ADR - Criciúma'!H65+'ADR - Curitibanos'!H65+'ADR - Dionísio Cerqueira'!H65+'ADR - Ibirama'!H65+'ADR - Itajaí'!H65+'ADR - Itapiranga'!H65+'ADR - Ituporanga'!H65+'ADR - Jaraguá do Sul'!H65+'ADR - Joaçaba'!H65+'ADR - Joinville'!H65+'ADR - Lages'!H65+'ADR - Laguna'!H65+'ADR - Mafra'!H65+'ADR - Maravilha'!H65+'ADR - Palmitos'!H65+'ADR - Quilombo'!H65+'ADR - Rio do Sul'!H65+'ADR - São Joaquim'!H65+'ADR - São Lourenço do Oeste'!H65+'ADR - São Miguel do Oeste'!H65+'ADR - Seara'!H65+'ADR - Taió'!H65+'ADR - Timbó'!H65+'ADR - Tubarão'!H65+'ADR - Videira'!H65+'ADR - Xanxerê'!H65+SEA!H65+'Fundo Mat. Pub. Imp. Oficiais'!H65+'Fundo Plano Saúde'!H65+'Fundo de Melhoria do Corpo Bomb'!H65+SAR!H65+GVG!H65+SCC!H65+SAN!H65+SAI!H65+SECOM!H65+SDC!H65+'FUNDO ESTADUAL DE REC. HÍDRICOS'!H65+SDS!H65+SED!H65+SEF!H65+SIE!H65+SJC!H65+SPJ!H65+SES!H65+'SSP - Fundo Melhoria Pol.Civil'!H65+'SSP Fundo Melhoria Pol.Militar'!H65+'SSP - Fundo Melhoria Seg. Pub.'!H65+SST!H65+SOL!H65+'FUNDO ESP. ESTUDOS JURÍDICOS'!H65+PGE!H65+ARESC!H65+APSFS!H65+COHAB!H65+CIDASC!H65+DEINFRA!H65+DETER!H65+ENA!H65+EPAGRI!H65+FAPESC!H65+FCC!H65+FESPORTE!H65+FCEE!H65+FATMA!H65+IPREV!H65+IMETRO!H65+JUCESC!H65+SANTUR!H65+DPE!H65+UDESC!H65)</f>
        <v>14</v>
      </c>
      <c r="I69" s="72">
        <f>SUM('ADR - Araranguá'!I65+'ADR - Blumenau'!I65+'ADR - Braço do Norte'!I65+'ADR - Brusque'!I65+'ADR - Caçador'!I65+'ADR - Campos Novos'!I65+'ADR - Canoinhas'!I65+'ADR - Chapecó'!I65+'ADR - Concórdia'!I65+'ADR - Criciúma'!I65+'ADR - Curitibanos'!I65+'ADR - Dionísio Cerqueira'!I65+'ADR - Ibirama'!I65+'ADR - Itajaí'!I65+'ADR - Itapiranga'!I65+'ADR - Ituporanga'!I65+'ADR - Jaraguá do Sul'!I65+'ADR - Joaçaba'!I65+'ADR - Joinville'!I65+'ADR - Lages'!I65+'ADR - Laguna'!I65+'ADR - Mafra'!I65+'ADR - Maravilha'!I65+'ADR - Palmitos'!I65+'ADR - Quilombo'!I65+'ADR - Rio do Sul'!I65+'ADR - São Joaquim'!I65+'ADR - São Lourenço do Oeste'!I65+'ADR - São Miguel do Oeste'!I65+'ADR - Seara'!I65+'ADR - Taió'!I65+'ADR - Timbó'!I65+'ADR - Tubarão'!I65+'ADR - Videira'!I65+'ADR - Xanxerê'!I65+SEA!I65+'Fundo Mat. Pub. Imp. Oficiais'!I65+'Fundo Plano Saúde'!I65+'Fundo de Melhoria do Corpo Bomb'!I65+SAR!I65+GVG!I65+SCC!I65+SAN!I65+SAI!I65+SECOM!I65+SDC!I65+'FUNDO ESTADUAL DE REC. HÍDRICOS'!I65+SDS!I65+SED!I65+SEF!I65+SIE!I65+SJC!I65+SPJ!I65+SES!I65+'SSP - Fundo Melhoria Pol.Civil'!I65+'SSP Fundo Melhoria Pol.Militar'!I65+'SSP - Fundo Melhoria Seg. Pub.'!I65+SST!I65+SOL!I65+'FUNDO ESP. ESTUDOS JURÍDICOS'!I65+PGE!I65+ARESC!I65+APSFS!I65+COHAB!I65+CIDASC!I65+DEINFRA!I65+DETER!I65+ENA!I65+EPAGRI!I65+FAPESC!I65+FCC!I65+FESPORTE!I65+FCEE!I65+FATMA!I65+IPREV!I65+IMETRO!I65+JUCESC!I65+SANTUR!I65+DPE!I65+UDESC!I65)</f>
        <v>14</v>
      </c>
      <c r="J69" s="72">
        <f>SUM('ADR - Araranguá'!J65+'ADR - Blumenau'!J65+'ADR - Braço do Norte'!J65+'ADR - Brusque'!J65+'ADR - Caçador'!J65+'ADR - Campos Novos'!J65+'ADR - Canoinhas'!J65+'ADR - Chapecó'!J65+'ADR - Concórdia'!J65+'ADR - Criciúma'!J65+'ADR - Curitibanos'!J65+'ADR - Dionísio Cerqueira'!J65+'ADR - Ibirama'!J65+'ADR - Itajaí'!J65+'ADR - Itapiranga'!J65+'ADR - Ituporanga'!J65+'ADR - Jaraguá do Sul'!J65+'ADR - Joaçaba'!J65+'ADR - Joinville'!J65+'ADR - Lages'!J65+'ADR - Laguna'!J65+'ADR - Mafra'!J65+'ADR - Maravilha'!J65+'ADR - Palmitos'!J65+'ADR - Quilombo'!J65+'ADR - Rio do Sul'!J65+'ADR - São Joaquim'!J65+'ADR - São Lourenço do Oeste'!J65+'ADR - São Miguel do Oeste'!J65+'ADR - Seara'!J65+'ADR - Taió'!J65+'ADR - Timbó'!J65+'ADR - Tubarão'!J65+'ADR - Videira'!J65+'ADR - Xanxerê'!J65+SEA!J65+'Fundo Mat. Pub. Imp. Oficiais'!J65+'Fundo Plano Saúde'!J65+'Fundo de Melhoria do Corpo Bomb'!J65+SAR!J65+GVG!J65+SCC!J65+SAN!J65+SAI!J65+SECOM!J65+SDC!J65+'FUNDO ESTADUAL DE REC. HÍDRICOS'!J65+SDS!J65+SED!J65+SEF!J65+SIE!J65+SJC!J65+SPJ!J65+SES!J65+'SSP - Fundo Melhoria Pol.Civil'!J65+'SSP Fundo Melhoria Pol.Militar'!J65+'SSP - Fundo Melhoria Seg. Pub.'!J65+SST!J65+SOL!J65+'FUNDO ESP. ESTUDOS JURÍDICOS'!J65+PGE!J65+ARESC!J65+APSFS!J65+COHAB!J65+CIDASC!J65+DEINFRA!J65+DETER!J65+ENA!J65+EPAGRI!J65+FAPESC!J65+FCC!J65+FESPORTE!J65+FCEE!J65+FATMA!J65+IPREV!J65+IMETRO!J65+JUCESC!J65+SANTUR!J65+DPE!J65+UDESC!J65)</f>
        <v>14</v>
      </c>
      <c r="K69" s="72">
        <f>SUM('ADR - Araranguá'!K65+'ADR - Blumenau'!K65+'ADR - Braço do Norte'!K65+'ADR - Brusque'!K65+'ADR - Caçador'!K65+'ADR - Campos Novos'!K65+'ADR - Canoinhas'!K65+'ADR - Chapecó'!K65+'ADR - Concórdia'!K65+'ADR - Criciúma'!K65+'ADR - Curitibanos'!K65+'ADR - Dionísio Cerqueira'!K65+'ADR - Ibirama'!K65+'ADR - Itajaí'!K65+'ADR - Itapiranga'!K65+'ADR - Ituporanga'!K65+'ADR - Jaraguá do Sul'!K65+'ADR - Joaçaba'!K65+'ADR - Joinville'!K65+'ADR - Lages'!K65+'ADR - Laguna'!K65+'ADR - Mafra'!K65+'ADR - Maravilha'!K65+'ADR - Palmitos'!K65+'ADR - Quilombo'!K65+'ADR - Rio do Sul'!K65+'ADR - São Joaquim'!K65+'ADR - São Lourenço do Oeste'!K65+'ADR - São Miguel do Oeste'!K65+'ADR - Seara'!K65+'ADR - Taió'!K65+'ADR - Timbó'!K65+'ADR - Tubarão'!K65+'ADR - Videira'!K65+'ADR - Xanxerê'!K65+SEA!K65+'Fundo Mat. Pub. Imp. Oficiais'!K65+'Fundo Plano Saúde'!K65+'Fundo de Melhoria do Corpo Bomb'!K65+SAR!K65+GVG!K65+SCC!K65+SAN!K65+SAI!K65+SECOM!K65+SDC!K65+'FUNDO ESTADUAL DE REC. HÍDRICOS'!K65+SDS!K65+SED!K65+SEF!K65+SIE!K65+SJC!K65+SPJ!K65+SES!K65+'SSP - Fundo Melhoria Pol.Civil'!K65+'SSP Fundo Melhoria Pol.Militar'!K65+'SSP - Fundo Melhoria Seg. Pub.'!K65+SST!K65+SOL!K65+'FUNDO ESP. ESTUDOS JURÍDICOS'!K65+PGE!K65+ARESC!K65+APSFS!K65+COHAB!K65+CIDASC!K65+DEINFRA!K65+DETER!K65+ENA!K65+EPAGRI!K65+FAPESC!K65+FCC!K65+FESPORTE!K65+FCEE!K65+FATMA!K65+IPREV!K65+IMETRO!K65+JUCESC!K65+SANTUR!K65+DPE!K65+UDESC!K65)</f>
        <v>14</v>
      </c>
      <c r="L69" s="72">
        <f>SUM('ADR - Araranguá'!L65+'ADR - Blumenau'!L65+'ADR - Braço do Norte'!L65+'ADR - Brusque'!L65+'ADR - Caçador'!L65+'ADR - Campos Novos'!L65+'ADR - Canoinhas'!L65+'ADR - Chapecó'!L65+'ADR - Concórdia'!L65+'ADR - Criciúma'!L65+'ADR - Curitibanos'!L65+'ADR - Dionísio Cerqueira'!L65+'ADR - Ibirama'!L65+'ADR - Itajaí'!L65+'ADR - Itapiranga'!L65+'ADR - Ituporanga'!L65+'ADR - Jaraguá do Sul'!L65+'ADR - Joaçaba'!L65+'ADR - Joinville'!L65+'ADR - Lages'!L65+'ADR - Laguna'!L65+'ADR - Mafra'!L65+'ADR - Maravilha'!L65+'ADR - Palmitos'!L65+'ADR - Quilombo'!L65+'ADR - Rio do Sul'!L65+'ADR - São Joaquim'!L65+'ADR - São Lourenço do Oeste'!L65+'ADR - São Miguel do Oeste'!L65+'ADR - Seara'!L65+'ADR - Taió'!L65+'ADR - Timbó'!L65+'ADR - Tubarão'!L65+'ADR - Videira'!L65+'ADR - Xanxerê'!L65+SEA!L65+'Fundo Mat. Pub. Imp. Oficiais'!L65+'Fundo Plano Saúde'!L65+'Fundo de Melhoria do Corpo Bomb'!L65+SAR!L65+GVG!L65+SCC!L65+SAN!L65+SAI!L65+SECOM!L65+SDC!L65+'FUNDO ESTADUAL DE REC. HÍDRICOS'!L65+SDS!L65+SED!L65+SEF!L65+SIE!L65+SJC!L65+SPJ!L65+SES!L65+'SSP - Fundo Melhoria Pol.Civil'!L65+'SSP Fundo Melhoria Pol.Militar'!L65+'SSP - Fundo Melhoria Seg. Pub.'!L65+SST!L65+SOL!L65+'FUNDO ESP. ESTUDOS JURÍDICOS'!L65+PGE!L65+ARESC!L65+APSFS!L65+COHAB!L65+CIDASC!L65+DEINFRA!L65+DETER!L65+ENA!L65+EPAGRI!L65+FAPESC!L65+FCC!L65+FESPORTE!L65+FCEE!L65+FATMA!L65+IPREV!L65+IMETRO!L65+JUCESC!L65+SANTUR!L65+DPE!L65+UDESC!L65)</f>
        <v>14</v>
      </c>
      <c r="M69" s="88">
        <f>SUM('ADR - Araranguá'!M65+'ADR - Blumenau'!M65+'ADR - Braço do Norte'!M65+'ADR - Brusque'!M65+'ADR - Caçador'!M65+'ADR - Campos Novos'!M65+'ADR - Canoinhas'!M65+'ADR - Chapecó'!M65+'ADR - Concórdia'!M65+'ADR - Criciúma'!M65+'ADR - Curitibanos'!M65+'ADR - Dionísio Cerqueira'!M65+'ADR - Ibirama'!M65+'ADR - Itajaí'!M65+'ADR - Itapiranga'!M65+'ADR - Ituporanga'!M65+'ADR - Jaraguá do Sul'!M65+'ADR - Joaçaba'!M65+'ADR - Joinville'!M65+'ADR - Lages'!M65+'ADR - Laguna'!M65+'ADR - Mafra'!M65+'ADR - Maravilha'!M65+'ADR - Palmitos'!M65+'ADR - Quilombo'!M65+'ADR - Rio do Sul'!M65+'ADR - São Joaquim'!M65+'ADR - São Lourenço do Oeste'!M65+'ADR - São Miguel do Oeste'!M65+'ADR - Seara'!M65+'ADR - Taió'!M65+'ADR - Timbó'!M65+'ADR - Tubarão'!M65+'ADR - Videira'!M65+'ADR - Xanxerê'!M65+SEA!M65+'Fundo Mat. Pub. Imp. Oficiais'!M65+'Fundo Plano Saúde'!M65+'Fundo de Melhoria do Corpo Bomb'!M65+SAR!M65+GVG!M65+SCC!M65+SAN!M65+SAI!M65+SECOM!M65+SDC!M65+'FUNDO ESTADUAL DE REC. HÍDRICOS'!M65+SDS!M65+SED!M65+SEF!M65+SIE!M65+SJC!M65+SPJ!M65+SES!M65+'SSP - Fundo Melhoria Pol.Civil'!M65+'SSP Fundo Melhoria Pol.Militar'!M65+'SSP - Fundo Melhoria Seg. Pub.'!M65+SST!M65+SOL!M65+'FUNDO ESP. ESTUDOS JURÍDICOS'!M65+PGE!M65+ARESC!M65+APSFS!M65+COHAB!M65+CIDASC!M65+DEINFRA!M65+DETER!M65+ENA!M65+EPAGRI!M65+FAPESC!M65+FCC!M65+FESPORTE!M65+FCEE!M65+FATMA!M65+IPREV!M65+IMETRO!M65+JUCESC!M65+SANTUR!M65+DPE!M65+UDESC!M65)</f>
        <v>14</v>
      </c>
      <c r="N69" s="208"/>
      <c r="O69" s="208"/>
      <c r="P69" s="209"/>
    </row>
    <row r="70" spans="1:16" x14ac:dyDescent="0.2">
      <c r="A70" s="130" t="s">
        <v>255</v>
      </c>
      <c r="B70" s="186">
        <f>SUM('ADR - Araranguá'!B66+'ADR - Blumenau'!B66+'ADR - Braço do Norte'!B66+'ADR - Brusque'!B66+'ADR - Caçador'!B66+'ADR - Campos Novos'!B66+'ADR - Canoinhas'!B66+'ADR - Chapecó'!B66+'ADR - Concórdia'!B66+'ADR - Criciúma'!B66+'ADR - Curitibanos'!B66+'ADR - Dionísio Cerqueira'!B66+'ADR - Ibirama'!B66+'ADR - Itajaí'!B66+'ADR - Itapiranga'!B66+'ADR - Ituporanga'!B66+'ADR - Jaraguá do Sul'!B66+'ADR - Joaçaba'!B66+'ADR - Joinville'!B66+'ADR - Lages'!B66+'ADR - Laguna'!B66+'ADR - Mafra'!B66+'ADR - Maravilha'!B66+'ADR - Palmitos'!B66+'ADR - Quilombo'!B66+'ADR - Rio do Sul'!B66+'ADR - São Joaquim'!B66+'ADR - São Lourenço do Oeste'!B66+'ADR - São Miguel do Oeste'!B66+'ADR - Seara'!B66+'ADR - Taió'!B66+'ADR - Timbó'!B66+'ADR - Tubarão'!B66+'ADR - Videira'!B66+'ADR - Xanxerê'!B66+SEA!B66+'Fundo Mat. Pub. Imp. Oficiais'!B66+'Fundo Plano Saúde'!B66+'Fundo de Melhoria do Corpo Bomb'!B66+SAR!B66+GVG!B66+SCC!B66+SAN!B66+SAI!B66+SECOM!B66+SDC!B66+'FUNDO ESTADUAL DE REC. HÍDRICOS'!B66+SDS!B66+SED!B66+SEF!B66+SIE!B66+SJC!B66+SPJ!B66+SES!B66+'SSP - Fundo Melhoria Pol.Civil'!B66+'SSP Fundo Melhoria Pol.Militar'!B66+'SSP - Fundo Melhoria Seg. Pub.'!B66+SST!B66+SOL!B66+'FUNDO ESP. ESTUDOS JURÍDICOS'!B66+PGE!B66+ARESC!B66+APSFS!B66+COHAB!B66+CIDASC!B66+DEINFRA!B66+DETER!B66+ENA!B66+EPAGRI!B66+FAPESC!B66+FCC!B66+FESPORTE!B66+FCEE!B66+FATMA!B66+IPREV!B66+IMETRO!B66+JUCESC!B66+SANTUR!B66+DPE!B66+UDESC!B66)</f>
        <v>1</v>
      </c>
      <c r="C70" s="72">
        <f>SUM('ADR - Araranguá'!C66+'ADR - Blumenau'!C66+'ADR - Braço do Norte'!C66+'ADR - Brusque'!C66+'ADR - Caçador'!C66+'ADR - Campos Novos'!C66+'ADR - Canoinhas'!C66+'ADR - Chapecó'!C66+'ADR - Concórdia'!C66+'ADR - Criciúma'!C66+'ADR - Curitibanos'!C66+'ADR - Dionísio Cerqueira'!C66+'ADR - Ibirama'!C66+'ADR - Itajaí'!C66+'ADR - Itapiranga'!C66+'ADR - Ituporanga'!C66+'ADR - Jaraguá do Sul'!C66+'ADR - Joaçaba'!C66+'ADR - Joinville'!C66+'ADR - Lages'!C66+'ADR - Laguna'!C66+'ADR - Mafra'!C66+'ADR - Maravilha'!C66+'ADR - Palmitos'!C66+'ADR - Quilombo'!C66+'ADR - Rio do Sul'!C66+'ADR - São Joaquim'!C66+'ADR - São Lourenço do Oeste'!C66+'ADR - São Miguel do Oeste'!C66+'ADR - Seara'!C66+'ADR - Taió'!C66+'ADR - Timbó'!C66+'ADR - Tubarão'!C66+'ADR - Videira'!C66+'ADR - Xanxerê'!C66+SEA!C66+'Fundo Mat. Pub. Imp. Oficiais'!C66+'Fundo Plano Saúde'!C66+'Fundo de Melhoria do Corpo Bomb'!C66+SAR!C66+GVG!C66+SCC!C66+SAN!C66+SAI!C66+SECOM!C66+SDC!C66+'FUNDO ESTADUAL DE REC. HÍDRICOS'!C66+SDS!C66+SED!C66+SEF!C66+SIE!C66+SJC!C66+SPJ!C66+SES!C66+'SSP - Fundo Melhoria Pol.Civil'!C66+'SSP Fundo Melhoria Pol.Militar'!C66+'SSP - Fundo Melhoria Seg. Pub.'!C66+SST!C66+SOL!C66+'FUNDO ESP. ESTUDOS JURÍDICOS'!C66+PGE!C66+ARESC!C66+APSFS!C66+COHAB!C66+CIDASC!C66+DEINFRA!C66+DETER!C66+ENA!C66+EPAGRI!C66+FAPESC!C66+FCC!C66+FESPORTE!C66+FCEE!C66+FATMA!C66+IPREV!C66+IMETRO!C66+JUCESC!C66+SANTUR!C66+DPE!C66+UDESC!C66)</f>
        <v>1</v>
      </c>
      <c r="D70" s="72">
        <f>SUM('ADR - Araranguá'!D66+'ADR - Blumenau'!D66+'ADR - Braço do Norte'!D66+'ADR - Brusque'!D66+'ADR - Caçador'!D66+'ADR - Campos Novos'!D66+'ADR - Canoinhas'!D66+'ADR - Chapecó'!D66+'ADR - Concórdia'!D66+'ADR - Criciúma'!D66+'ADR - Curitibanos'!D66+'ADR - Dionísio Cerqueira'!D66+'ADR - Ibirama'!D66+'ADR - Itajaí'!D66+'ADR - Itapiranga'!D66+'ADR - Ituporanga'!D66+'ADR - Jaraguá do Sul'!D66+'ADR - Joaçaba'!D66+'ADR - Joinville'!D66+'ADR - Lages'!D66+'ADR - Laguna'!D66+'ADR - Mafra'!D66+'ADR - Maravilha'!D66+'ADR - Palmitos'!D66+'ADR - Quilombo'!D66+'ADR - Rio do Sul'!D66+'ADR - São Joaquim'!D66+'ADR - São Lourenço do Oeste'!D66+'ADR - São Miguel do Oeste'!D66+'ADR - Seara'!D66+'ADR - Taió'!D66+'ADR - Timbó'!D66+'ADR - Tubarão'!D66+'ADR - Videira'!D66+'ADR - Xanxerê'!D66+SEA!D66+'Fundo Mat. Pub. Imp. Oficiais'!D66+'Fundo Plano Saúde'!D66+'Fundo de Melhoria do Corpo Bomb'!D66+SAR!D66+GVG!D66+SCC!D66+SAN!D66+SAI!D66+SECOM!D66+SDC!D66+'FUNDO ESTADUAL DE REC. HÍDRICOS'!D66+SDS!D66+SED!D66+SEF!D66+SIE!D66+SJC!D66+SPJ!D66+SES!D66+'SSP - Fundo Melhoria Pol.Civil'!D66+'SSP Fundo Melhoria Pol.Militar'!D66+'SSP - Fundo Melhoria Seg. Pub.'!D66+SST!D66+SOL!D66+'FUNDO ESP. ESTUDOS JURÍDICOS'!D66+PGE!D66+ARESC!D66+APSFS!D66+COHAB!D66+CIDASC!D66+DEINFRA!D66+DETER!D66+ENA!D66+EPAGRI!D66+FAPESC!D66+FCC!D66+FESPORTE!D66+FCEE!D66+FATMA!D66+IPREV!D66+IMETRO!D66+JUCESC!D66+SANTUR!D66+DPE!D66+UDESC!D66)</f>
        <v>1</v>
      </c>
      <c r="E70" s="72">
        <f>SUM('ADR - Araranguá'!E66+'ADR - Blumenau'!E66+'ADR - Braço do Norte'!E66+'ADR - Brusque'!E66+'ADR - Caçador'!E66+'ADR - Campos Novos'!E66+'ADR - Canoinhas'!E66+'ADR - Chapecó'!E66+'ADR - Concórdia'!E66+'ADR - Criciúma'!E66+'ADR - Curitibanos'!E66+'ADR - Dionísio Cerqueira'!E66+'ADR - Ibirama'!E66+'ADR - Itajaí'!E66+'ADR - Itapiranga'!E66+'ADR - Ituporanga'!E66+'ADR - Jaraguá do Sul'!E66+'ADR - Joaçaba'!E66+'ADR - Joinville'!E66+'ADR - Lages'!E66+'ADR - Laguna'!E66+'ADR - Mafra'!E66+'ADR - Maravilha'!E66+'ADR - Palmitos'!E66+'ADR - Quilombo'!E66+'ADR - Rio do Sul'!E66+'ADR - São Joaquim'!E66+'ADR - São Lourenço do Oeste'!E66+'ADR - São Miguel do Oeste'!E66+'ADR - Seara'!E66+'ADR - Taió'!E66+'ADR - Timbó'!E66+'ADR - Tubarão'!E66+'ADR - Videira'!E66+'ADR - Xanxerê'!E66+SEA!E66+'Fundo Mat. Pub. Imp. Oficiais'!E66+'Fundo Plano Saúde'!E66+'Fundo de Melhoria do Corpo Bomb'!E66+SAR!E66+GVG!E66+SCC!E66+SAN!E66+SAI!E66+SECOM!E66+SDC!E66+'FUNDO ESTADUAL DE REC. HÍDRICOS'!E66+SDS!E66+SED!E66+SEF!E66+SIE!E66+SJC!E66+SPJ!E66+SES!E66+'SSP - Fundo Melhoria Pol.Civil'!E66+'SSP Fundo Melhoria Pol.Militar'!E66+'SSP - Fundo Melhoria Seg. Pub.'!E66+SST!E66+SOL!E66+'FUNDO ESP. ESTUDOS JURÍDICOS'!E66+PGE!E66+ARESC!E66+APSFS!E66+COHAB!E66+CIDASC!E66+DEINFRA!E66+DETER!E66+ENA!E66+EPAGRI!E66+FAPESC!E66+FCC!E66+FESPORTE!E66+FCEE!E66+FATMA!E66+IPREV!E66+IMETRO!E66+JUCESC!E66+SANTUR!E66+DPE!E66+UDESC!E66)</f>
        <v>1</v>
      </c>
      <c r="F70" s="72">
        <f>SUM('ADR - Araranguá'!F66+'ADR - Blumenau'!F66+'ADR - Braço do Norte'!F66+'ADR - Brusque'!F66+'ADR - Caçador'!F66+'ADR - Campos Novos'!F66+'ADR - Canoinhas'!F66+'ADR - Chapecó'!F66+'ADR - Concórdia'!F66+'ADR - Criciúma'!F66+'ADR - Curitibanos'!F66+'ADR - Dionísio Cerqueira'!F66+'ADR - Ibirama'!F66+'ADR - Itajaí'!F66+'ADR - Itapiranga'!F66+'ADR - Ituporanga'!F66+'ADR - Jaraguá do Sul'!F66+'ADR - Joaçaba'!F66+'ADR - Joinville'!F66+'ADR - Lages'!F66+'ADR - Laguna'!F66+'ADR - Mafra'!F66+'ADR - Maravilha'!F66+'ADR - Palmitos'!F66+'ADR - Quilombo'!F66+'ADR - Rio do Sul'!F66+'ADR - São Joaquim'!F66+'ADR - São Lourenço do Oeste'!F66+'ADR - São Miguel do Oeste'!F66+'ADR - Seara'!F66+'ADR - Taió'!F66+'ADR - Timbó'!F66+'ADR - Tubarão'!F66+'ADR - Videira'!F66+'ADR - Xanxerê'!F66+SEA!F66+'Fundo Mat. Pub. Imp. Oficiais'!F66+'Fundo Plano Saúde'!F66+'Fundo de Melhoria do Corpo Bomb'!F66+SAR!F66+GVG!F66+SCC!F66+SAN!F66+SAI!F66+SECOM!F66+SDC!F66+'FUNDO ESTADUAL DE REC. HÍDRICOS'!F66+SDS!F66+SED!F66+SEF!F66+SIE!F66+SJC!F66+SPJ!F66+SES!F66+'SSP - Fundo Melhoria Pol.Civil'!F66+'SSP Fundo Melhoria Pol.Militar'!F66+'SSP - Fundo Melhoria Seg. Pub.'!F66+SST!F66+SOL!F66+'FUNDO ESP. ESTUDOS JURÍDICOS'!F66+PGE!F66+ARESC!F66+APSFS!F66+COHAB!F66+CIDASC!F66+DEINFRA!F66+DETER!F66+ENA!F66+EPAGRI!F66+FAPESC!F66+FCC!F66+FESPORTE!F66+FCEE!F66+FATMA!F66+IPREV!F66+IMETRO!F66+JUCESC!F66+SANTUR!F66+DPE!F66+UDESC!F66)</f>
        <v>1</v>
      </c>
      <c r="G70" s="72">
        <f>SUM('ADR - Araranguá'!G66+'ADR - Blumenau'!G66+'ADR - Braço do Norte'!G66+'ADR - Brusque'!G66+'ADR - Caçador'!G66+'ADR - Campos Novos'!G66+'ADR - Canoinhas'!G66+'ADR - Chapecó'!G66+'ADR - Concórdia'!G66+'ADR - Criciúma'!G66+'ADR - Curitibanos'!G66+'ADR - Dionísio Cerqueira'!G66+'ADR - Ibirama'!G66+'ADR - Itajaí'!G66+'ADR - Itapiranga'!G66+'ADR - Ituporanga'!G66+'ADR - Jaraguá do Sul'!G66+'ADR - Joaçaba'!G66+'ADR - Joinville'!G66+'ADR - Lages'!G66+'ADR - Laguna'!G66+'ADR - Mafra'!G66+'ADR - Maravilha'!G66+'ADR - Palmitos'!G66+'ADR - Quilombo'!G66+'ADR - Rio do Sul'!G66+'ADR - São Joaquim'!G66+'ADR - São Lourenço do Oeste'!G66+'ADR - São Miguel do Oeste'!G66+'ADR - Seara'!G66+'ADR - Taió'!G66+'ADR - Timbó'!G66+'ADR - Tubarão'!G66+'ADR - Videira'!G66+'ADR - Xanxerê'!G66+SEA!G66+'Fundo Mat. Pub. Imp. Oficiais'!G66+'Fundo Plano Saúde'!G66+'Fundo de Melhoria do Corpo Bomb'!G66+SAR!G66+GVG!G66+SCC!G66+SAN!G66+SAI!G66+SECOM!G66+SDC!G66+'FUNDO ESTADUAL DE REC. HÍDRICOS'!G66+SDS!G66+SED!G66+SEF!G66+SIE!G66+SJC!G66+SPJ!G66+SES!G66+'SSP - Fundo Melhoria Pol.Civil'!G66+'SSP Fundo Melhoria Pol.Militar'!G66+'SSP - Fundo Melhoria Seg. Pub.'!G66+SST!G66+SOL!G66+'FUNDO ESP. ESTUDOS JURÍDICOS'!G66+PGE!G66+ARESC!G66+APSFS!G66+COHAB!G66+CIDASC!G66+DEINFRA!G66+DETER!G66+ENA!G66+EPAGRI!G66+FAPESC!G66+FCC!G66+FESPORTE!G66+FCEE!G66+FATMA!G66+IPREV!G66+IMETRO!G66+JUCESC!G66+SANTUR!G66+DPE!G66+UDESC!G66)</f>
        <v>1</v>
      </c>
      <c r="H70" s="72">
        <f>SUM('ADR - Araranguá'!H66+'ADR - Blumenau'!H66+'ADR - Braço do Norte'!H66+'ADR - Brusque'!H66+'ADR - Caçador'!H66+'ADR - Campos Novos'!H66+'ADR - Canoinhas'!H66+'ADR - Chapecó'!H66+'ADR - Concórdia'!H66+'ADR - Criciúma'!H66+'ADR - Curitibanos'!H66+'ADR - Dionísio Cerqueira'!H66+'ADR - Ibirama'!H66+'ADR - Itajaí'!H66+'ADR - Itapiranga'!H66+'ADR - Ituporanga'!H66+'ADR - Jaraguá do Sul'!H66+'ADR - Joaçaba'!H66+'ADR - Joinville'!H66+'ADR - Lages'!H66+'ADR - Laguna'!H66+'ADR - Mafra'!H66+'ADR - Maravilha'!H66+'ADR - Palmitos'!H66+'ADR - Quilombo'!H66+'ADR - Rio do Sul'!H66+'ADR - São Joaquim'!H66+'ADR - São Lourenço do Oeste'!H66+'ADR - São Miguel do Oeste'!H66+'ADR - Seara'!H66+'ADR - Taió'!H66+'ADR - Timbó'!H66+'ADR - Tubarão'!H66+'ADR - Videira'!H66+'ADR - Xanxerê'!H66+SEA!H66+'Fundo Mat. Pub. Imp. Oficiais'!H66+'Fundo Plano Saúde'!H66+'Fundo de Melhoria do Corpo Bomb'!H66+SAR!H66+GVG!H66+SCC!H66+SAN!H66+SAI!H66+SECOM!H66+SDC!H66+'FUNDO ESTADUAL DE REC. HÍDRICOS'!H66+SDS!H66+SED!H66+SEF!H66+SIE!H66+SJC!H66+SPJ!H66+SES!H66+'SSP - Fundo Melhoria Pol.Civil'!H66+'SSP Fundo Melhoria Pol.Militar'!H66+'SSP - Fundo Melhoria Seg. Pub.'!H66+SST!H66+SOL!H66+'FUNDO ESP. ESTUDOS JURÍDICOS'!H66+PGE!H66+ARESC!H66+APSFS!H66+COHAB!H66+CIDASC!H66+DEINFRA!H66+DETER!H66+ENA!H66+EPAGRI!H66+FAPESC!H66+FCC!H66+FESPORTE!H66+FCEE!H66+FATMA!H66+IPREV!H66+IMETRO!H66+JUCESC!H66+SANTUR!H66+DPE!H66+UDESC!H66)</f>
        <v>1</v>
      </c>
      <c r="I70" s="72">
        <f>SUM('ADR - Araranguá'!I66+'ADR - Blumenau'!I66+'ADR - Braço do Norte'!I66+'ADR - Brusque'!I66+'ADR - Caçador'!I66+'ADR - Campos Novos'!I66+'ADR - Canoinhas'!I66+'ADR - Chapecó'!I66+'ADR - Concórdia'!I66+'ADR - Criciúma'!I66+'ADR - Curitibanos'!I66+'ADR - Dionísio Cerqueira'!I66+'ADR - Ibirama'!I66+'ADR - Itajaí'!I66+'ADR - Itapiranga'!I66+'ADR - Ituporanga'!I66+'ADR - Jaraguá do Sul'!I66+'ADR - Joaçaba'!I66+'ADR - Joinville'!I66+'ADR - Lages'!I66+'ADR - Laguna'!I66+'ADR - Mafra'!I66+'ADR - Maravilha'!I66+'ADR - Palmitos'!I66+'ADR - Quilombo'!I66+'ADR - Rio do Sul'!I66+'ADR - São Joaquim'!I66+'ADR - São Lourenço do Oeste'!I66+'ADR - São Miguel do Oeste'!I66+'ADR - Seara'!I66+'ADR - Taió'!I66+'ADR - Timbó'!I66+'ADR - Tubarão'!I66+'ADR - Videira'!I66+'ADR - Xanxerê'!I66+SEA!I66+'Fundo Mat. Pub. Imp. Oficiais'!I66+'Fundo Plano Saúde'!I66+'Fundo de Melhoria do Corpo Bomb'!I66+SAR!I66+GVG!I66+SCC!I66+SAN!I66+SAI!I66+SECOM!I66+SDC!I66+'FUNDO ESTADUAL DE REC. HÍDRICOS'!I66+SDS!I66+SED!I66+SEF!I66+SIE!I66+SJC!I66+SPJ!I66+SES!I66+'SSP - Fundo Melhoria Pol.Civil'!I66+'SSP Fundo Melhoria Pol.Militar'!I66+'SSP - Fundo Melhoria Seg. Pub.'!I66+SST!I66+SOL!I66+'FUNDO ESP. ESTUDOS JURÍDICOS'!I66+PGE!I66+ARESC!I66+APSFS!I66+COHAB!I66+CIDASC!I66+DEINFRA!I66+DETER!I66+ENA!I66+EPAGRI!I66+FAPESC!I66+FCC!I66+FESPORTE!I66+FCEE!I66+FATMA!I66+IPREV!I66+IMETRO!I66+JUCESC!I66+SANTUR!I66+DPE!I66+UDESC!I66)</f>
        <v>1</v>
      </c>
      <c r="J70" s="72">
        <f>SUM('ADR - Araranguá'!J66+'ADR - Blumenau'!J66+'ADR - Braço do Norte'!J66+'ADR - Brusque'!J66+'ADR - Caçador'!J66+'ADR - Campos Novos'!J66+'ADR - Canoinhas'!J66+'ADR - Chapecó'!J66+'ADR - Concórdia'!J66+'ADR - Criciúma'!J66+'ADR - Curitibanos'!J66+'ADR - Dionísio Cerqueira'!J66+'ADR - Ibirama'!J66+'ADR - Itajaí'!J66+'ADR - Itapiranga'!J66+'ADR - Ituporanga'!J66+'ADR - Jaraguá do Sul'!J66+'ADR - Joaçaba'!J66+'ADR - Joinville'!J66+'ADR - Lages'!J66+'ADR - Laguna'!J66+'ADR - Mafra'!J66+'ADR - Maravilha'!J66+'ADR - Palmitos'!J66+'ADR - Quilombo'!J66+'ADR - Rio do Sul'!J66+'ADR - São Joaquim'!J66+'ADR - São Lourenço do Oeste'!J66+'ADR - São Miguel do Oeste'!J66+'ADR - Seara'!J66+'ADR - Taió'!J66+'ADR - Timbó'!J66+'ADR - Tubarão'!J66+'ADR - Videira'!J66+'ADR - Xanxerê'!J66+SEA!J66+'Fundo Mat. Pub. Imp. Oficiais'!J66+'Fundo Plano Saúde'!J66+'Fundo de Melhoria do Corpo Bomb'!J66+SAR!J66+GVG!J66+SCC!J66+SAN!J66+SAI!J66+SECOM!J66+SDC!J66+'FUNDO ESTADUAL DE REC. HÍDRICOS'!J66+SDS!J66+SED!J66+SEF!J66+SIE!J66+SJC!J66+SPJ!J66+SES!J66+'SSP - Fundo Melhoria Pol.Civil'!J66+'SSP Fundo Melhoria Pol.Militar'!J66+'SSP - Fundo Melhoria Seg. Pub.'!J66+SST!J66+SOL!J66+'FUNDO ESP. ESTUDOS JURÍDICOS'!J66+PGE!J66+ARESC!J66+APSFS!J66+COHAB!J66+CIDASC!J66+DEINFRA!J66+DETER!J66+ENA!J66+EPAGRI!J66+FAPESC!J66+FCC!J66+FESPORTE!J66+FCEE!J66+FATMA!J66+IPREV!J66+IMETRO!J66+JUCESC!J66+SANTUR!J66+DPE!J66+UDESC!J66)</f>
        <v>1</v>
      </c>
      <c r="K70" s="72">
        <f>SUM('ADR - Araranguá'!K66+'ADR - Blumenau'!K66+'ADR - Braço do Norte'!K66+'ADR - Brusque'!K66+'ADR - Caçador'!K66+'ADR - Campos Novos'!K66+'ADR - Canoinhas'!K66+'ADR - Chapecó'!K66+'ADR - Concórdia'!K66+'ADR - Criciúma'!K66+'ADR - Curitibanos'!K66+'ADR - Dionísio Cerqueira'!K66+'ADR - Ibirama'!K66+'ADR - Itajaí'!K66+'ADR - Itapiranga'!K66+'ADR - Ituporanga'!K66+'ADR - Jaraguá do Sul'!K66+'ADR - Joaçaba'!K66+'ADR - Joinville'!K66+'ADR - Lages'!K66+'ADR - Laguna'!K66+'ADR - Mafra'!K66+'ADR - Maravilha'!K66+'ADR - Palmitos'!K66+'ADR - Quilombo'!K66+'ADR - Rio do Sul'!K66+'ADR - São Joaquim'!K66+'ADR - São Lourenço do Oeste'!K66+'ADR - São Miguel do Oeste'!K66+'ADR - Seara'!K66+'ADR - Taió'!K66+'ADR - Timbó'!K66+'ADR - Tubarão'!K66+'ADR - Videira'!K66+'ADR - Xanxerê'!K66+SEA!K66+'Fundo Mat. Pub. Imp. Oficiais'!K66+'Fundo Plano Saúde'!K66+'Fundo de Melhoria do Corpo Bomb'!K66+SAR!K66+GVG!K66+SCC!K66+SAN!K66+SAI!K66+SECOM!K66+SDC!K66+'FUNDO ESTADUAL DE REC. HÍDRICOS'!K66+SDS!K66+SED!K66+SEF!K66+SIE!K66+SJC!K66+SPJ!K66+SES!K66+'SSP - Fundo Melhoria Pol.Civil'!K66+'SSP Fundo Melhoria Pol.Militar'!K66+'SSP - Fundo Melhoria Seg. Pub.'!K66+SST!K66+SOL!K66+'FUNDO ESP. ESTUDOS JURÍDICOS'!K66+PGE!K66+ARESC!K66+APSFS!K66+COHAB!K66+CIDASC!K66+DEINFRA!K66+DETER!K66+ENA!K66+EPAGRI!K66+FAPESC!K66+FCC!K66+FESPORTE!K66+FCEE!K66+FATMA!K66+IPREV!K66+IMETRO!K66+JUCESC!K66+SANTUR!K66+DPE!K66+UDESC!K66)</f>
        <v>1</v>
      </c>
      <c r="L70" s="72">
        <f>SUM('ADR - Araranguá'!L66+'ADR - Blumenau'!L66+'ADR - Braço do Norte'!L66+'ADR - Brusque'!L66+'ADR - Caçador'!L66+'ADR - Campos Novos'!L66+'ADR - Canoinhas'!L66+'ADR - Chapecó'!L66+'ADR - Concórdia'!L66+'ADR - Criciúma'!L66+'ADR - Curitibanos'!L66+'ADR - Dionísio Cerqueira'!L66+'ADR - Ibirama'!L66+'ADR - Itajaí'!L66+'ADR - Itapiranga'!L66+'ADR - Ituporanga'!L66+'ADR - Jaraguá do Sul'!L66+'ADR - Joaçaba'!L66+'ADR - Joinville'!L66+'ADR - Lages'!L66+'ADR - Laguna'!L66+'ADR - Mafra'!L66+'ADR - Maravilha'!L66+'ADR - Palmitos'!L66+'ADR - Quilombo'!L66+'ADR - Rio do Sul'!L66+'ADR - São Joaquim'!L66+'ADR - São Lourenço do Oeste'!L66+'ADR - São Miguel do Oeste'!L66+'ADR - Seara'!L66+'ADR - Taió'!L66+'ADR - Timbó'!L66+'ADR - Tubarão'!L66+'ADR - Videira'!L66+'ADR - Xanxerê'!L66+SEA!L66+'Fundo Mat. Pub. Imp. Oficiais'!L66+'Fundo Plano Saúde'!L66+'Fundo de Melhoria do Corpo Bomb'!L66+SAR!L66+GVG!L66+SCC!L66+SAN!L66+SAI!L66+SECOM!L66+SDC!L66+'FUNDO ESTADUAL DE REC. HÍDRICOS'!L66+SDS!L66+SED!L66+SEF!L66+SIE!L66+SJC!L66+SPJ!L66+SES!L66+'SSP - Fundo Melhoria Pol.Civil'!L66+'SSP Fundo Melhoria Pol.Militar'!L66+'SSP - Fundo Melhoria Seg. Pub.'!L66+SST!L66+SOL!L66+'FUNDO ESP. ESTUDOS JURÍDICOS'!L66+PGE!L66+ARESC!L66+APSFS!L66+COHAB!L66+CIDASC!L66+DEINFRA!L66+DETER!L66+ENA!L66+EPAGRI!L66+FAPESC!L66+FCC!L66+FESPORTE!L66+FCEE!L66+FATMA!L66+IPREV!L66+IMETRO!L66+JUCESC!L66+SANTUR!L66+DPE!L66+UDESC!L66)</f>
        <v>1</v>
      </c>
      <c r="M70" s="88">
        <f>SUM('ADR - Araranguá'!M66+'ADR - Blumenau'!M66+'ADR - Braço do Norte'!M66+'ADR - Brusque'!M66+'ADR - Caçador'!M66+'ADR - Campos Novos'!M66+'ADR - Canoinhas'!M66+'ADR - Chapecó'!M66+'ADR - Concórdia'!M66+'ADR - Criciúma'!M66+'ADR - Curitibanos'!M66+'ADR - Dionísio Cerqueira'!M66+'ADR - Ibirama'!M66+'ADR - Itajaí'!M66+'ADR - Itapiranga'!M66+'ADR - Ituporanga'!M66+'ADR - Jaraguá do Sul'!M66+'ADR - Joaçaba'!M66+'ADR - Joinville'!M66+'ADR - Lages'!M66+'ADR - Laguna'!M66+'ADR - Mafra'!M66+'ADR - Maravilha'!M66+'ADR - Palmitos'!M66+'ADR - Quilombo'!M66+'ADR - Rio do Sul'!M66+'ADR - São Joaquim'!M66+'ADR - São Lourenço do Oeste'!M66+'ADR - São Miguel do Oeste'!M66+'ADR - Seara'!M66+'ADR - Taió'!M66+'ADR - Timbó'!M66+'ADR - Tubarão'!M66+'ADR - Videira'!M66+'ADR - Xanxerê'!M66+SEA!M66+'Fundo Mat. Pub. Imp. Oficiais'!M66+'Fundo Plano Saúde'!M66+'Fundo de Melhoria do Corpo Bomb'!M66+SAR!M66+GVG!M66+SCC!M66+SAN!M66+SAI!M66+SECOM!M66+SDC!M66+'FUNDO ESTADUAL DE REC. HÍDRICOS'!M66+SDS!M66+SED!M66+SEF!M66+SIE!M66+SJC!M66+SPJ!M66+SES!M66+'SSP - Fundo Melhoria Pol.Civil'!M66+'SSP Fundo Melhoria Pol.Militar'!M66+'SSP - Fundo Melhoria Seg. Pub.'!M66+SST!M66+SOL!M66+'FUNDO ESP. ESTUDOS JURÍDICOS'!M66+PGE!M66+ARESC!M66+APSFS!M66+COHAB!M66+CIDASC!M66+DEINFRA!M66+DETER!M66+ENA!M66+EPAGRI!M66+FAPESC!M66+FCC!M66+FESPORTE!M66+FCEE!M66+FATMA!M66+IPREV!M66+IMETRO!M66+JUCESC!M66+SANTUR!M66+DPE!M66+UDESC!M66)</f>
        <v>1</v>
      </c>
      <c r="N70" s="208"/>
      <c r="O70" s="208"/>
      <c r="P70" s="209"/>
    </row>
    <row r="71" spans="1:16" x14ac:dyDescent="0.2">
      <c r="A71" s="173" t="s">
        <v>256</v>
      </c>
      <c r="B71" s="186">
        <f>SUM('ADR - Araranguá'!B67+'ADR - Blumenau'!B67+'ADR - Braço do Norte'!B67+'ADR - Brusque'!B67+'ADR - Caçador'!B67+'ADR - Campos Novos'!B67+'ADR - Canoinhas'!B67+'ADR - Chapecó'!B67+'ADR - Concórdia'!B67+'ADR - Criciúma'!B67+'ADR - Curitibanos'!B67+'ADR - Dionísio Cerqueira'!B67+'ADR - Ibirama'!B67+'ADR - Itajaí'!B67+'ADR - Itapiranga'!B67+'ADR - Ituporanga'!B67+'ADR - Jaraguá do Sul'!B67+'ADR - Joaçaba'!B67+'ADR - Joinville'!B67+'ADR - Lages'!B67+'ADR - Laguna'!B67+'ADR - Mafra'!B67+'ADR - Maravilha'!B67+'ADR - Palmitos'!B67+'ADR - Quilombo'!B67+'ADR - Rio do Sul'!B67+'ADR - São Joaquim'!B67+'ADR - São Lourenço do Oeste'!B67+'ADR - São Miguel do Oeste'!B67+'ADR - Seara'!B67+'ADR - Taió'!B67+'ADR - Timbó'!B67+'ADR - Tubarão'!B67+'ADR - Videira'!B67+'ADR - Xanxerê'!B67+SEA!B67+'Fundo Mat. Pub. Imp. Oficiais'!B67+'Fundo Plano Saúde'!B67+'Fundo de Melhoria do Corpo Bomb'!B67+SAR!B67+GVG!B67+SCC!B67+SAN!B67+SAI!B67+SECOM!B67+SDC!B67+'FUNDO ESTADUAL DE REC. HÍDRICOS'!B67+SDS!B67+SED!B67+SEF!B67+SIE!B67+SJC!B67+SPJ!B67+SES!B67+'SSP - Fundo Melhoria Pol.Civil'!B67+'SSP Fundo Melhoria Pol.Militar'!B67+'SSP - Fundo Melhoria Seg. Pub.'!B67+SST!B67+SOL!B67+'FUNDO ESP. ESTUDOS JURÍDICOS'!B67+PGE!B67+ARESC!B67+APSFS!B67+COHAB!B67+CIDASC!B67+DEINFRA!B67+DETER!B67+ENA!B67+EPAGRI!B67+FAPESC!B67+FCC!B67+FESPORTE!B67+FCEE!B67+FATMA!B67+IPREV!B67+IMETRO!B67+JUCESC!B67+SANTUR!B67+DPE!B67+UDESC!B67)</f>
        <v>1</v>
      </c>
      <c r="C71" s="72">
        <f>SUM('ADR - Araranguá'!C67+'ADR - Blumenau'!C67+'ADR - Braço do Norte'!C67+'ADR - Brusque'!C67+'ADR - Caçador'!C67+'ADR - Campos Novos'!C67+'ADR - Canoinhas'!C67+'ADR - Chapecó'!C67+'ADR - Concórdia'!C67+'ADR - Criciúma'!C67+'ADR - Curitibanos'!C67+'ADR - Dionísio Cerqueira'!C67+'ADR - Ibirama'!C67+'ADR - Itajaí'!C67+'ADR - Itapiranga'!C67+'ADR - Ituporanga'!C67+'ADR - Jaraguá do Sul'!C67+'ADR - Joaçaba'!C67+'ADR - Joinville'!C67+'ADR - Lages'!C67+'ADR - Laguna'!C67+'ADR - Mafra'!C67+'ADR - Maravilha'!C67+'ADR - Palmitos'!C67+'ADR - Quilombo'!C67+'ADR - Rio do Sul'!C67+'ADR - São Joaquim'!C67+'ADR - São Lourenço do Oeste'!C67+'ADR - São Miguel do Oeste'!C67+'ADR - Seara'!C67+'ADR - Taió'!C67+'ADR - Timbó'!C67+'ADR - Tubarão'!C67+'ADR - Videira'!C67+'ADR - Xanxerê'!C67+SEA!C67+'Fundo Mat. Pub. Imp. Oficiais'!C67+'Fundo Plano Saúde'!C67+'Fundo de Melhoria do Corpo Bomb'!C67+SAR!C67+GVG!C67+SCC!C67+SAN!C67+SAI!C67+SECOM!C67+SDC!C67+'FUNDO ESTADUAL DE REC. HÍDRICOS'!C67+SDS!C67+SED!C67+SEF!C67+SIE!C67+SJC!C67+SPJ!C67+SES!C67+'SSP - Fundo Melhoria Pol.Civil'!C67+'SSP Fundo Melhoria Pol.Militar'!C67+'SSP - Fundo Melhoria Seg. Pub.'!C67+SST!C67+SOL!C67+'FUNDO ESP. ESTUDOS JURÍDICOS'!C67+PGE!C67+ARESC!C67+APSFS!C67+COHAB!C67+CIDASC!C67+DEINFRA!C67+DETER!C67+ENA!C67+EPAGRI!C67+FAPESC!C67+FCC!C67+FESPORTE!C67+FCEE!C67+FATMA!C67+IPREV!C67+IMETRO!C67+JUCESC!C67+SANTUR!C67+DPE!C67+UDESC!C67)</f>
        <v>1</v>
      </c>
      <c r="D71" s="72">
        <f>SUM('ADR - Araranguá'!D67+'ADR - Blumenau'!D67+'ADR - Braço do Norte'!D67+'ADR - Brusque'!D67+'ADR - Caçador'!D67+'ADR - Campos Novos'!D67+'ADR - Canoinhas'!D67+'ADR - Chapecó'!D67+'ADR - Concórdia'!D67+'ADR - Criciúma'!D67+'ADR - Curitibanos'!D67+'ADR - Dionísio Cerqueira'!D67+'ADR - Ibirama'!D67+'ADR - Itajaí'!D67+'ADR - Itapiranga'!D67+'ADR - Ituporanga'!D67+'ADR - Jaraguá do Sul'!D67+'ADR - Joaçaba'!D67+'ADR - Joinville'!D67+'ADR - Lages'!D67+'ADR - Laguna'!D67+'ADR - Mafra'!D67+'ADR - Maravilha'!D67+'ADR - Palmitos'!D67+'ADR - Quilombo'!D67+'ADR - Rio do Sul'!D67+'ADR - São Joaquim'!D67+'ADR - São Lourenço do Oeste'!D67+'ADR - São Miguel do Oeste'!D67+'ADR - Seara'!D67+'ADR - Taió'!D67+'ADR - Timbó'!D67+'ADR - Tubarão'!D67+'ADR - Videira'!D67+'ADR - Xanxerê'!D67+SEA!D67+'Fundo Mat. Pub. Imp. Oficiais'!D67+'Fundo Plano Saúde'!D67+'Fundo de Melhoria do Corpo Bomb'!D67+SAR!D67+GVG!D67+SCC!D67+SAN!D67+SAI!D67+SECOM!D67+SDC!D67+'FUNDO ESTADUAL DE REC. HÍDRICOS'!D67+SDS!D67+SED!D67+SEF!D67+SIE!D67+SJC!D67+SPJ!D67+SES!D67+'SSP - Fundo Melhoria Pol.Civil'!D67+'SSP Fundo Melhoria Pol.Militar'!D67+'SSP - Fundo Melhoria Seg. Pub.'!D67+SST!D67+SOL!D67+'FUNDO ESP. ESTUDOS JURÍDICOS'!D67+PGE!D67+ARESC!D67+APSFS!D67+COHAB!D67+CIDASC!D67+DEINFRA!D67+DETER!D67+ENA!D67+EPAGRI!D67+FAPESC!D67+FCC!D67+FESPORTE!D67+FCEE!D67+FATMA!D67+IPREV!D67+IMETRO!D67+JUCESC!D67+SANTUR!D67+DPE!D67+UDESC!D67)</f>
        <v>1</v>
      </c>
      <c r="E71" s="72">
        <f>SUM('ADR - Araranguá'!E67+'ADR - Blumenau'!E67+'ADR - Braço do Norte'!E67+'ADR - Brusque'!E67+'ADR - Caçador'!E67+'ADR - Campos Novos'!E67+'ADR - Canoinhas'!E67+'ADR - Chapecó'!E67+'ADR - Concórdia'!E67+'ADR - Criciúma'!E67+'ADR - Curitibanos'!E67+'ADR - Dionísio Cerqueira'!E67+'ADR - Ibirama'!E67+'ADR - Itajaí'!E67+'ADR - Itapiranga'!E67+'ADR - Ituporanga'!E67+'ADR - Jaraguá do Sul'!E67+'ADR - Joaçaba'!E67+'ADR - Joinville'!E67+'ADR - Lages'!E67+'ADR - Laguna'!E67+'ADR - Mafra'!E67+'ADR - Maravilha'!E67+'ADR - Palmitos'!E67+'ADR - Quilombo'!E67+'ADR - Rio do Sul'!E67+'ADR - São Joaquim'!E67+'ADR - São Lourenço do Oeste'!E67+'ADR - São Miguel do Oeste'!E67+'ADR - Seara'!E67+'ADR - Taió'!E67+'ADR - Timbó'!E67+'ADR - Tubarão'!E67+'ADR - Videira'!E67+'ADR - Xanxerê'!E67+SEA!E67+'Fundo Mat. Pub. Imp. Oficiais'!E67+'Fundo Plano Saúde'!E67+'Fundo de Melhoria do Corpo Bomb'!E67+SAR!E67+GVG!E67+SCC!E67+SAN!E67+SAI!E67+SECOM!E67+SDC!E67+'FUNDO ESTADUAL DE REC. HÍDRICOS'!E67+SDS!E67+SED!E67+SEF!E67+SIE!E67+SJC!E67+SPJ!E67+SES!E67+'SSP - Fundo Melhoria Pol.Civil'!E67+'SSP Fundo Melhoria Pol.Militar'!E67+'SSP - Fundo Melhoria Seg. Pub.'!E67+SST!E67+SOL!E67+'FUNDO ESP. ESTUDOS JURÍDICOS'!E67+PGE!E67+ARESC!E67+APSFS!E67+COHAB!E67+CIDASC!E67+DEINFRA!E67+DETER!E67+ENA!E67+EPAGRI!E67+FAPESC!E67+FCC!E67+FESPORTE!E67+FCEE!E67+FATMA!E67+IPREV!E67+IMETRO!E67+JUCESC!E67+SANTUR!E67+DPE!E67+UDESC!E67)</f>
        <v>19</v>
      </c>
      <c r="F71" s="72">
        <f>SUM('ADR - Araranguá'!F67+'ADR - Blumenau'!F67+'ADR - Braço do Norte'!F67+'ADR - Brusque'!F67+'ADR - Caçador'!F67+'ADR - Campos Novos'!F67+'ADR - Canoinhas'!F67+'ADR - Chapecó'!F67+'ADR - Concórdia'!F67+'ADR - Criciúma'!F67+'ADR - Curitibanos'!F67+'ADR - Dionísio Cerqueira'!F67+'ADR - Ibirama'!F67+'ADR - Itajaí'!F67+'ADR - Itapiranga'!F67+'ADR - Ituporanga'!F67+'ADR - Jaraguá do Sul'!F67+'ADR - Joaçaba'!F67+'ADR - Joinville'!F67+'ADR - Lages'!F67+'ADR - Laguna'!F67+'ADR - Mafra'!F67+'ADR - Maravilha'!F67+'ADR - Palmitos'!F67+'ADR - Quilombo'!F67+'ADR - Rio do Sul'!F67+'ADR - São Joaquim'!F67+'ADR - São Lourenço do Oeste'!F67+'ADR - São Miguel do Oeste'!F67+'ADR - Seara'!F67+'ADR - Taió'!F67+'ADR - Timbó'!F67+'ADR - Tubarão'!F67+'ADR - Videira'!F67+'ADR - Xanxerê'!F67+SEA!F67+'Fundo Mat. Pub. Imp. Oficiais'!F67+'Fundo Plano Saúde'!F67+'Fundo de Melhoria do Corpo Bomb'!F67+SAR!F67+GVG!F67+SCC!F67+SAN!F67+SAI!F67+SECOM!F67+SDC!F67+'FUNDO ESTADUAL DE REC. HÍDRICOS'!F67+SDS!F67+SED!F67+SEF!F67+SIE!F67+SJC!F67+SPJ!F67+SES!F67+'SSP - Fundo Melhoria Pol.Civil'!F67+'SSP Fundo Melhoria Pol.Militar'!F67+'SSP - Fundo Melhoria Seg. Pub.'!F67+SST!F67+SOL!F67+'FUNDO ESP. ESTUDOS JURÍDICOS'!F67+PGE!F67+ARESC!F67+APSFS!F67+COHAB!F67+CIDASC!F67+DEINFRA!F67+DETER!F67+ENA!F67+EPAGRI!F67+FAPESC!F67+FCC!F67+FESPORTE!F67+FCEE!F67+FATMA!F67+IPREV!F67+IMETRO!F67+JUCESC!F67+SANTUR!F67+DPE!F67+UDESC!F67)</f>
        <v>19</v>
      </c>
      <c r="G71" s="72">
        <f>SUM('ADR - Araranguá'!G67+'ADR - Blumenau'!G67+'ADR - Braço do Norte'!G67+'ADR - Brusque'!G67+'ADR - Caçador'!G67+'ADR - Campos Novos'!G67+'ADR - Canoinhas'!G67+'ADR - Chapecó'!G67+'ADR - Concórdia'!G67+'ADR - Criciúma'!G67+'ADR - Curitibanos'!G67+'ADR - Dionísio Cerqueira'!G67+'ADR - Ibirama'!G67+'ADR - Itajaí'!G67+'ADR - Itapiranga'!G67+'ADR - Ituporanga'!G67+'ADR - Jaraguá do Sul'!G67+'ADR - Joaçaba'!G67+'ADR - Joinville'!G67+'ADR - Lages'!G67+'ADR - Laguna'!G67+'ADR - Mafra'!G67+'ADR - Maravilha'!G67+'ADR - Palmitos'!G67+'ADR - Quilombo'!G67+'ADR - Rio do Sul'!G67+'ADR - São Joaquim'!G67+'ADR - São Lourenço do Oeste'!G67+'ADR - São Miguel do Oeste'!G67+'ADR - Seara'!G67+'ADR - Taió'!G67+'ADR - Timbó'!G67+'ADR - Tubarão'!G67+'ADR - Videira'!G67+'ADR - Xanxerê'!G67+SEA!G67+'Fundo Mat. Pub. Imp. Oficiais'!G67+'Fundo Plano Saúde'!G67+'Fundo de Melhoria do Corpo Bomb'!G67+SAR!G67+GVG!G67+SCC!G67+SAN!G67+SAI!G67+SECOM!G67+SDC!G67+'FUNDO ESTADUAL DE REC. HÍDRICOS'!G67+SDS!G67+SED!G67+SEF!G67+SIE!G67+SJC!G67+SPJ!G67+SES!G67+'SSP - Fundo Melhoria Pol.Civil'!G67+'SSP Fundo Melhoria Pol.Militar'!G67+'SSP - Fundo Melhoria Seg. Pub.'!G67+SST!G67+SOL!G67+'FUNDO ESP. ESTUDOS JURÍDICOS'!G67+PGE!G67+ARESC!G67+APSFS!G67+COHAB!G67+CIDASC!G67+DEINFRA!G67+DETER!G67+ENA!G67+EPAGRI!G67+FAPESC!G67+FCC!G67+FESPORTE!G67+FCEE!G67+FATMA!G67+IPREV!G67+IMETRO!G67+JUCESC!G67+SANTUR!G67+DPE!G67+UDESC!G67)</f>
        <v>19</v>
      </c>
      <c r="H71" s="72">
        <f>SUM('ADR - Araranguá'!H67+'ADR - Blumenau'!H67+'ADR - Braço do Norte'!H67+'ADR - Brusque'!H67+'ADR - Caçador'!H67+'ADR - Campos Novos'!H67+'ADR - Canoinhas'!H67+'ADR - Chapecó'!H67+'ADR - Concórdia'!H67+'ADR - Criciúma'!H67+'ADR - Curitibanos'!H67+'ADR - Dionísio Cerqueira'!H67+'ADR - Ibirama'!H67+'ADR - Itajaí'!H67+'ADR - Itapiranga'!H67+'ADR - Ituporanga'!H67+'ADR - Jaraguá do Sul'!H67+'ADR - Joaçaba'!H67+'ADR - Joinville'!H67+'ADR - Lages'!H67+'ADR - Laguna'!H67+'ADR - Mafra'!H67+'ADR - Maravilha'!H67+'ADR - Palmitos'!H67+'ADR - Quilombo'!H67+'ADR - Rio do Sul'!H67+'ADR - São Joaquim'!H67+'ADR - São Lourenço do Oeste'!H67+'ADR - São Miguel do Oeste'!H67+'ADR - Seara'!H67+'ADR - Taió'!H67+'ADR - Timbó'!H67+'ADR - Tubarão'!H67+'ADR - Videira'!H67+'ADR - Xanxerê'!H67+SEA!H67+'Fundo Mat. Pub. Imp. Oficiais'!H67+'Fundo Plano Saúde'!H67+'Fundo de Melhoria do Corpo Bomb'!H67+SAR!H67+GVG!H67+SCC!H67+SAN!H67+SAI!H67+SECOM!H67+SDC!H67+'FUNDO ESTADUAL DE REC. HÍDRICOS'!H67+SDS!H67+SED!H67+SEF!H67+SIE!H67+SJC!H67+SPJ!H67+SES!H67+'SSP - Fundo Melhoria Pol.Civil'!H67+'SSP Fundo Melhoria Pol.Militar'!H67+'SSP - Fundo Melhoria Seg. Pub.'!H67+SST!H67+SOL!H67+'FUNDO ESP. ESTUDOS JURÍDICOS'!H67+PGE!H67+ARESC!H67+APSFS!H67+COHAB!H67+CIDASC!H67+DEINFRA!H67+DETER!H67+ENA!H67+EPAGRI!H67+FAPESC!H67+FCC!H67+FESPORTE!H67+FCEE!H67+FATMA!H67+IPREV!H67+IMETRO!H67+JUCESC!H67+SANTUR!H67+DPE!H67+UDESC!H67)</f>
        <v>19</v>
      </c>
      <c r="I71" s="72">
        <f>SUM('ADR - Araranguá'!I67+'ADR - Blumenau'!I67+'ADR - Braço do Norte'!I67+'ADR - Brusque'!I67+'ADR - Caçador'!I67+'ADR - Campos Novos'!I67+'ADR - Canoinhas'!I67+'ADR - Chapecó'!I67+'ADR - Concórdia'!I67+'ADR - Criciúma'!I67+'ADR - Curitibanos'!I67+'ADR - Dionísio Cerqueira'!I67+'ADR - Ibirama'!I67+'ADR - Itajaí'!I67+'ADR - Itapiranga'!I67+'ADR - Ituporanga'!I67+'ADR - Jaraguá do Sul'!I67+'ADR - Joaçaba'!I67+'ADR - Joinville'!I67+'ADR - Lages'!I67+'ADR - Laguna'!I67+'ADR - Mafra'!I67+'ADR - Maravilha'!I67+'ADR - Palmitos'!I67+'ADR - Quilombo'!I67+'ADR - Rio do Sul'!I67+'ADR - São Joaquim'!I67+'ADR - São Lourenço do Oeste'!I67+'ADR - São Miguel do Oeste'!I67+'ADR - Seara'!I67+'ADR - Taió'!I67+'ADR - Timbó'!I67+'ADR - Tubarão'!I67+'ADR - Videira'!I67+'ADR - Xanxerê'!I67+SEA!I67+'Fundo Mat. Pub. Imp. Oficiais'!I67+'Fundo Plano Saúde'!I67+'Fundo de Melhoria do Corpo Bomb'!I67+SAR!I67+GVG!I67+SCC!I67+SAN!I67+SAI!I67+SECOM!I67+SDC!I67+'FUNDO ESTADUAL DE REC. HÍDRICOS'!I67+SDS!I67+SED!I67+SEF!I67+SIE!I67+SJC!I67+SPJ!I67+SES!I67+'SSP - Fundo Melhoria Pol.Civil'!I67+'SSP Fundo Melhoria Pol.Militar'!I67+'SSP - Fundo Melhoria Seg. Pub.'!I67+SST!I67+SOL!I67+'FUNDO ESP. ESTUDOS JURÍDICOS'!I67+PGE!I67+ARESC!I67+APSFS!I67+COHAB!I67+CIDASC!I67+DEINFRA!I67+DETER!I67+ENA!I67+EPAGRI!I67+FAPESC!I67+FCC!I67+FESPORTE!I67+FCEE!I67+FATMA!I67+IPREV!I67+IMETRO!I67+JUCESC!I67+SANTUR!I67+DPE!I67+UDESC!I67)</f>
        <v>19</v>
      </c>
      <c r="J71" s="72">
        <f>SUM('ADR - Araranguá'!J67+'ADR - Blumenau'!J67+'ADR - Braço do Norte'!J67+'ADR - Brusque'!J67+'ADR - Caçador'!J67+'ADR - Campos Novos'!J67+'ADR - Canoinhas'!J67+'ADR - Chapecó'!J67+'ADR - Concórdia'!J67+'ADR - Criciúma'!J67+'ADR - Curitibanos'!J67+'ADR - Dionísio Cerqueira'!J67+'ADR - Ibirama'!J67+'ADR - Itajaí'!J67+'ADR - Itapiranga'!J67+'ADR - Ituporanga'!J67+'ADR - Jaraguá do Sul'!J67+'ADR - Joaçaba'!J67+'ADR - Joinville'!J67+'ADR - Lages'!J67+'ADR - Laguna'!J67+'ADR - Mafra'!J67+'ADR - Maravilha'!J67+'ADR - Palmitos'!J67+'ADR - Quilombo'!J67+'ADR - Rio do Sul'!J67+'ADR - São Joaquim'!J67+'ADR - São Lourenço do Oeste'!J67+'ADR - São Miguel do Oeste'!J67+'ADR - Seara'!J67+'ADR - Taió'!J67+'ADR - Timbó'!J67+'ADR - Tubarão'!J67+'ADR - Videira'!J67+'ADR - Xanxerê'!J67+SEA!J67+'Fundo Mat. Pub. Imp. Oficiais'!J67+'Fundo Plano Saúde'!J67+'Fundo de Melhoria do Corpo Bomb'!J67+SAR!J67+GVG!J67+SCC!J67+SAN!J67+SAI!J67+SECOM!J67+SDC!J67+'FUNDO ESTADUAL DE REC. HÍDRICOS'!J67+SDS!J67+SED!J67+SEF!J67+SIE!J67+SJC!J67+SPJ!J67+SES!J67+'SSP - Fundo Melhoria Pol.Civil'!J67+'SSP Fundo Melhoria Pol.Militar'!J67+'SSP - Fundo Melhoria Seg. Pub.'!J67+SST!J67+SOL!J67+'FUNDO ESP. ESTUDOS JURÍDICOS'!J67+PGE!J67+ARESC!J67+APSFS!J67+COHAB!J67+CIDASC!J67+DEINFRA!J67+DETER!J67+ENA!J67+EPAGRI!J67+FAPESC!J67+FCC!J67+FESPORTE!J67+FCEE!J67+FATMA!J67+IPREV!J67+IMETRO!J67+JUCESC!J67+SANTUR!J67+DPE!J67+UDESC!J67)</f>
        <v>19</v>
      </c>
      <c r="K71" s="72">
        <f>SUM('ADR - Araranguá'!K67+'ADR - Blumenau'!K67+'ADR - Braço do Norte'!K67+'ADR - Brusque'!K67+'ADR - Caçador'!K67+'ADR - Campos Novos'!K67+'ADR - Canoinhas'!K67+'ADR - Chapecó'!K67+'ADR - Concórdia'!K67+'ADR - Criciúma'!K67+'ADR - Curitibanos'!K67+'ADR - Dionísio Cerqueira'!K67+'ADR - Ibirama'!K67+'ADR - Itajaí'!K67+'ADR - Itapiranga'!K67+'ADR - Ituporanga'!K67+'ADR - Jaraguá do Sul'!K67+'ADR - Joaçaba'!K67+'ADR - Joinville'!K67+'ADR - Lages'!K67+'ADR - Laguna'!K67+'ADR - Mafra'!K67+'ADR - Maravilha'!K67+'ADR - Palmitos'!K67+'ADR - Quilombo'!K67+'ADR - Rio do Sul'!K67+'ADR - São Joaquim'!K67+'ADR - São Lourenço do Oeste'!K67+'ADR - São Miguel do Oeste'!K67+'ADR - Seara'!K67+'ADR - Taió'!K67+'ADR - Timbó'!K67+'ADR - Tubarão'!K67+'ADR - Videira'!K67+'ADR - Xanxerê'!K67+SEA!K67+'Fundo Mat. Pub. Imp. Oficiais'!K67+'Fundo Plano Saúde'!K67+'Fundo de Melhoria do Corpo Bomb'!K67+SAR!K67+GVG!K67+SCC!K67+SAN!K67+SAI!K67+SECOM!K67+SDC!K67+'FUNDO ESTADUAL DE REC. HÍDRICOS'!K67+SDS!K67+SED!K67+SEF!K67+SIE!K67+SJC!K67+SPJ!K67+SES!K67+'SSP - Fundo Melhoria Pol.Civil'!K67+'SSP Fundo Melhoria Pol.Militar'!K67+'SSP - Fundo Melhoria Seg. Pub.'!K67+SST!K67+SOL!K67+'FUNDO ESP. ESTUDOS JURÍDICOS'!K67+PGE!K67+ARESC!K67+APSFS!K67+COHAB!K67+CIDASC!K67+DEINFRA!K67+DETER!K67+ENA!K67+EPAGRI!K67+FAPESC!K67+FCC!K67+FESPORTE!K67+FCEE!K67+FATMA!K67+IPREV!K67+IMETRO!K67+JUCESC!K67+SANTUR!K67+DPE!K67+UDESC!K67)</f>
        <v>19</v>
      </c>
      <c r="L71" s="72">
        <f>SUM('ADR - Araranguá'!L67+'ADR - Blumenau'!L67+'ADR - Braço do Norte'!L67+'ADR - Brusque'!L67+'ADR - Caçador'!L67+'ADR - Campos Novos'!L67+'ADR - Canoinhas'!L67+'ADR - Chapecó'!L67+'ADR - Concórdia'!L67+'ADR - Criciúma'!L67+'ADR - Curitibanos'!L67+'ADR - Dionísio Cerqueira'!L67+'ADR - Ibirama'!L67+'ADR - Itajaí'!L67+'ADR - Itapiranga'!L67+'ADR - Ituporanga'!L67+'ADR - Jaraguá do Sul'!L67+'ADR - Joaçaba'!L67+'ADR - Joinville'!L67+'ADR - Lages'!L67+'ADR - Laguna'!L67+'ADR - Mafra'!L67+'ADR - Maravilha'!L67+'ADR - Palmitos'!L67+'ADR - Quilombo'!L67+'ADR - Rio do Sul'!L67+'ADR - São Joaquim'!L67+'ADR - São Lourenço do Oeste'!L67+'ADR - São Miguel do Oeste'!L67+'ADR - Seara'!L67+'ADR - Taió'!L67+'ADR - Timbó'!L67+'ADR - Tubarão'!L67+'ADR - Videira'!L67+'ADR - Xanxerê'!L67+SEA!L67+'Fundo Mat. Pub. Imp. Oficiais'!L67+'Fundo Plano Saúde'!L67+'Fundo de Melhoria do Corpo Bomb'!L67+SAR!L67+GVG!L67+SCC!L67+SAN!L67+SAI!L67+SECOM!L67+SDC!L67+'FUNDO ESTADUAL DE REC. HÍDRICOS'!L67+SDS!L67+SED!L67+SEF!L67+SIE!L67+SJC!L67+SPJ!L67+SES!L67+'SSP - Fundo Melhoria Pol.Civil'!L67+'SSP Fundo Melhoria Pol.Militar'!L67+'SSP - Fundo Melhoria Seg. Pub.'!L67+SST!L67+SOL!L67+'FUNDO ESP. ESTUDOS JURÍDICOS'!L67+PGE!L67+ARESC!L67+APSFS!L67+COHAB!L67+CIDASC!L67+DEINFRA!L67+DETER!L67+ENA!L67+EPAGRI!L67+FAPESC!L67+FCC!L67+FESPORTE!L67+FCEE!L67+FATMA!L67+IPREV!L67+IMETRO!L67+JUCESC!L67+SANTUR!L67+DPE!L67+UDESC!L67)</f>
        <v>19</v>
      </c>
      <c r="M71" s="88">
        <f>SUM('ADR - Araranguá'!M67+'ADR - Blumenau'!M67+'ADR - Braço do Norte'!M67+'ADR - Brusque'!M67+'ADR - Caçador'!M67+'ADR - Campos Novos'!M67+'ADR - Canoinhas'!M67+'ADR - Chapecó'!M67+'ADR - Concórdia'!M67+'ADR - Criciúma'!M67+'ADR - Curitibanos'!M67+'ADR - Dionísio Cerqueira'!M67+'ADR - Ibirama'!M67+'ADR - Itajaí'!M67+'ADR - Itapiranga'!M67+'ADR - Ituporanga'!M67+'ADR - Jaraguá do Sul'!M67+'ADR - Joaçaba'!M67+'ADR - Joinville'!M67+'ADR - Lages'!M67+'ADR - Laguna'!M67+'ADR - Mafra'!M67+'ADR - Maravilha'!M67+'ADR - Palmitos'!M67+'ADR - Quilombo'!M67+'ADR - Rio do Sul'!M67+'ADR - São Joaquim'!M67+'ADR - São Lourenço do Oeste'!M67+'ADR - São Miguel do Oeste'!M67+'ADR - Seara'!M67+'ADR - Taió'!M67+'ADR - Timbó'!M67+'ADR - Tubarão'!M67+'ADR - Videira'!M67+'ADR - Xanxerê'!M67+SEA!M67+'Fundo Mat. Pub. Imp. Oficiais'!M67+'Fundo Plano Saúde'!M67+'Fundo de Melhoria do Corpo Bomb'!M67+SAR!M67+GVG!M67+SCC!M67+SAN!M67+SAI!M67+SECOM!M67+SDC!M67+'FUNDO ESTADUAL DE REC. HÍDRICOS'!M67+SDS!M67+SED!M67+SEF!M67+SIE!M67+SJC!M67+SPJ!M67+SES!M67+'SSP - Fundo Melhoria Pol.Civil'!M67+'SSP Fundo Melhoria Pol.Militar'!M67+'SSP - Fundo Melhoria Seg. Pub.'!M67+SST!M67+SOL!M67+'FUNDO ESP. ESTUDOS JURÍDICOS'!M67+PGE!M67+ARESC!M67+APSFS!M67+COHAB!M67+CIDASC!M67+DEINFRA!M67+DETER!M67+ENA!M67+EPAGRI!M67+FAPESC!M67+FCC!M67+FESPORTE!M67+FCEE!M67+FATMA!M67+IPREV!M67+IMETRO!M67+JUCESC!M67+SANTUR!M67+DPE!M67+UDESC!M67)</f>
        <v>19</v>
      </c>
      <c r="N71" s="208"/>
      <c r="O71" s="208"/>
      <c r="P71" s="209"/>
    </row>
    <row r="72" spans="1:16" x14ac:dyDescent="0.2">
      <c r="A72" s="179" t="s">
        <v>169</v>
      </c>
      <c r="B72" s="186">
        <f>SUM('ADR - Araranguá'!B68+'ADR - Blumenau'!B68+'ADR - Braço do Norte'!B68+'ADR - Brusque'!B68+'ADR - Caçador'!B68+'ADR - Campos Novos'!B68+'ADR - Canoinhas'!B68+'ADR - Chapecó'!B68+'ADR - Concórdia'!B68+'ADR - Criciúma'!B68+'ADR - Curitibanos'!B68+'ADR - Dionísio Cerqueira'!B68+'ADR - Ibirama'!B68+'ADR - Itajaí'!B68+'ADR - Itapiranga'!B68+'ADR - Ituporanga'!B68+'ADR - Jaraguá do Sul'!B68+'ADR - Joaçaba'!B68+'ADR - Joinville'!B68+'ADR - Lages'!B68+'ADR - Laguna'!B68+'ADR - Mafra'!B68+'ADR - Maravilha'!B68+'ADR - Palmitos'!B68+'ADR - Quilombo'!B68+'ADR - Rio do Sul'!B68+'ADR - São Joaquim'!B68+'ADR - São Lourenço do Oeste'!B68+'ADR - São Miguel do Oeste'!B68+'ADR - Seara'!B68+'ADR - Taió'!B68+'ADR - Timbó'!B68+'ADR - Tubarão'!B68+'ADR - Videira'!B68+'ADR - Xanxerê'!B68+SEA!B68+'Fundo Mat. Pub. Imp. Oficiais'!B68+'Fundo Plano Saúde'!B68+'Fundo de Melhoria do Corpo Bomb'!B68+SAR!B68+GVG!B68+SCC!B68+SAN!B68+SAI!B68+SECOM!B68+SDC!B68+'FUNDO ESTADUAL DE REC. HÍDRICOS'!B68+SDS!B68+SED!B68+SEF!B68+SIE!B68+SJC!B68+SPJ!B68+SES!B68+'SSP - Fundo Melhoria Pol.Civil'!B68+'SSP Fundo Melhoria Pol.Militar'!B68+'SSP - Fundo Melhoria Seg. Pub.'!B68+SST!B68+SOL!B68+'FUNDO ESP. ESTUDOS JURÍDICOS'!B68+PGE!B68+ARESC!B68+APSFS!B68+COHAB!B68+CIDASC!B68+DEINFRA!B68+DETER!B68+ENA!B68+EPAGRI!B68+FAPESC!B68+FCC!B68+FESPORTE!B68+FCEE!B68+FATMA!B68+IPREV!B68+IMETRO!B68+JUCESC!B68+SANTUR!B68+DPE!B68+UDESC!B68)</f>
        <v>166</v>
      </c>
      <c r="C72" s="72">
        <f>SUM('ADR - Araranguá'!C68+'ADR - Blumenau'!C68+'ADR - Braço do Norte'!C68+'ADR - Brusque'!C68+'ADR - Caçador'!C68+'ADR - Campos Novos'!C68+'ADR - Canoinhas'!C68+'ADR - Chapecó'!C68+'ADR - Concórdia'!C68+'ADR - Criciúma'!C68+'ADR - Curitibanos'!C68+'ADR - Dionísio Cerqueira'!C68+'ADR - Ibirama'!C68+'ADR - Itajaí'!C68+'ADR - Itapiranga'!C68+'ADR - Ituporanga'!C68+'ADR - Jaraguá do Sul'!C68+'ADR - Joaçaba'!C68+'ADR - Joinville'!C68+'ADR - Lages'!C68+'ADR - Laguna'!C68+'ADR - Mafra'!C68+'ADR - Maravilha'!C68+'ADR - Palmitos'!C68+'ADR - Quilombo'!C68+'ADR - Rio do Sul'!C68+'ADR - São Joaquim'!C68+'ADR - São Lourenço do Oeste'!C68+'ADR - São Miguel do Oeste'!C68+'ADR - Seara'!C68+'ADR - Taió'!C68+'ADR - Timbó'!C68+'ADR - Tubarão'!C68+'ADR - Videira'!C68+'ADR - Xanxerê'!C68+SEA!C68+'Fundo Mat. Pub. Imp. Oficiais'!C68+'Fundo Plano Saúde'!C68+'Fundo de Melhoria do Corpo Bomb'!C68+SAR!C68+GVG!C68+SCC!C68+SAN!C68+SAI!C68+SECOM!C68+SDC!C68+'FUNDO ESTADUAL DE REC. HÍDRICOS'!C68+SDS!C68+SED!C68+SEF!C68+SIE!C68+SJC!C68+SPJ!C68+SES!C68+'SSP - Fundo Melhoria Pol.Civil'!C68+'SSP Fundo Melhoria Pol.Militar'!C68+'SSP - Fundo Melhoria Seg. Pub.'!C68+SST!C68+SOL!C68+'FUNDO ESP. ESTUDOS JURÍDICOS'!C68+PGE!C68+ARESC!C68+APSFS!C68+COHAB!C68+CIDASC!C68+DEINFRA!C68+DETER!C68+ENA!C68+EPAGRI!C68+FAPESC!C68+FCC!C68+FESPORTE!C68+FCEE!C68+FATMA!C68+IPREV!C68+IMETRO!C68+JUCESC!C68+SANTUR!C68+DPE!C68+UDESC!C68)</f>
        <v>166</v>
      </c>
      <c r="D72" s="72">
        <f>SUM('ADR - Araranguá'!D68+'ADR - Blumenau'!D68+'ADR - Braço do Norte'!D68+'ADR - Brusque'!D68+'ADR - Caçador'!D68+'ADR - Campos Novos'!D68+'ADR - Canoinhas'!D68+'ADR - Chapecó'!D68+'ADR - Concórdia'!D68+'ADR - Criciúma'!D68+'ADR - Curitibanos'!D68+'ADR - Dionísio Cerqueira'!D68+'ADR - Ibirama'!D68+'ADR - Itajaí'!D68+'ADR - Itapiranga'!D68+'ADR - Ituporanga'!D68+'ADR - Jaraguá do Sul'!D68+'ADR - Joaçaba'!D68+'ADR - Joinville'!D68+'ADR - Lages'!D68+'ADR - Laguna'!D68+'ADR - Mafra'!D68+'ADR - Maravilha'!D68+'ADR - Palmitos'!D68+'ADR - Quilombo'!D68+'ADR - Rio do Sul'!D68+'ADR - São Joaquim'!D68+'ADR - São Lourenço do Oeste'!D68+'ADR - São Miguel do Oeste'!D68+'ADR - Seara'!D68+'ADR - Taió'!D68+'ADR - Timbó'!D68+'ADR - Tubarão'!D68+'ADR - Videira'!D68+'ADR - Xanxerê'!D68+SEA!D68+'Fundo Mat. Pub. Imp. Oficiais'!D68+'Fundo Plano Saúde'!D68+'Fundo de Melhoria do Corpo Bomb'!D68+SAR!D68+GVG!D68+SCC!D68+SAN!D68+SAI!D68+SECOM!D68+SDC!D68+'FUNDO ESTADUAL DE REC. HÍDRICOS'!D68+SDS!D68+SED!D68+SEF!D68+SIE!D68+SJC!D68+SPJ!D68+SES!D68+'SSP - Fundo Melhoria Pol.Civil'!D68+'SSP Fundo Melhoria Pol.Militar'!D68+'SSP - Fundo Melhoria Seg. Pub.'!D68+SST!D68+SOL!D68+'FUNDO ESP. ESTUDOS JURÍDICOS'!D68+PGE!D68+ARESC!D68+APSFS!D68+COHAB!D68+CIDASC!D68+DEINFRA!D68+DETER!D68+ENA!D68+EPAGRI!D68+FAPESC!D68+FCC!D68+FESPORTE!D68+FCEE!D68+FATMA!D68+IPREV!D68+IMETRO!D68+JUCESC!D68+SANTUR!D68+DPE!D68+UDESC!D68)</f>
        <v>166</v>
      </c>
      <c r="E72" s="72">
        <f>SUM('ADR - Araranguá'!E68+'ADR - Blumenau'!E68+'ADR - Braço do Norte'!E68+'ADR - Brusque'!E68+'ADR - Caçador'!E68+'ADR - Campos Novos'!E68+'ADR - Canoinhas'!E68+'ADR - Chapecó'!E68+'ADR - Concórdia'!E68+'ADR - Criciúma'!E68+'ADR - Curitibanos'!E68+'ADR - Dionísio Cerqueira'!E68+'ADR - Ibirama'!E68+'ADR - Itajaí'!E68+'ADR - Itapiranga'!E68+'ADR - Ituporanga'!E68+'ADR - Jaraguá do Sul'!E68+'ADR - Joaçaba'!E68+'ADR - Joinville'!E68+'ADR - Lages'!E68+'ADR - Laguna'!E68+'ADR - Mafra'!E68+'ADR - Maravilha'!E68+'ADR - Palmitos'!E68+'ADR - Quilombo'!E68+'ADR - Rio do Sul'!E68+'ADR - São Joaquim'!E68+'ADR - São Lourenço do Oeste'!E68+'ADR - São Miguel do Oeste'!E68+'ADR - Seara'!E68+'ADR - Taió'!E68+'ADR - Timbó'!E68+'ADR - Tubarão'!E68+'ADR - Videira'!E68+'ADR - Xanxerê'!E68+SEA!E68+'Fundo Mat. Pub. Imp. Oficiais'!E68+'Fundo Plano Saúde'!E68+'Fundo de Melhoria do Corpo Bomb'!E68+SAR!E68+GVG!E68+SCC!E68+SAN!E68+SAI!E68+SECOM!E68+SDC!E68+'FUNDO ESTADUAL DE REC. HÍDRICOS'!E68+SDS!E68+SED!E68+SEF!E68+SIE!E68+SJC!E68+SPJ!E68+SES!E68+'SSP - Fundo Melhoria Pol.Civil'!E68+'SSP Fundo Melhoria Pol.Militar'!E68+'SSP - Fundo Melhoria Seg. Pub.'!E68+SST!E68+SOL!E68+'FUNDO ESP. ESTUDOS JURÍDICOS'!E68+PGE!E68+ARESC!E68+APSFS!E68+COHAB!E68+CIDASC!E68+DEINFRA!E68+DETER!E68+ENA!E68+EPAGRI!E68+FAPESC!E68+FCC!E68+FESPORTE!E68+FCEE!E68+FATMA!E68+IPREV!E68+IMETRO!E68+JUCESC!E68+SANTUR!E68+DPE!E68+UDESC!E68)</f>
        <v>169</v>
      </c>
      <c r="F72" s="72">
        <f>SUM('ADR - Araranguá'!F68+'ADR - Blumenau'!F68+'ADR - Braço do Norte'!F68+'ADR - Brusque'!F68+'ADR - Caçador'!F68+'ADR - Campos Novos'!F68+'ADR - Canoinhas'!F68+'ADR - Chapecó'!F68+'ADR - Concórdia'!F68+'ADR - Criciúma'!F68+'ADR - Curitibanos'!F68+'ADR - Dionísio Cerqueira'!F68+'ADR - Ibirama'!F68+'ADR - Itajaí'!F68+'ADR - Itapiranga'!F68+'ADR - Ituporanga'!F68+'ADR - Jaraguá do Sul'!F68+'ADR - Joaçaba'!F68+'ADR - Joinville'!F68+'ADR - Lages'!F68+'ADR - Laguna'!F68+'ADR - Mafra'!F68+'ADR - Maravilha'!F68+'ADR - Palmitos'!F68+'ADR - Quilombo'!F68+'ADR - Rio do Sul'!F68+'ADR - São Joaquim'!F68+'ADR - São Lourenço do Oeste'!F68+'ADR - São Miguel do Oeste'!F68+'ADR - Seara'!F68+'ADR - Taió'!F68+'ADR - Timbó'!F68+'ADR - Tubarão'!F68+'ADR - Videira'!F68+'ADR - Xanxerê'!F68+SEA!F68+'Fundo Mat. Pub. Imp. Oficiais'!F68+'Fundo Plano Saúde'!F68+'Fundo de Melhoria do Corpo Bomb'!F68+SAR!F68+GVG!F68+SCC!F68+SAN!F68+SAI!F68+SECOM!F68+SDC!F68+'FUNDO ESTADUAL DE REC. HÍDRICOS'!F68+SDS!F68+SED!F68+SEF!F68+SIE!F68+SJC!F68+SPJ!F68+SES!F68+'SSP - Fundo Melhoria Pol.Civil'!F68+'SSP Fundo Melhoria Pol.Militar'!F68+'SSP - Fundo Melhoria Seg. Pub.'!F68+SST!F68+SOL!F68+'FUNDO ESP. ESTUDOS JURÍDICOS'!F68+PGE!F68+ARESC!F68+APSFS!F68+COHAB!F68+CIDASC!F68+DEINFRA!F68+DETER!F68+ENA!F68+EPAGRI!F68+FAPESC!F68+FCC!F68+FESPORTE!F68+FCEE!F68+FATMA!F68+IPREV!F68+IMETRO!F68+JUCESC!F68+SANTUR!F68+DPE!F68+UDESC!F68)</f>
        <v>175</v>
      </c>
      <c r="G72" s="72">
        <f>SUM('ADR - Araranguá'!G68+'ADR - Blumenau'!G68+'ADR - Braço do Norte'!G68+'ADR - Brusque'!G68+'ADR - Caçador'!G68+'ADR - Campos Novos'!G68+'ADR - Canoinhas'!G68+'ADR - Chapecó'!G68+'ADR - Concórdia'!G68+'ADR - Criciúma'!G68+'ADR - Curitibanos'!G68+'ADR - Dionísio Cerqueira'!G68+'ADR - Ibirama'!G68+'ADR - Itajaí'!G68+'ADR - Itapiranga'!G68+'ADR - Ituporanga'!G68+'ADR - Jaraguá do Sul'!G68+'ADR - Joaçaba'!G68+'ADR - Joinville'!G68+'ADR - Lages'!G68+'ADR - Laguna'!G68+'ADR - Mafra'!G68+'ADR - Maravilha'!G68+'ADR - Palmitos'!G68+'ADR - Quilombo'!G68+'ADR - Rio do Sul'!G68+'ADR - São Joaquim'!G68+'ADR - São Lourenço do Oeste'!G68+'ADR - São Miguel do Oeste'!G68+'ADR - Seara'!G68+'ADR - Taió'!G68+'ADR - Timbó'!G68+'ADR - Tubarão'!G68+'ADR - Videira'!G68+'ADR - Xanxerê'!G68+SEA!G68+'Fundo Mat. Pub. Imp. Oficiais'!G68+'Fundo Plano Saúde'!G68+'Fundo de Melhoria do Corpo Bomb'!G68+SAR!G68+GVG!G68+SCC!G68+SAN!G68+SAI!G68+SECOM!G68+SDC!G68+'FUNDO ESTADUAL DE REC. HÍDRICOS'!G68+SDS!G68+SED!G68+SEF!G68+SIE!G68+SJC!G68+SPJ!G68+SES!G68+'SSP - Fundo Melhoria Pol.Civil'!G68+'SSP Fundo Melhoria Pol.Militar'!G68+'SSP - Fundo Melhoria Seg. Pub.'!G68+SST!G68+SOL!G68+'FUNDO ESP. ESTUDOS JURÍDICOS'!G68+PGE!G68+ARESC!G68+APSFS!G68+COHAB!G68+CIDASC!G68+DEINFRA!G68+DETER!G68+ENA!G68+EPAGRI!G68+FAPESC!G68+FCC!G68+FESPORTE!G68+FCEE!G68+FATMA!G68+IPREV!G68+IMETRO!G68+JUCESC!G68+SANTUR!G68+DPE!G68+UDESC!G68)</f>
        <v>175</v>
      </c>
      <c r="H72" s="72">
        <f>SUM('ADR - Araranguá'!H68+'ADR - Blumenau'!H68+'ADR - Braço do Norte'!H68+'ADR - Brusque'!H68+'ADR - Caçador'!H68+'ADR - Campos Novos'!H68+'ADR - Canoinhas'!H68+'ADR - Chapecó'!H68+'ADR - Concórdia'!H68+'ADR - Criciúma'!H68+'ADR - Curitibanos'!H68+'ADR - Dionísio Cerqueira'!H68+'ADR - Ibirama'!H68+'ADR - Itajaí'!H68+'ADR - Itapiranga'!H68+'ADR - Ituporanga'!H68+'ADR - Jaraguá do Sul'!H68+'ADR - Joaçaba'!H68+'ADR - Joinville'!H68+'ADR - Lages'!H68+'ADR - Laguna'!H68+'ADR - Mafra'!H68+'ADR - Maravilha'!H68+'ADR - Palmitos'!H68+'ADR - Quilombo'!H68+'ADR - Rio do Sul'!H68+'ADR - São Joaquim'!H68+'ADR - São Lourenço do Oeste'!H68+'ADR - São Miguel do Oeste'!H68+'ADR - Seara'!H68+'ADR - Taió'!H68+'ADR - Timbó'!H68+'ADR - Tubarão'!H68+'ADR - Videira'!H68+'ADR - Xanxerê'!H68+SEA!H68+'Fundo Mat. Pub. Imp. Oficiais'!H68+'Fundo Plano Saúde'!H68+'Fundo de Melhoria do Corpo Bomb'!H68+SAR!H68+GVG!H68+SCC!H68+SAN!H68+SAI!H68+SECOM!H68+SDC!H68+'FUNDO ESTADUAL DE REC. HÍDRICOS'!H68+SDS!H68+SED!H68+SEF!H68+SIE!H68+SJC!H68+SPJ!H68+SES!H68+'SSP - Fundo Melhoria Pol.Civil'!H68+'SSP Fundo Melhoria Pol.Militar'!H68+'SSP - Fundo Melhoria Seg. Pub.'!H68+SST!H68+SOL!H68+'FUNDO ESP. ESTUDOS JURÍDICOS'!H68+PGE!H68+ARESC!H68+APSFS!H68+COHAB!H68+CIDASC!H68+DEINFRA!H68+DETER!H68+ENA!H68+EPAGRI!H68+FAPESC!H68+FCC!H68+FESPORTE!H68+FCEE!H68+FATMA!H68+IPREV!H68+IMETRO!H68+JUCESC!H68+SANTUR!H68+DPE!H68+UDESC!H68)</f>
        <v>175</v>
      </c>
      <c r="I72" s="72">
        <f>SUM('ADR - Araranguá'!I68+'ADR - Blumenau'!I68+'ADR - Braço do Norte'!I68+'ADR - Brusque'!I68+'ADR - Caçador'!I68+'ADR - Campos Novos'!I68+'ADR - Canoinhas'!I68+'ADR - Chapecó'!I68+'ADR - Concórdia'!I68+'ADR - Criciúma'!I68+'ADR - Curitibanos'!I68+'ADR - Dionísio Cerqueira'!I68+'ADR - Ibirama'!I68+'ADR - Itajaí'!I68+'ADR - Itapiranga'!I68+'ADR - Ituporanga'!I68+'ADR - Jaraguá do Sul'!I68+'ADR - Joaçaba'!I68+'ADR - Joinville'!I68+'ADR - Lages'!I68+'ADR - Laguna'!I68+'ADR - Mafra'!I68+'ADR - Maravilha'!I68+'ADR - Palmitos'!I68+'ADR - Quilombo'!I68+'ADR - Rio do Sul'!I68+'ADR - São Joaquim'!I68+'ADR - São Lourenço do Oeste'!I68+'ADR - São Miguel do Oeste'!I68+'ADR - Seara'!I68+'ADR - Taió'!I68+'ADR - Timbó'!I68+'ADR - Tubarão'!I68+'ADR - Videira'!I68+'ADR - Xanxerê'!I68+SEA!I68+'Fundo Mat. Pub. Imp. Oficiais'!I68+'Fundo Plano Saúde'!I68+'Fundo de Melhoria do Corpo Bomb'!I68+SAR!I68+GVG!I68+SCC!I68+SAN!I68+SAI!I68+SECOM!I68+SDC!I68+'FUNDO ESTADUAL DE REC. HÍDRICOS'!I68+SDS!I68+SED!I68+SEF!I68+SIE!I68+SJC!I68+SPJ!I68+SES!I68+'SSP - Fundo Melhoria Pol.Civil'!I68+'SSP Fundo Melhoria Pol.Militar'!I68+'SSP - Fundo Melhoria Seg. Pub.'!I68+SST!I68+SOL!I68+'FUNDO ESP. ESTUDOS JURÍDICOS'!I68+PGE!I68+ARESC!I68+APSFS!I68+COHAB!I68+CIDASC!I68+DEINFRA!I68+DETER!I68+ENA!I68+EPAGRI!I68+FAPESC!I68+FCC!I68+FESPORTE!I68+FCEE!I68+FATMA!I68+IPREV!I68+IMETRO!I68+JUCESC!I68+SANTUR!I68+DPE!I68+UDESC!I68)</f>
        <v>175</v>
      </c>
      <c r="J72" s="72">
        <f>SUM('ADR - Araranguá'!J68+'ADR - Blumenau'!J68+'ADR - Braço do Norte'!J68+'ADR - Brusque'!J68+'ADR - Caçador'!J68+'ADR - Campos Novos'!J68+'ADR - Canoinhas'!J68+'ADR - Chapecó'!J68+'ADR - Concórdia'!J68+'ADR - Criciúma'!J68+'ADR - Curitibanos'!J68+'ADR - Dionísio Cerqueira'!J68+'ADR - Ibirama'!J68+'ADR - Itajaí'!J68+'ADR - Itapiranga'!J68+'ADR - Ituporanga'!J68+'ADR - Jaraguá do Sul'!J68+'ADR - Joaçaba'!J68+'ADR - Joinville'!J68+'ADR - Lages'!J68+'ADR - Laguna'!J68+'ADR - Mafra'!J68+'ADR - Maravilha'!J68+'ADR - Palmitos'!J68+'ADR - Quilombo'!J68+'ADR - Rio do Sul'!J68+'ADR - São Joaquim'!J68+'ADR - São Lourenço do Oeste'!J68+'ADR - São Miguel do Oeste'!J68+'ADR - Seara'!J68+'ADR - Taió'!J68+'ADR - Timbó'!J68+'ADR - Tubarão'!J68+'ADR - Videira'!J68+'ADR - Xanxerê'!J68+SEA!J68+'Fundo Mat. Pub. Imp. Oficiais'!J68+'Fundo Plano Saúde'!J68+'Fundo de Melhoria do Corpo Bomb'!J68+SAR!J68+GVG!J68+SCC!J68+SAN!J68+SAI!J68+SECOM!J68+SDC!J68+'FUNDO ESTADUAL DE REC. HÍDRICOS'!J68+SDS!J68+SED!J68+SEF!J68+SIE!J68+SJC!J68+SPJ!J68+SES!J68+'SSP - Fundo Melhoria Pol.Civil'!J68+'SSP Fundo Melhoria Pol.Militar'!J68+'SSP - Fundo Melhoria Seg. Pub.'!J68+SST!J68+SOL!J68+'FUNDO ESP. ESTUDOS JURÍDICOS'!J68+PGE!J68+ARESC!J68+APSFS!J68+COHAB!J68+CIDASC!J68+DEINFRA!J68+DETER!J68+ENA!J68+EPAGRI!J68+FAPESC!J68+FCC!J68+FESPORTE!J68+FCEE!J68+FATMA!J68+IPREV!J68+IMETRO!J68+JUCESC!J68+SANTUR!J68+DPE!J68+UDESC!J68)</f>
        <v>175</v>
      </c>
      <c r="K72" s="72">
        <f>SUM('ADR - Araranguá'!K68+'ADR - Blumenau'!K68+'ADR - Braço do Norte'!K68+'ADR - Brusque'!K68+'ADR - Caçador'!K68+'ADR - Campos Novos'!K68+'ADR - Canoinhas'!K68+'ADR - Chapecó'!K68+'ADR - Concórdia'!K68+'ADR - Criciúma'!K68+'ADR - Curitibanos'!K68+'ADR - Dionísio Cerqueira'!K68+'ADR - Ibirama'!K68+'ADR - Itajaí'!K68+'ADR - Itapiranga'!K68+'ADR - Ituporanga'!K68+'ADR - Jaraguá do Sul'!K68+'ADR - Joaçaba'!K68+'ADR - Joinville'!K68+'ADR - Lages'!K68+'ADR - Laguna'!K68+'ADR - Mafra'!K68+'ADR - Maravilha'!K68+'ADR - Palmitos'!K68+'ADR - Quilombo'!K68+'ADR - Rio do Sul'!K68+'ADR - São Joaquim'!K68+'ADR - São Lourenço do Oeste'!K68+'ADR - São Miguel do Oeste'!K68+'ADR - Seara'!K68+'ADR - Taió'!K68+'ADR - Timbó'!K68+'ADR - Tubarão'!K68+'ADR - Videira'!K68+'ADR - Xanxerê'!K68+SEA!K68+'Fundo Mat. Pub. Imp. Oficiais'!K68+'Fundo Plano Saúde'!K68+'Fundo de Melhoria do Corpo Bomb'!K68+SAR!K68+GVG!K68+SCC!K68+SAN!K68+SAI!K68+SECOM!K68+SDC!K68+'FUNDO ESTADUAL DE REC. HÍDRICOS'!K68+SDS!K68+SED!K68+SEF!K68+SIE!K68+SJC!K68+SPJ!K68+SES!K68+'SSP - Fundo Melhoria Pol.Civil'!K68+'SSP Fundo Melhoria Pol.Militar'!K68+'SSP - Fundo Melhoria Seg. Pub.'!K68+SST!K68+SOL!K68+'FUNDO ESP. ESTUDOS JURÍDICOS'!K68+PGE!K68+ARESC!K68+APSFS!K68+COHAB!K68+CIDASC!K68+DEINFRA!K68+DETER!K68+ENA!K68+EPAGRI!K68+FAPESC!K68+FCC!K68+FESPORTE!K68+FCEE!K68+FATMA!K68+IPREV!K68+IMETRO!K68+JUCESC!K68+SANTUR!K68+DPE!K68+UDESC!K68)</f>
        <v>171</v>
      </c>
      <c r="L72" s="72">
        <f>SUM('ADR - Araranguá'!L68+'ADR - Blumenau'!L68+'ADR - Braço do Norte'!L68+'ADR - Brusque'!L68+'ADR - Caçador'!L68+'ADR - Campos Novos'!L68+'ADR - Canoinhas'!L68+'ADR - Chapecó'!L68+'ADR - Concórdia'!L68+'ADR - Criciúma'!L68+'ADR - Curitibanos'!L68+'ADR - Dionísio Cerqueira'!L68+'ADR - Ibirama'!L68+'ADR - Itajaí'!L68+'ADR - Itapiranga'!L68+'ADR - Ituporanga'!L68+'ADR - Jaraguá do Sul'!L68+'ADR - Joaçaba'!L68+'ADR - Joinville'!L68+'ADR - Lages'!L68+'ADR - Laguna'!L68+'ADR - Mafra'!L68+'ADR - Maravilha'!L68+'ADR - Palmitos'!L68+'ADR - Quilombo'!L68+'ADR - Rio do Sul'!L68+'ADR - São Joaquim'!L68+'ADR - São Lourenço do Oeste'!L68+'ADR - São Miguel do Oeste'!L68+'ADR - Seara'!L68+'ADR - Taió'!L68+'ADR - Timbó'!L68+'ADR - Tubarão'!L68+'ADR - Videira'!L68+'ADR - Xanxerê'!L68+SEA!L68+'Fundo Mat. Pub. Imp. Oficiais'!L68+'Fundo Plano Saúde'!L68+'Fundo de Melhoria do Corpo Bomb'!L68+SAR!L68+GVG!L68+SCC!L68+SAN!L68+SAI!L68+SECOM!L68+SDC!L68+'FUNDO ESTADUAL DE REC. HÍDRICOS'!L68+SDS!L68+SED!L68+SEF!L68+SIE!L68+SJC!L68+SPJ!L68+SES!L68+'SSP - Fundo Melhoria Pol.Civil'!L68+'SSP Fundo Melhoria Pol.Militar'!L68+'SSP - Fundo Melhoria Seg. Pub.'!L68+SST!L68+SOL!L68+'FUNDO ESP. ESTUDOS JURÍDICOS'!L68+PGE!L68+ARESC!L68+APSFS!L68+COHAB!L68+CIDASC!L68+DEINFRA!L68+DETER!L68+ENA!L68+EPAGRI!L68+FAPESC!L68+FCC!L68+FESPORTE!L68+FCEE!L68+FATMA!L68+IPREV!L68+IMETRO!L68+JUCESC!L68+SANTUR!L68+DPE!L68+UDESC!L68)</f>
        <v>159</v>
      </c>
      <c r="M72" s="88">
        <f>SUM('ADR - Araranguá'!M68+'ADR - Blumenau'!M68+'ADR - Braço do Norte'!M68+'ADR - Brusque'!M68+'ADR - Caçador'!M68+'ADR - Campos Novos'!M68+'ADR - Canoinhas'!M68+'ADR - Chapecó'!M68+'ADR - Concórdia'!M68+'ADR - Criciúma'!M68+'ADR - Curitibanos'!M68+'ADR - Dionísio Cerqueira'!M68+'ADR - Ibirama'!M68+'ADR - Itajaí'!M68+'ADR - Itapiranga'!M68+'ADR - Ituporanga'!M68+'ADR - Jaraguá do Sul'!M68+'ADR - Joaçaba'!M68+'ADR - Joinville'!M68+'ADR - Lages'!M68+'ADR - Laguna'!M68+'ADR - Mafra'!M68+'ADR - Maravilha'!M68+'ADR - Palmitos'!M68+'ADR - Quilombo'!M68+'ADR - Rio do Sul'!M68+'ADR - São Joaquim'!M68+'ADR - São Lourenço do Oeste'!M68+'ADR - São Miguel do Oeste'!M68+'ADR - Seara'!M68+'ADR - Taió'!M68+'ADR - Timbó'!M68+'ADR - Tubarão'!M68+'ADR - Videira'!M68+'ADR - Xanxerê'!M68+SEA!M68+'Fundo Mat. Pub. Imp. Oficiais'!M68+'Fundo Plano Saúde'!M68+'Fundo de Melhoria do Corpo Bomb'!M68+SAR!M68+GVG!M68+SCC!M68+SAN!M68+SAI!M68+SECOM!M68+SDC!M68+'FUNDO ESTADUAL DE REC. HÍDRICOS'!M68+SDS!M68+SED!M68+SEF!M68+SIE!M68+SJC!M68+SPJ!M68+SES!M68+'SSP - Fundo Melhoria Pol.Civil'!M68+'SSP Fundo Melhoria Pol.Militar'!M68+'SSP - Fundo Melhoria Seg. Pub.'!M68+SST!M68+SOL!M68+'FUNDO ESP. ESTUDOS JURÍDICOS'!M68+PGE!M68+ARESC!M68+APSFS!M68+COHAB!M68+CIDASC!M68+DEINFRA!M68+DETER!M68+ENA!M68+EPAGRI!M68+FAPESC!M68+FCC!M68+FESPORTE!M68+FCEE!M68+FATMA!M68+IPREV!M68+IMETRO!M68+JUCESC!M68+SANTUR!M68+DPE!M68+UDESC!M68)</f>
        <v>159</v>
      </c>
      <c r="N72" s="208"/>
      <c r="O72" s="208"/>
      <c r="P72" s="209"/>
    </row>
    <row r="73" spans="1:16" x14ac:dyDescent="0.2">
      <c r="A73" s="130" t="s">
        <v>132</v>
      </c>
      <c r="B73" s="186">
        <f>SUM('ADR - Araranguá'!B69+'ADR - Blumenau'!B69+'ADR - Braço do Norte'!B69+'ADR - Brusque'!B69+'ADR - Caçador'!B69+'ADR - Campos Novos'!B69+'ADR - Canoinhas'!B69+'ADR - Chapecó'!B69+'ADR - Concórdia'!B69+'ADR - Criciúma'!B69+'ADR - Curitibanos'!B69+'ADR - Dionísio Cerqueira'!B69+'ADR - Ibirama'!B69+'ADR - Itajaí'!B69+'ADR - Itapiranga'!B69+'ADR - Ituporanga'!B69+'ADR - Jaraguá do Sul'!B69+'ADR - Joaçaba'!B69+'ADR - Joinville'!B69+'ADR - Lages'!B69+'ADR - Laguna'!B69+'ADR - Mafra'!B69+'ADR - Maravilha'!B69+'ADR - Palmitos'!B69+'ADR - Quilombo'!B69+'ADR - Rio do Sul'!B69+'ADR - São Joaquim'!B69+'ADR - São Lourenço do Oeste'!B69+'ADR - São Miguel do Oeste'!B69+'ADR - Seara'!B69+'ADR - Taió'!B69+'ADR - Timbó'!B69+'ADR - Tubarão'!B69+'ADR - Videira'!B69+'ADR - Xanxerê'!B69+SEA!B69+'Fundo Mat. Pub. Imp. Oficiais'!B69+'Fundo Plano Saúde'!B69+'Fundo de Melhoria do Corpo Bomb'!B69+SAR!B69+GVG!B69+SCC!B69+SAN!B69+SAI!B69+SECOM!B69+SDC!B69+'FUNDO ESTADUAL DE REC. HÍDRICOS'!B69+SDS!B69+SED!B69+SEF!B69+SIE!B69+SJC!B69+SPJ!B69+SES!B69+'SSP - Fundo Melhoria Pol.Civil'!B69+'SSP Fundo Melhoria Pol.Militar'!B69+'SSP - Fundo Melhoria Seg. Pub.'!B69+SST!B69+SOL!B69+'FUNDO ESP. ESTUDOS JURÍDICOS'!B69+PGE!B69+ARESC!B69+APSFS!B69+COHAB!B69+CIDASC!B69+DEINFRA!B69+DETER!B69+ENA!B69+EPAGRI!B69+FAPESC!B69+FCC!B69+FESPORTE!B69+FCEE!B69+FATMA!B69+IPREV!B69+IMETRO!B69+JUCESC!B69+SANTUR!B69+DPE!B69+UDESC!B69)</f>
        <v>153</v>
      </c>
      <c r="C73" s="72">
        <f>SUM('ADR - Araranguá'!C69+'ADR - Blumenau'!C69+'ADR - Braço do Norte'!C69+'ADR - Brusque'!C69+'ADR - Caçador'!C69+'ADR - Campos Novos'!C69+'ADR - Canoinhas'!C69+'ADR - Chapecó'!C69+'ADR - Concórdia'!C69+'ADR - Criciúma'!C69+'ADR - Curitibanos'!C69+'ADR - Dionísio Cerqueira'!C69+'ADR - Ibirama'!C69+'ADR - Itajaí'!C69+'ADR - Itapiranga'!C69+'ADR - Ituporanga'!C69+'ADR - Jaraguá do Sul'!C69+'ADR - Joaçaba'!C69+'ADR - Joinville'!C69+'ADR - Lages'!C69+'ADR - Laguna'!C69+'ADR - Mafra'!C69+'ADR - Maravilha'!C69+'ADR - Palmitos'!C69+'ADR - Quilombo'!C69+'ADR - Rio do Sul'!C69+'ADR - São Joaquim'!C69+'ADR - São Lourenço do Oeste'!C69+'ADR - São Miguel do Oeste'!C69+'ADR - Seara'!C69+'ADR - Taió'!C69+'ADR - Timbó'!C69+'ADR - Tubarão'!C69+'ADR - Videira'!C69+'ADR - Xanxerê'!C69+SEA!C69+'Fundo Mat. Pub. Imp. Oficiais'!C69+'Fundo Plano Saúde'!C69+'Fundo de Melhoria do Corpo Bomb'!C69+SAR!C69+GVG!C69+SCC!C69+SAN!C69+SAI!C69+SECOM!C69+SDC!C69+'FUNDO ESTADUAL DE REC. HÍDRICOS'!C69+SDS!C69+SED!C69+SEF!C69+SIE!C69+SJC!C69+SPJ!C69+SES!C69+'SSP - Fundo Melhoria Pol.Civil'!C69+'SSP Fundo Melhoria Pol.Militar'!C69+'SSP - Fundo Melhoria Seg. Pub.'!C69+SST!C69+SOL!C69+'FUNDO ESP. ESTUDOS JURÍDICOS'!C69+PGE!C69+ARESC!C69+APSFS!C69+COHAB!C69+CIDASC!C69+DEINFRA!C69+DETER!C69+ENA!C69+EPAGRI!C69+FAPESC!C69+FCC!C69+FESPORTE!C69+FCEE!C69+FATMA!C69+IPREV!C69+IMETRO!C69+JUCESC!C69+SANTUR!C69+DPE!C69+UDESC!C69)</f>
        <v>156</v>
      </c>
      <c r="D73" s="72">
        <f>SUM('ADR - Araranguá'!D69+'ADR - Blumenau'!D69+'ADR - Braço do Norte'!D69+'ADR - Brusque'!D69+'ADR - Caçador'!D69+'ADR - Campos Novos'!D69+'ADR - Canoinhas'!D69+'ADR - Chapecó'!D69+'ADR - Concórdia'!D69+'ADR - Criciúma'!D69+'ADR - Curitibanos'!D69+'ADR - Dionísio Cerqueira'!D69+'ADR - Ibirama'!D69+'ADR - Itajaí'!D69+'ADR - Itapiranga'!D69+'ADR - Ituporanga'!D69+'ADR - Jaraguá do Sul'!D69+'ADR - Joaçaba'!D69+'ADR - Joinville'!D69+'ADR - Lages'!D69+'ADR - Laguna'!D69+'ADR - Mafra'!D69+'ADR - Maravilha'!D69+'ADR - Palmitos'!D69+'ADR - Quilombo'!D69+'ADR - Rio do Sul'!D69+'ADR - São Joaquim'!D69+'ADR - São Lourenço do Oeste'!D69+'ADR - São Miguel do Oeste'!D69+'ADR - Seara'!D69+'ADR - Taió'!D69+'ADR - Timbó'!D69+'ADR - Tubarão'!D69+'ADR - Videira'!D69+'ADR - Xanxerê'!D69+SEA!D69+'Fundo Mat. Pub. Imp. Oficiais'!D69+'Fundo Plano Saúde'!D69+'Fundo de Melhoria do Corpo Bomb'!D69+SAR!D69+GVG!D69+SCC!D69+SAN!D69+SAI!D69+SECOM!D69+SDC!D69+'FUNDO ESTADUAL DE REC. HÍDRICOS'!D69+SDS!D69+SED!D69+SEF!D69+SIE!D69+SJC!D69+SPJ!D69+SES!D69+'SSP - Fundo Melhoria Pol.Civil'!D69+'SSP Fundo Melhoria Pol.Militar'!D69+'SSP - Fundo Melhoria Seg. Pub.'!D69+SST!D69+SOL!D69+'FUNDO ESP. ESTUDOS JURÍDICOS'!D69+PGE!D69+ARESC!D69+APSFS!D69+COHAB!D69+CIDASC!D69+DEINFRA!D69+DETER!D69+ENA!D69+EPAGRI!D69+FAPESC!D69+FCC!D69+FESPORTE!D69+FCEE!D69+FATMA!D69+IPREV!D69+IMETRO!D69+JUCESC!D69+SANTUR!D69+DPE!D69+UDESC!D69)</f>
        <v>158</v>
      </c>
      <c r="E73" s="72">
        <f>SUM('ADR - Araranguá'!E69+'ADR - Blumenau'!E69+'ADR - Braço do Norte'!E69+'ADR - Brusque'!E69+'ADR - Caçador'!E69+'ADR - Campos Novos'!E69+'ADR - Canoinhas'!E69+'ADR - Chapecó'!E69+'ADR - Concórdia'!E69+'ADR - Criciúma'!E69+'ADR - Curitibanos'!E69+'ADR - Dionísio Cerqueira'!E69+'ADR - Ibirama'!E69+'ADR - Itajaí'!E69+'ADR - Itapiranga'!E69+'ADR - Ituporanga'!E69+'ADR - Jaraguá do Sul'!E69+'ADR - Joaçaba'!E69+'ADR - Joinville'!E69+'ADR - Lages'!E69+'ADR - Laguna'!E69+'ADR - Mafra'!E69+'ADR - Maravilha'!E69+'ADR - Palmitos'!E69+'ADR - Quilombo'!E69+'ADR - Rio do Sul'!E69+'ADR - São Joaquim'!E69+'ADR - São Lourenço do Oeste'!E69+'ADR - São Miguel do Oeste'!E69+'ADR - Seara'!E69+'ADR - Taió'!E69+'ADR - Timbó'!E69+'ADR - Tubarão'!E69+'ADR - Videira'!E69+'ADR - Xanxerê'!E69+SEA!E69+'Fundo Mat. Pub. Imp. Oficiais'!E69+'Fundo Plano Saúde'!E69+'Fundo de Melhoria do Corpo Bomb'!E69+SAR!E69+GVG!E69+SCC!E69+SAN!E69+SAI!E69+SECOM!E69+SDC!E69+'FUNDO ESTADUAL DE REC. HÍDRICOS'!E69+SDS!E69+SED!E69+SEF!E69+SIE!E69+SJC!E69+SPJ!E69+SES!E69+'SSP - Fundo Melhoria Pol.Civil'!E69+'SSP Fundo Melhoria Pol.Militar'!E69+'SSP - Fundo Melhoria Seg. Pub.'!E69+SST!E69+SOL!E69+'FUNDO ESP. ESTUDOS JURÍDICOS'!E69+PGE!E69+ARESC!E69+APSFS!E69+COHAB!E69+CIDASC!E69+DEINFRA!E69+DETER!E69+ENA!E69+EPAGRI!E69+FAPESC!E69+FCC!E69+FESPORTE!E69+FCEE!E69+FATMA!E69+IPREV!E69+IMETRO!E69+JUCESC!E69+SANTUR!E69+DPE!E69+UDESC!E69)</f>
        <v>180</v>
      </c>
      <c r="F73" s="72">
        <f>SUM('ADR - Araranguá'!F69+'ADR - Blumenau'!F69+'ADR - Braço do Norte'!F69+'ADR - Brusque'!F69+'ADR - Caçador'!F69+'ADR - Campos Novos'!F69+'ADR - Canoinhas'!F69+'ADR - Chapecó'!F69+'ADR - Concórdia'!F69+'ADR - Criciúma'!F69+'ADR - Curitibanos'!F69+'ADR - Dionísio Cerqueira'!F69+'ADR - Ibirama'!F69+'ADR - Itajaí'!F69+'ADR - Itapiranga'!F69+'ADR - Ituporanga'!F69+'ADR - Jaraguá do Sul'!F69+'ADR - Joaçaba'!F69+'ADR - Joinville'!F69+'ADR - Lages'!F69+'ADR - Laguna'!F69+'ADR - Mafra'!F69+'ADR - Maravilha'!F69+'ADR - Palmitos'!F69+'ADR - Quilombo'!F69+'ADR - Rio do Sul'!F69+'ADR - São Joaquim'!F69+'ADR - São Lourenço do Oeste'!F69+'ADR - São Miguel do Oeste'!F69+'ADR - Seara'!F69+'ADR - Taió'!F69+'ADR - Timbó'!F69+'ADR - Tubarão'!F69+'ADR - Videira'!F69+'ADR - Xanxerê'!F69+SEA!F69+'Fundo Mat. Pub. Imp. Oficiais'!F69+'Fundo Plano Saúde'!F69+'Fundo de Melhoria do Corpo Bomb'!F69+SAR!F69+GVG!F69+SCC!F69+SAN!F69+SAI!F69+SECOM!F69+SDC!F69+'FUNDO ESTADUAL DE REC. HÍDRICOS'!F69+SDS!F69+SED!F69+SEF!F69+SIE!F69+SJC!F69+SPJ!F69+SES!F69+'SSP - Fundo Melhoria Pol.Civil'!F69+'SSP Fundo Melhoria Pol.Militar'!F69+'SSP - Fundo Melhoria Seg. Pub.'!F69+SST!F69+SOL!F69+'FUNDO ESP. ESTUDOS JURÍDICOS'!F69+PGE!F69+ARESC!F69+APSFS!F69+COHAB!F69+CIDASC!F69+DEINFRA!F69+DETER!F69+ENA!F69+EPAGRI!F69+FAPESC!F69+FCC!F69+FESPORTE!F69+FCEE!F69+FATMA!F69+IPREV!F69+IMETRO!F69+JUCESC!F69+SANTUR!F69+DPE!F69+UDESC!F69)</f>
        <v>180</v>
      </c>
      <c r="G73" s="72">
        <f>SUM('ADR - Araranguá'!G69+'ADR - Blumenau'!G69+'ADR - Braço do Norte'!G69+'ADR - Brusque'!G69+'ADR - Caçador'!G69+'ADR - Campos Novos'!G69+'ADR - Canoinhas'!G69+'ADR - Chapecó'!G69+'ADR - Concórdia'!G69+'ADR - Criciúma'!G69+'ADR - Curitibanos'!G69+'ADR - Dionísio Cerqueira'!G69+'ADR - Ibirama'!G69+'ADR - Itajaí'!G69+'ADR - Itapiranga'!G69+'ADR - Ituporanga'!G69+'ADR - Jaraguá do Sul'!G69+'ADR - Joaçaba'!G69+'ADR - Joinville'!G69+'ADR - Lages'!G69+'ADR - Laguna'!G69+'ADR - Mafra'!G69+'ADR - Maravilha'!G69+'ADR - Palmitos'!G69+'ADR - Quilombo'!G69+'ADR - Rio do Sul'!G69+'ADR - São Joaquim'!G69+'ADR - São Lourenço do Oeste'!G69+'ADR - São Miguel do Oeste'!G69+'ADR - Seara'!G69+'ADR - Taió'!G69+'ADR - Timbó'!G69+'ADR - Tubarão'!G69+'ADR - Videira'!G69+'ADR - Xanxerê'!G69+SEA!G69+'Fundo Mat. Pub. Imp. Oficiais'!G69+'Fundo Plano Saúde'!G69+'Fundo de Melhoria do Corpo Bomb'!G69+SAR!G69+GVG!G69+SCC!G69+SAN!G69+SAI!G69+SECOM!G69+SDC!G69+'FUNDO ESTADUAL DE REC. HÍDRICOS'!G69+SDS!G69+SED!G69+SEF!G69+SIE!G69+SJC!G69+SPJ!G69+SES!G69+'SSP - Fundo Melhoria Pol.Civil'!G69+'SSP Fundo Melhoria Pol.Militar'!G69+'SSP - Fundo Melhoria Seg. Pub.'!G69+SST!G69+SOL!G69+'FUNDO ESP. ESTUDOS JURÍDICOS'!G69+PGE!G69+ARESC!G69+APSFS!G69+COHAB!G69+CIDASC!G69+DEINFRA!G69+DETER!G69+ENA!G69+EPAGRI!G69+FAPESC!G69+FCC!G69+FESPORTE!G69+FCEE!G69+FATMA!G69+IPREV!G69+IMETRO!G69+JUCESC!G69+SANTUR!G69+DPE!G69+UDESC!G69)</f>
        <v>179</v>
      </c>
      <c r="H73" s="72">
        <f>SUM('ADR - Araranguá'!H69+'ADR - Blumenau'!H69+'ADR - Braço do Norte'!H69+'ADR - Brusque'!H69+'ADR - Caçador'!H69+'ADR - Campos Novos'!H69+'ADR - Canoinhas'!H69+'ADR - Chapecó'!H69+'ADR - Concórdia'!H69+'ADR - Criciúma'!H69+'ADR - Curitibanos'!H69+'ADR - Dionísio Cerqueira'!H69+'ADR - Ibirama'!H69+'ADR - Itajaí'!H69+'ADR - Itapiranga'!H69+'ADR - Ituporanga'!H69+'ADR - Jaraguá do Sul'!H69+'ADR - Joaçaba'!H69+'ADR - Joinville'!H69+'ADR - Lages'!H69+'ADR - Laguna'!H69+'ADR - Mafra'!H69+'ADR - Maravilha'!H69+'ADR - Palmitos'!H69+'ADR - Quilombo'!H69+'ADR - Rio do Sul'!H69+'ADR - São Joaquim'!H69+'ADR - São Lourenço do Oeste'!H69+'ADR - São Miguel do Oeste'!H69+'ADR - Seara'!H69+'ADR - Taió'!H69+'ADR - Timbó'!H69+'ADR - Tubarão'!H69+'ADR - Videira'!H69+'ADR - Xanxerê'!H69+SEA!H69+'Fundo Mat. Pub. Imp. Oficiais'!H69+'Fundo Plano Saúde'!H69+'Fundo de Melhoria do Corpo Bomb'!H69+SAR!H69+GVG!H69+SCC!H69+SAN!H69+SAI!H69+SECOM!H69+SDC!H69+'FUNDO ESTADUAL DE REC. HÍDRICOS'!H69+SDS!H69+SED!H69+SEF!H69+SIE!H69+SJC!H69+SPJ!H69+SES!H69+'SSP - Fundo Melhoria Pol.Civil'!H69+'SSP Fundo Melhoria Pol.Militar'!H69+'SSP - Fundo Melhoria Seg. Pub.'!H69+SST!H69+SOL!H69+'FUNDO ESP. ESTUDOS JURÍDICOS'!H69+PGE!H69+ARESC!H69+APSFS!H69+COHAB!H69+CIDASC!H69+DEINFRA!H69+DETER!H69+ENA!H69+EPAGRI!H69+FAPESC!H69+FCC!H69+FESPORTE!H69+FCEE!H69+FATMA!H69+IPREV!H69+IMETRO!H69+JUCESC!H69+SANTUR!H69+DPE!H69+UDESC!H69)</f>
        <v>180</v>
      </c>
      <c r="I73" s="72">
        <f>SUM('ADR - Araranguá'!I69+'ADR - Blumenau'!I69+'ADR - Braço do Norte'!I69+'ADR - Brusque'!I69+'ADR - Caçador'!I69+'ADR - Campos Novos'!I69+'ADR - Canoinhas'!I69+'ADR - Chapecó'!I69+'ADR - Concórdia'!I69+'ADR - Criciúma'!I69+'ADR - Curitibanos'!I69+'ADR - Dionísio Cerqueira'!I69+'ADR - Ibirama'!I69+'ADR - Itajaí'!I69+'ADR - Itapiranga'!I69+'ADR - Ituporanga'!I69+'ADR - Jaraguá do Sul'!I69+'ADR - Joaçaba'!I69+'ADR - Joinville'!I69+'ADR - Lages'!I69+'ADR - Laguna'!I69+'ADR - Mafra'!I69+'ADR - Maravilha'!I69+'ADR - Palmitos'!I69+'ADR - Quilombo'!I69+'ADR - Rio do Sul'!I69+'ADR - São Joaquim'!I69+'ADR - São Lourenço do Oeste'!I69+'ADR - São Miguel do Oeste'!I69+'ADR - Seara'!I69+'ADR - Taió'!I69+'ADR - Timbó'!I69+'ADR - Tubarão'!I69+'ADR - Videira'!I69+'ADR - Xanxerê'!I69+SEA!I69+'Fundo Mat. Pub. Imp. Oficiais'!I69+'Fundo Plano Saúde'!I69+'Fundo de Melhoria do Corpo Bomb'!I69+SAR!I69+GVG!I69+SCC!I69+SAN!I69+SAI!I69+SECOM!I69+SDC!I69+'FUNDO ESTADUAL DE REC. HÍDRICOS'!I69+SDS!I69+SED!I69+SEF!I69+SIE!I69+SJC!I69+SPJ!I69+SES!I69+'SSP - Fundo Melhoria Pol.Civil'!I69+'SSP Fundo Melhoria Pol.Militar'!I69+'SSP - Fundo Melhoria Seg. Pub.'!I69+SST!I69+SOL!I69+'FUNDO ESP. ESTUDOS JURÍDICOS'!I69+PGE!I69+ARESC!I69+APSFS!I69+COHAB!I69+CIDASC!I69+DEINFRA!I69+DETER!I69+ENA!I69+EPAGRI!I69+FAPESC!I69+FCC!I69+FESPORTE!I69+FCEE!I69+FATMA!I69+IPREV!I69+IMETRO!I69+JUCESC!I69+SANTUR!I69+DPE!I69+UDESC!I69)</f>
        <v>180</v>
      </c>
      <c r="J73" s="72">
        <f>SUM('ADR - Araranguá'!J69+'ADR - Blumenau'!J69+'ADR - Braço do Norte'!J69+'ADR - Brusque'!J69+'ADR - Caçador'!J69+'ADR - Campos Novos'!J69+'ADR - Canoinhas'!J69+'ADR - Chapecó'!J69+'ADR - Concórdia'!J69+'ADR - Criciúma'!J69+'ADR - Curitibanos'!J69+'ADR - Dionísio Cerqueira'!J69+'ADR - Ibirama'!J69+'ADR - Itajaí'!J69+'ADR - Itapiranga'!J69+'ADR - Ituporanga'!J69+'ADR - Jaraguá do Sul'!J69+'ADR - Joaçaba'!J69+'ADR - Joinville'!J69+'ADR - Lages'!J69+'ADR - Laguna'!J69+'ADR - Mafra'!J69+'ADR - Maravilha'!J69+'ADR - Palmitos'!J69+'ADR - Quilombo'!J69+'ADR - Rio do Sul'!J69+'ADR - São Joaquim'!J69+'ADR - São Lourenço do Oeste'!J69+'ADR - São Miguel do Oeste'!J69+'ADR - Seara'!J69+'ADR - Taió'!J69+'ADR - Timbó'!J69+'ADR - Tubarão'!J69+'ADR - Videira'!J69+'ADR - Xanxerê'!J69+SEA!J69+'Fundo Mat. Pub. Imp. Oficiais'!J69+'Fundo Plano Saúde'!J69+'Fundo de Melhoria do Corpo Bomb'!J69+SAR!J69+GVG!J69+SCC!J69+SAN!J69+SAI!J69+SECOM!J69+SDC!J69+'FUNDO ESTADUAL DE REC. HÍDRICOS'!J69+SDS!J69+SED!J69+SEF!J69+SIE!J69+SJC!J69+SPJ!J69+SES!J69+'SSP - Fundo Melhoria Pol.Civil'!J69+'SSP Fundo Melhoria Pol.Militar'!J69+'SSP - Fundo Melhoria Seg. Pub.'!J69+SST!J69+SOL!J69+'FUNDO ESP. ESTUDOS JURÍDICOS'!J69+PGE!J69+ARESC!J69+APSFS!J69+COHAB!J69+CIDASC!J69+DEINFRA!J69+DETER!J69+ENA!J69+EPAGRI!J69+FAPESC!J69+FCC!J69+FESPORTE!J69+FCEE!J69+FATMA!J69+IPREV!J69+IMETRO!J69+JUCESC!J69+SANTUR!J69+DPE!J69+UDESC!J69)</f>
        <v>184</v>
      </c>
      <c r="K73" s="72">
        <f>SUM('ADR - Araranguá'!K69+'ADR - Blumenau'!K69+'ADR - Braço do Norte'!K69+'ADR - Brusque'!K69+'ADR - Caçador'!K69+'ADR - Campos Novos'!K69+'ADR - Canoinhas'!K69+'ADR - Chapecó'!K69+'ADR - Concórdia'!K69+'ADR - Criciúma'!K69+'ADR - Curitibanos'!K69+'ADR - Dionísio Cerqueira'!K69+'ADR - Ibirama'!K69+'ADR - Itajaí'!K69+'ADR - Itapiranga'!K69+'ADR - Ituporanga'!K69+'ADR - Jaraguá do Sul'!K69+'ADR - Joaçaba'!K69+'ADR - Joinville'!K69+'ADR - Lages'!K69+'ADR - Laguna'!K69+'ADR - Mafra'!K69+'ADR - Maravilha'!K69+'ADR - Palmitos'!K69+'ADR - Quilombo'!K69+'ADR - Rio do Sul'!K69+'ADR - São Joaquim'!K69+'ADR - São Lourenço do Oeste'!K69+'ADR - São Miguel do Oeste'!K69+'ADR - Seara'!K69+'ADR - Taió'!K69+'ADR - Timbó'!K69+'ADR - Tubarão'!K69+'ADR - Videira'!K69+'ADR - Xanxerê'!K69+SEA!K69+'Fundo Mat. Pub. Imp. Oficiais'!K69+'Fundo Plano Saúde'!K69+'Fundo de Melhoria do Corpo Bomb'!K69+SAR!K69+GVG!K69+SCC!K69+SAN!K69+SAI!K69+SECOM!K69+SDC!K69+'FUNDO ESTADUAL DE REC. HÍDRICOS'!K69+SDS!K69+SED!K69+SEF!K69+SIE!K69+SJC!K69+SPJ!K69+SES!K69+'SSP - Fundo Melhoria Pol.Civil'!K69+'SSP Fundo Melhoria Pol.Militar'!K69+'SSP - Fundo Melhoria Seg. Pub.'!K69+SST!K69+SOL!K69+'FUNDO ESP. ESTUDOS JURÍDICOS'!K69+PGE!K69+ARESC!K69+APSFS!K69+COHAB!K69+CIDASC!K69+DEINFRA!K69+DETER!K69+ENA!K69+EPAGRI!K69+FAPESC!K69+FCC!K69+FESPORTE!K69+FCEE!K69+FATMA!K69+IPREV!K69+IMETRO!K69+JUCESC!K69+SANTUR!K69+DPE!K69+UDESC!K69)</f>
        <v>190</v>
      </c>
      <c r="L73" s="72">
        <f>SUM('ADR - Araranguá'!L69+'ADR - Blumenau'!L69+'ADR - Braço do Norte'!L69+'ADR - Brusque'!L69+'ADR - Caçador'!L69+'ADR - Campos Novos'!L69+'ADR - Canoinhas'!L69+'ADR - Chapecó'!L69+'ADR - Concórdia'!L69+'ADR - Criciúma'!L69+'ADR - Curitibanos'!L69+'ADR - Dionísio Cerqueira'!L69+'ADR - Ibirama'!L69+'ADR - Itajaí'!L69+'ADR - Itapiranga'!L69+'ADR - Ituporanga'!L69+'ADR - Jaraguá do Sul'!L69+'ADR - Joaçaba'!L69+'ADR - Joinville'!L69+'ADR - Lages'!L69+'ADR - Laguna'!L69+'ADR - Mafra'!L69+'ADR - Maravilha'!L69+'ADR - Palmitos'!L69+'ADR - Quilombo'!L69+'ADR - Rio do Sul'!L69+'ADR - São Joaquim'!L69+'ADR - São Lourenço do Oeste'!L69+'ADR - São Miguel do Oeste'!L69+'ADR - Seara'!L69+'ADR - Taió'!L69+'ADR - Timbó'!L69+'ADR - Tubarão'!L69+'ADR - Videira'!L69+'ADR - Xanxerê'!L69+SEA!L69+'Fundo Mat. Pub. Imp. Oficiais'!L69+'Fundo Plano Saúde'!L69+'Fundo de Melhoria do Corpo Bomb'!L69+SAR!L69+GVG!L69+SCC!L69+SAN!L69+SAI!L69+SECOM!L69+SDC!L69+'FUNDO ESTADUAL DE REC. HÍDRICOS'!L69+SDS!L69+SED!L69+SEF!L69+SIE!L69+SJC!L69+SPJ!L69+SES!L69+'SSP - Fundo Melhoria Pol.Civil'!L69+'SSP Fundo Melhoria Pol.Militar'!L69+'SSP - Fundo Melhoria Seg. Pub.'!L69+SST!L69+SOL!L69+'FUNDO ESP. ESTUDOS JURÍDICOS'!L69+PGE!L69+ARESC!L69+APSFS!L69+COHAB!L69+CIDASC!L69+DEINFRA!L69+DETER!L69+ENA!L69+EPAGRI!L69+FAPESC!L69+FCC!L69+FESPORTE!L69+FCEE!L69+FATMA!L69+IPREV!L69+IMETRO!L69+JUCESC!L69+SANTUR!L69+DPE!L69+UDESC!L69)</f>
        <v>190</v>
      </c>
      <c r="M73" s="88">
        <f>SUM('ADR - Araranguá'!M69+'ADR - Blumenau'!M69+'ADR - Braço do Norte'!M69+'ADR - Brusque'!M69+'ADR - Caçador'!M69+'ADR - Campos Novos'!M69+'ADR - Canoinhas'!M69+'ADR - Chapecó'!M69+'ADR - Concórdia'!M69+'ADR - Criciúma'!M69+'ADR - Curitibanos'!M69+'ADR - Dionísio Cerqueira'!M69+'ADR - Ibirama'!M69+'ADR - Itajaí'!M69+'ADR - Itapiranga'!M69+'ADR - Ituporanga'!M69+'ADR - Jaraguá do Sul'!M69+'ADR - Joaçaba'!M69+'ADR - Joinville'!M69+'ADR - Lages'!M69+'ADR - Laguna'!M69+'ADR - Mafra'!M69+'ADR - Maravilha'!M69+'ADR - Palmitos'!M69+'ADR - Quilombo'!M69+'ADR - Rio do Sul'!M69+'ADR - São Joaquim'!M69+'ADR - São Lourenço do Oeste'!M69+'ADR - São Miguel do Oeste'!M69+'ADR - Seara'!M69+'ADR - Taió'!M69+'ADR - Timbó'!M69+'ADR - Tubarão'!M69+'ADR - Videira'!M69+'ADR - Xanxerê'!M69+SEA!M69+'Fundo Mat. Pub. Imp. Oficiais'!M69+'Fundo Plano Saúde'!M69+'Fundo de Melhoria do Corpo Bomb'!M69+SAR!M69+GVG!M69+SCC!M69+SAN!M69+SAI!M69+SECOM!M69+SDC!M69+'FUNDO ESTADUAL DE REC. HÍDRICOS'!M69+SDS!M69+SED!M69+SEF!M69+SIE!M69+SJC!M69+SPJ!M69+SES!M69+'SSP - Fundo Melhoria Pol.Civil'!M69+'SSP Fundo Melhoria Pol.Militar'!M69+'SSP - Fundo Melhoria Seg. Pub.'!M69+SST!M69+SOL!M69+'FUNDO ESP. ESTUDOS JURÍDICOS'!M69+PGE!M69+ARESC!M69+APSFS!M69+COHAB!M69+CIDASC!M69+DEINFRA!M69+DETER!M69+ENA!M69+EPAGRI!M69+FAPESC!M69+FCC!M69+FESPORTE!M69+FCEE!M69+FATMA!M69+IPREV!M69+IMETRO!M69+JUCESC!M69+SANTUR!M69+DPE!M69+UDESC!M69)</f>
        <v>190</v>
      </c>
      <c r="N73" s="208"/>
      <c r="O73" s="208"/>
      <c r="P73" s="209"/>
    </row>
    <row r="74" spans="1:16" x14ac:dyDescent="0.2">
      <c r="A74" s="173" t="s">
        <v>170</v>
      </c>
      <c r="B74" s="186">
        <f>SUM('ADR - Araranguá'!B70+'ADR - Blumenau'!B70+'ADR - Braço do Norte'!B70+'ADR - Brusque'!B70+'ADR - Caçador'!B70+'ADR - Campos Novos'!B70+'ADR - Canoinhas'!B70+'ADR - Chapecó'!B70+'ADR - Concórdia'!B70+'ADR - Criciúma'!B70+'ADR - Curitibanos'!B70+'ADR - Dionísio Cerqueira'!B70+'ADR - Ibirama'!B70+'ADR - Itajaí'!B70+'ADR - Itapiranga'!B70+'ADR - Ituporanga'!B70+'ADR - Jaraguá do Sul'!B70+'ADR - Joaçaba'!B70+'ADR - Joinville'!B70+'ADR - Lages'!B70+'ADR - Laguna'!B70+'ADR - Mafra'!B70+'ADR - Maravilha'!B70+'ADR - Palmitos'!B70+'ADR - Quilombo'!B70+'ADR - Rio do Sul'!B70+'ADR - São Joaquim'!B70+'ADR - São Lourenço do Oeste'!B70+'ADR - São Miguel do Oeste'!B70+'ADR - Seara'!B70+'ADR - Taió'!B70+'ADR - Timbó'!B70+'ADR - Tubarão'!B70+'ADR - Videira'!B70+'ADR - Xanxerê'!B70+SEA!B70+'Fundo Mat. Pub. Imp. Oficiais'!B70+'Fundo Plano Saúde'!B70+'Fundo de Melhoria do Corpo Bomb'!B70+SAR!B70+GVG!B70+SCC!B70+SAN!B70+SAI!B70+SECOM!B70+SDC!B70+'FUNDO ESTADUAL DE REC. HÍDRICOS'!B70+SDS!B70+SED!B70+SEF!B70+SIE!B70+SJC!B70+SPJ!B70+SES!B70+'SSP - Fundo Melhoria Pol.Civil'!B70+'SSP Fundo Melhoria Pol.Militar'!B70+'SSP - Fundo Melhoria Seg. Pub.'!B70+SST!B70+SOL!B70+'FUNDO ESP. ESTUDOS JURÍDICOS'!B70+PGE!B70+ARESC!B70+APSFS!B70+COHAB!B70+CIDASC!B70+DEINFRA!B70+DETER!B70+ENA!B70+EPAGRI!B70+FAPESC!B70+FCC!B70+FESPORTE!B70+FCEE!B70+FATMA!B70+IPREV!B70+IMETRO!B70+JUCESC!B70+SANTUR!B70+DPE!B70+UDESC!B70)</f>
        <v>839</v>
      </c>
      <c r="C74" s="72">
        <f>SUM('ADR - Araranguá'!C70+'ADR - Blumenau'!C70+'ADR - Braço do Norte'!C70+'ADR - Brusque'!C70+'ADR - Caçador'!C70+'ADR - Campos Novos'!C70+'ADR - Canoinhas'!C70+'ADR - Chapecó'!C70+'ADR - Concórdia'!C70+'ADR - Criciúma'!C70+'ADR - Curitibanos'!C70+'ADR - Dionísio Cerqueira'!C70+'ADR - Ibirama'!C70+'ADR - Itajaí'!C70+'ADR - Itapiranga'!C70+'ADR - Ituporanga'!C70+'ADR - Jaraguá do Sul'!C70+'ADR - Joaçaba'!C70+'ADR - Joinville'!C70+'ADR - Lages'!C70+'ADR - Laguna'!C70+'ADR - Mafra'!C70+'ADR - Maravilha'!C70+'ADR - Palmitos'!C70+'ADR - Quilombo'!C70+'ADR - Rio do Sul'!C70+'ADR - São Joaquim'!C70+'ADR - São Lourenço do Oeste'!C70+'ADR - São Miguel do Oeste'!C70+'ADR - Seara'!C70+'ADR - Taió'!C70+'ADR - Timbó'!C70+'ADR - Tubarão'!C70+'ADR - Videira'!C70+'ADR - Xanxerê'!C70+SEA!C70+'Fundo Mat. Pub. Imp. Oficiais'!C70+'Fundo Plano Saúde'!C70+'Fundo de Melhoria do Corpo Bomb'!C70+SAR!C70+GVG!C70+SCC!C70+SAN!C70+SAI!C70+SECOM!C70+SDC!C70+'FUNDO ESTADUAL DE REC. HÍDRICOS'!C70+SDS!C70+SED!C70+SEF!C70+SIE!C70+SJC!C70+SPJ!C70+SES!C70+'SSP - Fundo Melhoria Pol.Civil'!C70+'SSP Fundo Melhoria Pol.Militar'!C70+'SSP - Fundo Melhoria Seg. Pub.'!C70+SST!C70+SOL!C70+'FUNDO ESP. ESTUDOS JURÍDICOS'!C70+PGE!C70+ARESC!C70+APSFS!C70+COHAB!C70+CIDASC!C70+DEINFRA!C70+DETER!C70+ENA!C70+EPAGRI!C70+FAPESC!C70+FCC!C70+FESPORTE!C70+FCEE!C70+FATMA!C70+IPREV!C70+IMETRO!C70+JUCESC!C70+SANTUR!C70+DPE!C70+UDESC!C70)</f>
        <v>839</v>
      </c>
      <c r="D74" s="72">
        <f>SUM('ADR - Araranguá'!D70+'ADR - Blumenau'!D70+'ADR - Braço do Norte'!D70+'ADR - Brusque'!D70+'ADR - Caçador'!D70+'ADR - Campos Novos'!D70+'ADR - Canoinhas'!D70+'ADR - Chapecó'!D70+'ADR - Concórdia'!D70+'ADR - Criciúma'!D70+'ADR - Curitibanos'!D70+'ADR - Dionísio Cerqueira'!D70+'ADR - Ibirama'!D70+'ADR - Itajaí'!D70+'ADR - Itapiranga'!D70+'ADR - Ituporanga'!D70+'ADR - Jaraguá do Sul'!D70+'ADR - Joaçaba'!D70+'ADR - Joinville'!D70+'ADR - Lages'!D70+'ADR - Laguna'!D70+'ADR - Mafra'!D70+'ADR - Maravilha'!D70+'ADR - Palmitos'!D70+'ADR - Quilombo'!D70+'ADR - Rio do Sul'!D70+'ADR - São Joaquim'!D70+'ADR - São Lourenço do Oeste'!D70+'ADR - São Miguel do Oeste'!D70+'ADR - Seara'!D70+'ADR - Taió'!D70+'ADR - Timbó'!D70+'ADR - Tubarão'!D70+'ADR - Videira'!D70+'ADR - Xanxerê'!D70+SEA!D70+'Fundo Mat. Pub. Imp. Oficiais'!D70+'Fundo Plano Saúde'!D70+'Fundo de Melhoria do Corpo Bomb'!D70+SAR!D70+GVG!D70+SCC!D70+SAN!D70+SAI!D70+SECOM!D70+SDC!D70+'FUNDO ESTADUAL DE REC. HÍDRICOS'!D70+SDS!D70+SED!D70+SEF!D70+SIE!D70+SJC!D70+SPJ!D70+SES!D70+'SSP - Fundo Melhoria Pol.Civil'!D70+'SSP Fundo Melhoria Pol.Militar'!D70+'SSP - Fundo Melhoria Seg. Pub.'!D70+SST!D70+SOL!D70+'FUNDO ESP. ESTUDOS JURÍDICOS'!D70+PGE!D70+ARESC!D70+APSFS!D70+COHAB!D70+CIDASC!D70+DEINFRA!D70+DETER!D70+ENA!D70+EPAGRI!D70+FAPESC!D70+FCC!D70+FESPORTE!D70+FCEE!D70+FATMA!D70+IPREV!D70+IMETRO!D70+JUCESC!D70+SANTUR!D70+DPE!D70+UDESC!D70)</f>
        <v>839</v>
      </c>
      <c r="E74" s="72">
        <f>SUM('ADR - Araranguá'!E70+'ADR - Blumenau'!E70+'ADR - Braço do Norte'!E70+'ADR - Brusque'!E70+'ADR - Caçador'!E70+'ADR - Campos Novos'!E70+'ADR - Canoinhas'!E70+'ADR - Chapecó'!E70+'ADR - Concórdia'!E70+'ADR - Criciúma'!E70+'ADR - Curitibanos'!E70+'ADR - Dionísio Cerqueira'!E70+'ADR - Ibirama'!E70+'ADR - Itajaí'!E70+'ADR - Itapiranga'!E70+'ADR - Ituporanga'!E70+'ADR - Jaraguá do Sul'!E70+'ADR - Joaçaba'!E70+'ADR - Joinville'!E70+'ADR - Lages'!E70+'ADR - Laguna'!E70+'ADR - Mafra'!E70+'ADR - Maravilha'!E70+'ADR - Palmitos'!E70+'ADR - Quilombo'!E70+'ADR - Rio do Sul'!E70+'ADR - São Joaquim'!E70+'ADR - São Lourenço do Oeste'!E70+'ADR - São Miguel do Oeste'!E70+'ADR - Seara'!E70+'ADR - Taió'!E70+'ADR - Timbó'!E70+'ADR - Tubarão'!E70+'ADR - Videira'!E70+'ADR - Xanxerê'!E70+SEA!E70+'Fundo Mat. Pub. Imp. Oficiais'!E70+'Fundo Plano Saúde'!E70+'Fundo de Melhoria do Corpo Bomb'!E70+SAR!E70+GVG!E70+SCC!E70+SAN!E70+SAI!E70+SECOM!E70+SDC!E70+'FUNDO ESTADUAL DE REC. HÍDRICOS'!E70+SDS!E70+SED!E70+SEF!E70+SIE!E70+SJC!E70+SPJ!E70+SES!E70+'SSP - Fundo Melhoria Pol.Civil'!E70+'SSP Fundo Melhoria Pol.Militar'!E70+'SSP - Fundo Melhoria Seg. Pub.'!E70+SST!E70+SOL!E70+'FUNDO ESP. ESTUDOS JURÍDICOS'!E70+PGE!E70+ARESC!E70+APSFS!E70+COHAB!E70+CIDASC!E70+DEINFRA!E70+DETER!E70+ENA!E70+EPAGRI!E70+FAPESC!E70+FCC!E70+FESPORTE!E70+FCEE!E70+FATMA!E70+IPREV!E70+IMETRO!E70+JUCESC!E70+SANTUR!E70+DPE!E70+UDESC!E70)</f>
        <v>836</v>
      </c>
      <c r="F74" s="72">
        <f>SUM('ADR - Araranguá'!F70+'ADR - Blumenau'!F70+'ADR - Braço do Norte'!F70+'ADR - Brusque'!F70+'ADR - Caçador'!F70+'ADR - Campos Novos'!F70+'ADR - Canoinhas'!F70+'ADR - Chapecó'!F70+'ADR - Concórdia'!F70+'ADR - Criciúma'!F70+'ADR - Curitibanos'!F70+'ADR - Dionísio Cerqueira'!F70+'ADR - Ibirama'!F70+'ADR - Itajaí'!F70+'ADR - Itapiranga'!F70+'ADR - Ituporanga'!F70+'ADR - Jaraguá do Sul'!F70+'ADR - Joaçaba'!F70+'ADR - Joinville'!F70+'ADR - Lages'!F70+'ADR - Laguna'!F70+'ADR - Mafra'!F70+'ADR - Maravilha'!F70+'ADR - Palmitos'!F70+'ADR - Quilombo'!F70+'ADR - Rio do Sul'!F70+'ADR - São Joaquim'!F70+'ADR - São Lourenço do Oeste'!F70+'ADR - São Miguel do Oeste'!F70+'ADR - Seara'!F70+'ADR - Taió'!F70+'ADR - Timbó'!F70+'ADR - Tubarão'!F70+'ADR - Videira'!F70+'ADR - Xanxerê'!F70+SEA!F70+'Fundo Mat. Pub. Imp. Oficiais'!F70+'Fundo Plano Saúde'!F70+'Fundo de Melhoria do Corpo Bomb'!F70+SAR!F70+GVG!F70+SCC!F70+SAN!F70+SAI!F70+SECOM!F70+SDC!F70+'FUNDO ESTADUAL DE REC. HÍDRICOS'!F70+SDS!F70+SED!F70+SEF!F70+SIE!F70+SJC!F70+SPJ!F70+SES!F70+'SSP - Fundo Melhoria Pol.Civil'!F70+'SSP Fundo Melhoria Pol.Militar'!F70+'SSP - Fundo Melhoria Seg. Pub.'!F70+SST!F70+SOL!F70+'FUNDO ESP. ESTUDOS JURÍDICOS'!F70+PGE!F70+ARESC!F70+APSFS!F70+COHAB!F70+CIDASC!F70+DEINFRA!F70+DETER!F70+ENA!F70+EPAGRI!F70+FAPESC!F70+FCC!F70+FESPORTE!F70+FCEE!F70+FATMA!F70+IPREV!F70+IMETRO!F70+JUCESC!F70+SANTUR!F70+DPE!F70+UDESC!F70)</f>
        <v>836</v>
      </c>
      <c r="G74" s="72">
        <f>SUM('ADR - Araranguá'!G70+'ADR - Blumenau'!G70+'ADR - Braço do Norte'!G70+'ADR - Brusque'!G70+'ADR - Caçador'!G70+'ADR - Campos Novos'!G70+'ADR - Canoinhas'!G70+'ADR - Chapecó'!G70+'ADR - Concórdia'!G70+'ADR - Criciúma'!G70+'ADR - Curitibanos'!G70+'ADR - Dionísio Cerqueira'!G70+'ADR - Ibirama'!G70+'ADR - Itajaí'!G70+'ADR - Itapiranga'!G70+'ADR - Ituporanga'!G70+'ADR - Jaraguá do Sul'!G70+'ADR - Joaçaba'!G70+'ADR - Joinville'!G70+'ADR - Lages'!G70+'ADR - Laguna'!G70+'ADR - Mafra'!G70+'ADR - Maravilha'!G70+'ADR - Palmitos'!G70+'ADR - Quilombo'!G70+'ADR - Rio do Sul'!G70+'ADR - São Joaquim'!G70+'ADR - São Lourenço do Oeste'!G70+'ADR - São Miguel do Oeste'!G70+'ADR - Seara'!G70+'ADR - Taió'!G70+'ADR - Timbó'!G70+'ADR - Tubarão'!G70+'ADR - Videira'!G70+'ADR - Xanxerê'!G70+SEA!G70+'Fundo Mat. Pub. Imp. Oficiais'!G70+'Fundo Plano Saúde'!G70+'Fundo de Melhoria do Corpo Bomb'!G70+SAR!G70+GVG!G70+SCC!G70+SAN!G70+SAI!G70+SECOM!G70+SDC!G70+'FUNDO ESTADUAL DE REC. HÍDRICOS'!G70+SDS!G70+SED!G70+SEF!G70+SIE!G70+SJC!G70+SPJ!G70+SES!G70+'SSP - Fundo Melhoria Pol.Civil'!G70+'SSP Fundo Melhoria Pol.Militar'!G70+'SSP - Fundo Melhoria Seg. Pub.'!G70+SST!G70+SOL!G70+'FUNDO ESP. ESTUDOS JURÍDICOS'!G70+PGE!G70+ARESC!G70+APSFS!G70+COHAB!G70+CIDASC!G70+DEINFRA!G70+DETER!G70+ENA!G70+EPAGRI!G70+FAPESC!G70+FCC!G70+FESPORTE!G70+FCEE!G70+FATMA!G70+IPREV!G70+IMETRO!G70+JUCESC!G70+SANTUR!G70+DPE!G70+UDESC!G70)</f>
        <v>871</v>
      </c>
      <c r="H74" s="72">
        <f>SUM('ADR - Araranguá'!H70+'ADR - Blumenau'!H70+'ADR - Braço do Norte'!H70+'ADR - Brusque'!H70+'ADR - Caçador'!H70+'ADR - Campos Novos'!H70+'ADR - Canoinhas'!H70+'ADR - Chapecó'!H70+'ADR - Concórdia'!H70+'ADR - Criciúma'!H70+'ADR - Curitibanos'!H70+'ADR - Dionísio Cerqueira'!H70+'ADR - Ibirama'!H70+'ADR - Itajaí'!H70+'ADR - Itapiranga'!H70+'ADR - Ituporanga'!H70+'ADR - Jaraguá do Sul'!H70+'ADR - Joaçaba'!H70+'ADR - Joinville'!H70+'ADR - Lages'!H70+'ADR - Laguna'!H70+'ADR - Mafra'!H70+'ADR - Maravilha'!H70+'ADR - Palmitos'!H70+'ADR - Quilombo'!H70+'ADR - Rio do Sul'!H70+'ADR - São Joaquim'!H70+'ADR - São Lourenço do Oeste'!H70+'ADR - São Miguel do Oeste'!H70+'ADR - Seara'!H70+'ADR - Taió'!H70+'ADR - Timbó'!H70+'ADR - Tubarão'!H70+'ADR - Videira'!H70+'ADR - Xanxerê'!H70+SEA!H70+'Fundo Mat. Pub. Imp. Oficiais'!H70+'Fundo Plano Saúde'!H70+'Fundo de Melhoria do Corpo Bomb'!H70+SAR!H70+GVG!H70+SCC!H70+SAN!H70+SAI!H70+SECOM!H70+SDC!H70+'FUNDO ESTADUAL DE REC. HÍDRICOS'!H70+SDS!H70+SED!H70+SEF!H70+SIE!H70+SJC!H70+SPJ!H70+SES!H70+'SSP - Fundo Melhoria Pol.Civil'!H70+'SSP Fundo Melhoria Pol.Militar'!H70+'SSP - Fundo Melhoria Seg. Pub.'!H70+SST!H70+SOL!H70+'FUNDO ESP. ESTUDOS JURÍDICOS'!H70+PGE!H70+ARESC!H70+APSFS!H70+COHAB!H70+CIDASC!H70+DEINFRA!H70+DETER!H70+ENA!H70+EPAGRI!H70+FAPESC!H70+FCC!H70+FESPORTE!H70+FCEE!H70+FATMA!H70+IPREV!H70+IMETRO!H70+JUCESC!H70+SANTUR!H70+DPE!H70+UDESC!H70)</f>
        <v>860</v>
      </c>
      <c r="I74" s="72">
        <f>SUM('ADR - Araranguá'!I70+'ADR - Blumenau'!I70+'ADR - Braço do Norte'!I70+'ADR - Brusque'!I70+'ADR - Caçador'!I70+'ADR - Campos Novos'!I70+'ADR - Canoinhas'!I70+'ADR - Chapecó'!I70+'ADR - Concórdia'!I70+'ADR - Criciúma'!I70+'ADR - Curitibanos'!I70+'ADR - Dionísio Cerqueira'!I70+'ADR - Ibirama'!I70+'ADR - Itajaí'!I70+'ADR - Itapiranga'!I70+'ADR - Ituporanga'!I70+'ADR - Jaraguá do Sul'!I70+'ADR - Joaçaba'!I70+'ADR - Joinville'!I70+'ADR - Lages'!I70+'ADR - Laguna'!I70+'ADR - Mafra'!I70+'ADR - Maravilha'!I70+'ADR - Palmitos'!I70+'ADR - Quilombo'!I70+'ADR - Rio do Sul'!I70+'ADR - São Joaquim'!I70+'ADR - São Lourenço do Oeste'!I70+'ADR - São Miguel do Oeste'!I70+'ADR - Seara'!I70+'ADR - Taió'!I70+'ADR - Timbó'!I70+'ADR - Tubarão'!I70+'ADR - Videira'!I70+'ADR - Xanxerê'!I70+SEA!I70+'Fundo Mat. Pub. Imp. Oficiais'!I70+'Fundo Plano Saúde'!I70+'Fundo de Melhoria do Corpo Bomb'!I70+SAR!I70+GVG!I70+SCC!I70+SAN!I70+SAI!I70+SECOM!I70+SDC!I70+'FUNDO ESTADUAL DE REC. HÍDRICOS'!I70+SDS!I70+SED!I70+SEF!I70+SIE!I70+SJC!I70+SPJ!I70+SES!I70+'SSP - Fundo Melhoria Pol.Civil'!I70+'SSP Fundo Melhoria Pol.Militar'!I70+'SSP - Fundo Melhoria Seg. Pub.'!I70+SST!I70+SOL!I70+'FUNDO ESP. ESTUDOS JURÍDICOS'!I70+PGE!I70+ARESC!I70+APSFS!I70+COHAB!I70+CIDASC!I70+DEINFRA!I70+DETER!I70+ENA!I70+EPAGRI!I70+FAPESC!I70+FCC!I70+FESPORTE!I70+FCEE!I70+FATMA!I70+IPREV!I70+IMETRO!I70+JUCESC!I70+SANTUR!I70+DPE!I70+UDESC!I70)</f>
        <v>858</v>
      </c>
      <c r="J74" s="72">
        <f>SUM('ADR - Araranguá'!J70+'ADR - Blumenau'!J70+'ADR - Braço do Norte'!J70+'ADR - Brusque'!J70+'ADR - Caçador'!J70+'ADR - Campos Novos'!J70+'ADR - Canoinhas'!J70+'ADR - Chapecó'!J70+'ADR - Concórdia'!J70+'ADR - Criciúma'!J70+'ADR - Curitibanos'!J70+'ADR - Dionísio Cerqueira'!J70+'ADR - Ibirama'!J70+'ADR - Itajaí'!J70+'ADR - Itapiranga'!J70+'ADR - Ituporanga'!J70+'ADR - Jaraguá do Sul'!J70+'ADR - Joaçaba'!J70+'ADR - Joinville'!J70+'ADR - Lages'!J70+'ADR - Laguna'!J70+'ADR - Mafra'!J70+'ADR - Maravilha'!J70+'ADR - Palmitos'!J70+'ADR - Quilombo'!J70+'ADR - Rio do Sul'!J70+'ADR - São Joaquim'!J70+'ADR - São Lourenço do Oeste'!J70+'ADR - São Miguel do Oeste'!J70+'ADR - Seara'!J70+'ADR - Taió'!J70+'ADR - Timbó'!J70+'ADR - Tubarão'!J70+'ADR - Videira'!J70+'ADR - Xanxerê'!J70+SEA!J70+'Fundo Mat. Pub. Imp. Oficiais'!J70+'Fundo Plano Saúde'!J70+'Fundo de Melhoria do Corpo Bomb'!J70+SAR!J70+GVG!J70+SCC!J70+SAN!J70+SAI!J70+SECOM!J70+SDC!J70+'FUNDO ESTADUAL DE REC. HÍDRICOS'!J70+SDS!J70+SED!J70+SEF!J70+SIE!J70+SJC!J70+SPJ!J70+SES!J70+'SSP - Fundo Melhoria Pol.Civil'!J70+'SSP Fundo Melhoria Pol.Militar'!J70+'SSP - Fundo Melhoria Seg. Pub.'!J70+SST!J70+SOL!J70+'FUNDO ESP. ESTUDOS JURÍDICOS'!J70+PGE!J70+ARESC!J70+APSFS!J70+COHAB!J70+CIDASC!J70+DEINFRA!J70+DETER!J70+ENA!J70+EPAGRI!J70+FAPESC!J70+FCC!J70+FESPORTE!J70+FCEE!J70+FATMA!J70+IPREV!J70+IMETRO!J70+JUCESC!J70+SANTUR!J70+DPE!J70+UDESC!J70)</f>
        <v>831</v>
      </c>
      <c r="K74" s="72">
        <f>SUM('ADR - Araranguá'!K70+'ADR - Blumenau'!K70+'ADR - Braço do Norte'!K70+'ADR - Brusque'!K70+'ADR - Caçador'!K70+'ADR - Campos Novos'!K70+'ADR - Canoinhas'!K70+'ADR - Chapecó'!K70+'ADR - Concórdia'!K70+'ADR - Criciúma'!K70+'ADR - Curitibanos'!K70+'ADR - Dionísio Cerqueira'!K70+'ADR - Ibirama'!K70+'ADR - Itajaí'!K70+'ADR - Itapiranga'!K70+'ADR - Ituporanga'!K70+'ADR - Jaraguá do Sul'!K70+'ADR - Joaçaba'!K70+'ADR - Joinville'!K70+'ADR - Lages'!K70+'ADR - Laguna'!K70+'ADR - Mafra'!K70+'ADR - Maravilha'!K70+'ADR - Palmitos'!K70+'ADR - Quilombo'!K70+'ADR - Rio do Sul'!K70+'ADR - São Joaquim'!K70+'ADR - São Lourenço do Oeste'!K70+'ADR - São Miguel do Oeste'!K70+'ADR - Seara'!K70+'ADR - Taió'!K70+'ADR - Timbó'!K70+'ADR - Tubarão'!K70+'ADR - Videira'!K70+'ADR - Xanxerê'!K70+SEA!K70+'Fundo Mat. Pub. Imp. Oficiais'!K70+'Fundo Plano Saúde'!K70+'Fundo de Melhoria do Corpo Bomb'!K70+SAR!K70+GVG!K70+SCC!K70+SAN!K70+SAI!K70+SECOM!K70+SDC!K70+'FUNDO ESTADUAL DE REC. HÍDRICOS'!K70+SDS!K70+SED!K70+SEF!K70+SIE!K70+SJC!K70+SPJ!K70+SES!K70+'SSP - Fundo Melhoria Pol.Civil'!K70+'SSP Fundo Melhoria Pol.Militar'!K70+'SSP - Fundo Melhoria Seg. Pub.'!K70+SST!K70+SOL!K70+'FUNDO ESP. ESTUDOS JURÍDICOS'!K70+PGE!K70+ARESC!K70+APSFS!K70+COHAB!K70+CIDASC!K70+DEINFRA!K70+DETER!K70+ENA!K70+EPAGRI!K70+FAPESC!K70+FCC!K70+FESPORTE!K70+FCEE!K70+FATMA!K70+IPREV!K70+IMETRO!K70+JUCESC!K70+SANTUR!K70+DPE!K70+UDESC!K70)</f>
        <v>831</v>
      </c>
      <c r="L74" s="72">
        <f>SUM('ADR - Araranguá'!L70+'ADR - Blumenau'!L70+'ADR - Braço do Norte'!L70+'ADR - Brusque'!L70+'ADR - Caçador'!L70+'ADR - Campos Novos'!L70+'ADR - Canoinhas'!L70+'ADR - Chapecó'!L70+'ADR - Concórdia'!L70+'ADR - Criciúma'!L70+'ADR - Curitibanos'!L70+'ADR - Dionísio Cerqueira'!L70+'ADR - Ibirama'!L70+'ADR - Itajaí'!L70+'ADR - Itapiranga'!L70+'ADR - Ituporanga'!L70+'ADR - Jaraguá do Sul'!L70+'ADR - Joaçaba'!L70+'ADR - Joinville'!L70+'ADR - Lages'!L70+'ADR - Laguna'!L70+'ADR - Mafra'!L70+'ADR - Maravilha'!L70+'ADR - Palmitos'!L70+'ADR - Quilombo'!L70+'ADR - Rio do Sul'!L70+'ADR - São Joaquim'!L70+'ADR - São Lourenço do Oeste'!L70+'ADR - São Miguel do Oeste'!L70+'ADR - Seara'!L70+'ADR - Taió'!L70+'ADR - Timbó'!L70+'ADR - Tubarão'!L70+'ADR - Videira'!L70+'ADR - Xanxerê'!L70+SEA!L70+'Fundo Mat. Pub. Imp. Oficiais'!L70+'Fundo Plano Saúde'!L70+'Fundo de Melhoria do Corpo Bomb'!L70+SAR!L70+GVG!L70+SCC!L70+SAN!L70+SAI!L70+SECOM!L70+SDC!L70+'FUNDO ESTADUAL DE REC. HÍDRICOS'!L70+SDS!L70+SED!L70+SEF!L70+SIE!L70+SJC!L70+SPJ!L70+SES!L70+'SSP - Fundo Melhoria Pol.Civil'!L70+'SSP Fundo Melhoria Pol.Militar'!L70+'SSP - Fundo Melhoria Seg. Pub.'!L70+SST!L70+SOL!L70+'FUNDO ESP. ESTUDOS JURÍDICOS'!L70+PGE!L70+ARESC!L70+APSFS!L70+COHAB!L70+CIDASC!L70+DEINFRA!L70+DETER!L70+ENA!L70+EPAGRI!L70+FAPESC!L70+FCC!L70+FESPORTE!L70+FCEE!L70+FATMA!L70+IPREV!L70+IMETRO!L70+JUCESC!L70+SANTUR!L70+DPE!L70+UDESC!L70)</f>
        <v>811</v>
      </c>
      <c r="M74" s="88">
        <f>SUM('ADR - Araranguá'!M70+'ADR - Blumenau'!M70+'ADR - Braço do Norte'!M70+'ADR - Brusque'!M70+'ADR - Caçador'!M70+'ADR - Campos Novos'!M70+'ADR - Canoinhas'!M70+'ADR - Chapecó'!M70+'ADR - Concórdia'!M70+'ADR - Criciúma'!M70+'ADR - Curitibanos'!M70+'ADR - Dionísio Cerqueira'!M70+'ADR - Ibirama'!M70+'ADR - Itajaí'!M70+'ADR - Itapiranga'!M70+'ADR - Ituporanga'!M70+'ADR - Jaraguá do Sul'!M70+'ADR - Joaçaba'!M70+'ADR - Joinville'!M70+'ADR - Lages'!M70+'ADR - Laguna'!M70+'ADR - Mafra'!M70+'ADR - Maravilha'!M70+'ADR - Palmitos'!M70+'ADR - Quilombo'!M70+'ADR - Rio do Sul'!M70+'ADR - São Joaquim'!M70+'ADR - São Lourenço do Oeste'!M70+'ADR - São Miguel do Oeste'!M70+'ADR - Seara'!M70+'ADR - Taió'!M70+'ADR - Timbó'!M70+'ADR - Tubarão'!M70+'ADR - Videira'!M70+'ADR - Xanxerê'!M70+SEA!M70+'Fundo Mat. Pub. Imp. Oficiais'!M70+'Fundo Plano Saúde'!M70+'Fundo de Melhoria do Corpo Bomb'!M70+SAR!M70+GVG!M70+SCC!M70+SAN!M70+SAI!M70+SECOM!M70+SDC!M70+'FUNDO ESTADUAL DE REC. HÍDRICOS'!M70+SDS!M70+SED!M70+SEF!M70+SIE!M70+SJC!M70+SPJ!M70+SES!M70+'SSP - Fundo Melhoria Pol.Civil'!M70+'SSP Fundo Melhoria Pol.Militar'!M70+'SSP - Fundo Melhoria Seg. Pub.'!M70+SST!M70+SOL!M70+'FUNDO ESP. ESTUDOS JURÍDICOS'!M70+PGE!M70+ARESC!M70+APSFS!M70+COHAB!M70+CIDASC!M70+DEINFRA!M70+DETER!M70+ENA!M70+EPAGRI!M70+FAPESC!M70+FCC!M70+FESPORTE!M70+FCEE!M70+FATMA!M70+IPREV!M70+IMETRO!M70+JUCESC!M70+SANTUR!M70+DPE!M70+UDESC!M70)</f>
        <v>811</v>
      </c>
      <c r="N74" s="208"/>
      <c r="O74" s="208"/>
      <c r="P74" s="209"/>
    </row>
    <row r="75" spans="1:16" x14ac:dyDescent="0.2">
      <c r="A75" s="176" t="s">
        <v>181</v>
      </c>
      <c r="B75" s="186">
        <f>SUM('ADR - Araranguá'!B71+'ADR - Blumenau'!B71+'ADR - Braço do Norte'!B71+'ADR - Brusque'!B71+'ADR - Caçador'!B71+'ADR - Campos Novos'!B71+'ADR - Canoinhas'!B71+'ADR - Chapecó'!B71+'ADR - Concórdia'!B71+'ADR - Criciúma'!B71+'ADR - Curitibanos'!B71+'ADR - Dionísio Cerqueira'!B71+'ADR - Ibirama'!B71+'ADR - Itajaí'!B71+'ADR - Itapiranga'!B71+'ADR - Ituporanga'!B71+'ADR - Jaraguá do Sul'!B71+'ADR - Joaçaba'!B71+'ADR - Joinville'!B71+'ADR - Lages'!B71+'ADR - Laguna'!B71+'ADR - Mafra'!B71+'ADR - Maravilha'!B71+'ADR - Palmitos'!B71+'ADR - Quilombo'!B71+'ADR - Rio do Sul'!B71+'ADR - São Joaquim'!B71+'ADR - São Lourenço do Oeste'!B71+'ADR - São Miguel do Oeste'!B71+'ADR - Seara'!B71+'ADR - Taió'!B71+'ADR - Timbó'!B71+'ADR - Tubarão'!B71+'ADR - Videira'!B71+'ADR - Xanxerê'!B71+SEA!B71+'Fundo Mat. Pub. Imp. Oficiais'!B71+'Fundo Plano Saúde'!B71+'Fundo de Melhoria do Corpo Bomb'!B71+SAR!B71+GVG!B71+SCC!B71+SAN!B71+SAI!B71+SECOM!B71+SDC!B71+'FUNDO ESTADUAL DE REC. HÍDRICOS'!B71+SDS!B71+SED!B71+SEF!B71+SIE!B71+SJC!B71+SPJ!B71+SES!B71+'SSP - Fundo Melhoria Pol.Civil'!B71+'SSP Fundo Melhoria Pol.Militar'!B71+'SSP - Fundo Melhoria Seg. Pub.'!B71+SST!B71+SOL!B71+'FUNDO ESP. ESTUDOS JURÍDICOS'!B71+PGE!B71+ARESC!B71+APSFS!B71+COHAB!B71+CIDASC!B71+DEINFRA!B71+DETER!B71+ENA!B71+EPAGRI!B71+FAPESC!B71+FCC!B71+FESPORTE!B71+FCEE!B71+FATMA!B71+IPREV!B71+IMETRO!B71+JUCESC!B71+SANTUR!B71+DPE!B71+UDESC!B71)</f>
        <v>198</v>
      </c>
      <c r="C75" s="72">
        <f>SUM('ADR - Araranguá'!C71+'ADR - Blumenau'!C71+'ADR - Braço do Norte'!C71+'ADR - Brusque'!C71+'ADR - Caçador'!C71+'ADR - Campos Novos'!C71+'ADR - Canoinhas'!C71+'ADR - Chapecó'!C71+'ADR - Concórdia'!C71+'ADR - Criciúma'!C71+'ADR - Curitibanos'!C71+'ADR - Dionísio Cerqueira'!C71+'ADR - Ibirama'!C71+'ADR - Itajaí'!C71+'ADR - Itapiranga'!C71+'ADR - Ituporanga'!C71+'ADR - Jaraguá do Sul'!C71+'ADR - Joaçaba'!C71+'ADR - Joinville'!C71+'ADR - Lages'!C71+'ADR - Laguna'!C71+'ADR - Mafra'!C71+'ADR - Maravilha'!C71+'ADR - Palmitos'!C71+'ADR - Quilombo'!C71+'ADR - Rio do Sul'!C71+'ADR - São Joaquim'!C71+'ADR - São Lourenço do Oeste'!C71+'ADR - São Miguel do Oeste'!C71+'ADR - Seara'!C71+'ADR - Taió'!C71+'ADR - Timbó'!C71+'ADR - Tubarão'!C71+'ADR - Videira'!C71+'ADR - Xanxerê'!C71+SEA!C71+'Fundo Mat. Pub. Imp. Oficiais'!C71+'Fundo Plano Saúde'!C71+'Fundo de Melhoria do Corpo Bomb'!C71+SAR!C71+GVG!C71+SCC!C71+SAN!C71+SAI!C71+SECOM!C71+SDC!C71+'FUNDO ESTADUAL DE REC. HÍDRICOS'!C71+SDS!C71+SED!C71+SEF!C71+SIE!C71+SJC!C71+SPJ!C71+SES!C71+'SSP - Fundo Melhoria Pol.Civil'!C71+'SSP Fundo Melhoria Pol.Militar'!C71+'SSP - Fundo Melhoria Seg. Pub.'!C71+SST!C71+SOL!C71+'FUNDO ESP. ESTUDOS JURÍDICOS'!C71+PGE!C71+ARESC!C71+APSFS!C71+COHAB!C71+CIDASC!C71+DEINFRA!C71+DETER!C71+ENA!C71+EPAGRI!C71+FAPESC!C71+FCC!C71+FESPORTE!C71+FCEE!C71+FATMA!C71+IPREV!C71+IMETRO!C71+JUCESC!C71+SANTUR!C71+DPE!C71+UDESC!C71)</f>
        <v>198</v>
      </c>
      <c r="D75" s="72">
        <f>SUM('ADR - Araranguá'!D71+'ADR - Blumenau'!D71+'ADR - Braço do Norte'!D71+'ADR - Brusque'!D71+'ADR - Caçador'!D71+'ADR - Campos Novos'!D71+'ADR - Canoinhas'!D71+'ADR - Chapecó'!D71+'ADR - Concórdia'!D71+'ADR - Criciúma'!D71+'ADR - Curitibanos'!D71+'ADR - Dionísio Cerqueira'!D71+'ADR - Ibirama'!D71+'ADR - Itajaí'!D71+'ADR - Itapiranga'!D71+'ADR - Ituporanga'!D71+'ADR - Jaraguá do Sul'!D71+'ADR - Joaçaba'!D71+'ADR - Joinville'!D71+'ADR - Lages'!D71+'ADR - Laguna'!D71+'ADR - Mafra'!D71+'ADR - Maravilha'!D71+'ADR - Palmitos'!D71+'ADR - Quilombo'!D71+'ADR - Rio do Sul'!D71+'ADR - São Joaquim'!D71+'ADR - São Lourenço do Oeste'!D71+'ADR - São Miguel do Oeste'!D71+'ADR - Seara'!D71+'ADR - Taió'!D71+'ADR - Timbó'!D71+'ADR - Tubarão'!D71+'ADR - Videira'!D71+'ADR - Xanxerê'!D71+SEA!D71+'Fundo Mat. Pub. Imp. Oficiais'!D71+'Fundo Plano Saúde'!D71+'Fundo de Melhoria do Corpo Bomb'!D71+SAR!D71+GVG!D71+SCC!D71+SAN!D71+SAI!D71+SECOM!D71+SDC!D71+'FUNDO ESTADUAL DE REC. HÍDRICOS'!D71+SDS!D71+SED!D71+SEF!D71+SIE!D71+SJC!D71+SPJ!D71+SES!D71+'SSP - Fundo Melhoria Pol.Civil'!D71+'SSP Fundo Melhoria Pol.Militar'!D71+'SSP - Fundo Melhoria Seg. Pub.'!D71+SST!D71+SOL!D71+'FUNDO ESP. ESTUDOS JURÍDICOS'!D71+PGE!D71+ARESC!D71+APSFS!D71+COHAB!D71+CIDASC!D71+DEINFRA!D71+DETER!D71+ENA!D71+EPAGRI!D71+FAPESC!D71+FCC!D71+FESPORTE!D71+FCEE!D71+FATMA!D71+IPREV!D71+IMETRO!D71+JUCESC!D71+SANTUR!D71+DPE!D71+UDESC!D71)</f>
        <v>198</v>
      </c>
      <c r="E75" s="72">
        <f>SUM('ADR - Araranguá'!E71+'ADR - Blumenau'!E71+'ADR - Braço do Norte'!E71+'ADR - Brusque'!E71+'ADR - Caçador'!E71+'ADR - Campos Novos'!E71+'ADR - Canoinhas'!E71+'ADR - Chapecó'!E71+'ADR - Concórdia'!E71+'ADR - Criciúma'!E71+'ADR - Curitibanos'!E71+'ADR - Dionísio Cerqueira'!E71+'ADR - Ibirama'!E71+'ADR - Itajaí'!E71+'ADR - Itapiranga'!E71+'ADR - Ituporanga'!E71+'ADR - Jaraguá do Sul'!E71+'ADR - Joaçaba'!E71+'ADR - Joinville'!E71+'ADR - Lages'!E71+'ADR - Laguna'!E71+'ADR - Mafra'!E71+'ADR - Maravilha'!E71+'ADR - Palmitos'!E71+'ADR - Quilombo'!E71+'ADR - Rio do Sul'!E71+'ADR - São Joaquim'!E71+'ADR - São Lourenço do Oeste'!E71+'ADR - São Miguel do Oeste'!E71+'ADR - Seara'!E71+'ADR - Taió'!E71+'ADR - Timbó'!E71+'ADR - Tubarão'!E71+'ADR - Videira'!E71+'ADR - Xanxerê'!E71+SEA!E71+'Fundo Mat. Pub. Imp. Oficiais'!E71+'Fundo Plano Saúde'!E71+'Fundo de Melhoria do Corpo Bomb'!E71+SAR!E71+GVG!E71+SCC!E71+SAN!E71+SAI!E71+SECOM!E71+SDC!E71+'FUNDO ESTADUAL DE REC. HÍDRICOS'!E71+SDS!E71+SED!E71+SEF!E71+SIE!E71+SJC!E71+SPJ!E71+SES!E71+'SSP - Fundo Melhoria Pol.Civil'!E71+'SSP Fundo Melhoria Pol.Militar'!E71+'SSP - Fundo Melhoria Seg. Pub.'!E71+SST!E71+SOL!E71+'FUNDO ESP. ESTUDOS JURÍDICOS'!E71+PGE!E71+ARESC!E71+APSFS!E71+COHAB!E71+CIDASC!E71+DEINFRA!E71+DETER!E71+ENA!E71+EPAGRI!E71+FAPESC!E71+FCC!E71+FESPORTE!E71+FCEE!E71+FATMA!E71+IPREV!E71+IMETRO!E71+JUCESC!E71+SANTUR!E71+DPE!E71+UDESC!E71)</f>
        <v>198</v>
      </c>
      <c r="F75" s="72">
        <f>SUM('ADR - Araranguá'!F71+'ADR - Blumenau'!F71+'ADR - Braço do Norte'!F71+'ADR - Brusque'!F71+'ADR - Caçador'!F71+'ADR - Campos Novos'!F71+'ADR - Canoinhas'!F71+'ADR - Chapecó'!F71+'ADR - Concórdia'!F71+'ADR - Criciúma'!F71+'ADR - Curitibanos'!F71+'ADR - Dionísio Cerqueira'!F71+'ADR - Ibirama'!F71+'ADR - Itajaí'!F71+'ADR - Itapiranga'!F71+'ADR - Ituporanga'!F71+'ADR - Jaraguá do Sul'!F71+'ADR - Joaçaba'!F71+'ADR - Joinville'!F71+'ADR - Lages'!F71+'ADR - Laguna'!F71+'ADR - Mafra'!F71+'ADR - Maravilha'!F71+'ADR - Palmitos'!F71+'ADR - Quilombo'!F71+'ADR - Rio do Sul'!F71+'ADR - São Joaquim'!F71+'ADR - São Lourenço do Oeste'!F71+'ADR - São Miguel do Oeste'!F71+'ADR - Seara'!F71+'ADR - Taió'!F71+'ADR - Timbó'!F71+'ADR - Tubarão'!F71+'ADR - Videira'!F71+'ADR - Xanxerê'!F71+SEA!F71+'Fundo Mat. Pub. Imp. Oficiais'!F71+'Fundo Plano Saúde'!F71+'Fundo de Melhoria do Corpo Bomb'!F71+SAR!F71+GVG!F71+SCC!F71+SAN!F71+SAI!F71+SECOM!F71+SDC!F71+'FUNDO ESTADUAL DE REC. HÍDRICOS'!F71+SDS!F71+SED!F71+SEF!F71+SIE!F71+SJC!F71+SPJ!F71+SES!F71+'SSP - Fundo Melhoria Pol.Civil'!F71+'SSP Fundo Melhoria Pol.Militar'!F71+'SSP - Fundo Melhoria Seg. Pub.'!F71+SST!F71+SOL!F71+'FUNDO ESP. ESTUDOS JURÍDICOS'!F71+PGE!F71+ARESC!F71+APSFS!F71+COHAB!F71+CIDASC!F71+DEINFRA!F71+DETER!F71+ENA!F71+EPAGRI!F71+FAPESC!F71+FCC!F71+FESPORTE!F71+FCEE!F71+FATMA!F71+IPREV!F71+IMETRO!F71+JUCESC!F71+SANTUR!F71+DPE!F71+UDESC!F71)</f>
        <v>198</v>
      </c>
      <c r="G75" s="72">
        <f>SUM('ADR - Araranguá'!G71+'ADR - Blumenau'!G71+'ADR - Braço do Norte'!G71+'ADR - Brusque'!G71+'ADR - Caçador'!G71+'ADR - Campos Novos'!G71+'ADR - Canoinhas'!G71+'ADR - Chapecó'!G71+'ADR - Concórdia'!G71+'ADR - Criciúma'!G71+'ADR - Curitibanos'!G71+'ADR - Dionísio Cerqueira'!G71+'ADR - Ibirama'!G71+'ADR - Itajaí'!G71+'ADR - Itapiranga'!G71+'ADR - Ituporanga'!G71+'ADR - Jaraguá do Sul'!G71+'ADR - Joaçaba'!G71+'ADR - Joinville'!G71+'ADR - Lages'!G71+'ADR - Laguna'!G71+'ADR - Mafra'!G71+'ADR - Maravilha'!G71+'ADR - Palmitos'!G71+'ADR - Quilombo'!G71+'ADR - Rio do Sul'!G71+'ADR - São Joaquim'!G71+'ADR - São Lourenço do Oeste'!G71+'ADR - São Miguel do Oeste'!G71+'ADR - Seara'!G71+'ADR - Taió'!G71+'ADR - Timbó'!G71+'ADR - Tubarão'!G71+'ADR - Videira'!G71+'ADR - Xanxerê'!G71+SEA!G71+'Fundo Mat. Pub. Imp. Oficiais'!G71+'Fundo Plano Saúde'!G71+'Fundo de Melhoria do Corpo Bomb'!G71+SAR!G71+GVG!G71+SCC!G71+SAN!G71+SAI!G71+SECOM!G71+SDC!G71+'FUNDO ESTADUAL DE REC. HÍDRICOS'!G71+SDS!G71+SED!G71+SEF!G71+SIE!G71+SJC!G71+SPJ!G71+SES!G71+'SSP - Fundo Melhoria Pol.Civil'!G71+'SSP Fundo Melhoria Pol.Militar'!G71+'SSP - Fundo Melhoria Seg. Pub.'!G71+SST!G71+SOL!G71+'FUNDO ESP. ESTUDOS JURÍDICOS'!G71+PGE!G71+ARESC!G71+APSFS!G71+COHAB!G71+CIDASC!G71+DEINFRA!G71+DETER!G71+ENA!G71+EPAGRI!G71+FAPESC!G71+FCC!G71+FESPORTE!G71+FCEE!G71+FATMA!G71+IPREV!G71+IMETRO!G71+JUCESC!G71+SANTUR!G71+DPE!G71+UDESC!G71)</f>
        <v>198</v>
      </c>
      <c r="H75" s="72">
        <f>SUM('ADR - Araranguá'!H71+'ADR - Blumenau'!H71+'ADR - Braço do Norte'!H71+'ADR - Brusque'!H71+'ADR - Caçador'!H71+'ADR - Campos Novos'!H71+'ADR - Canoinhas'!H71+'ADR - Chapecó'!H71+'ADR - Concórdia'!H71+'ADR - Criciúma'!H71+'ADR - Curitibanos'!H71+'ADR - Dionísio Cerqueira'!H71+'ADR - Ibirama'!H71+'ADR - Itajaí'!H71+'ADR - Itapiranga'!H71+'ADR - Ituporanga'!H71+'ADR - Jaraguá do Sul'!H71+'ADR - Joaçaba'!H71+'ADR - Joinville'!H71+'ADR - Lages'!H71+'ADR - Laguna'!H71+'ADR - Mafra'!H71+'ADR - Maravilha'!H71+'ADR - Palmitos'!H71+'ADR - Quilombo'!H71+'ADR - Rio do Sul'!H71+'ADR - São Joaquim'!H71+'ADR - São Lourenço do Oeste'!H71+'ADR - São Miguel do Oeste'!H71+'ADR - Seara'!H71+'ADR - Taió'!H71+'ADR - Timbó'!H71+'ADR - Tubarão'!H71+'ADR - Videira'!H71+'ADR - Xanxerê'!H71+SEA!H71+'Fundo Mat. Pub. Imp. Oficiais'!H71+'Fundo Plano Saúde'!H71+'Fundo de Melhoria do Corpo Bomb'!H71+SAR!H71+GVG!H71+SCC!H71+SAN!H71+SAI!H71+SECOM!H71+SDC!H71+'FUNDO ESTADUAL DE REC. HÍDRICOS'!H71+SDS!H71+SED!H71+SEF!H71+SIE!H71+SJC!H71+SPJ!H71+SES!H71+'SSP - Fundo Melhoria Pol.Civil'!H71+'SSP Fundo Melhoria Pol.Militar'!H71+'SSP - Fundo Melhoria Seg. Pub.'!H71+SST!H71+SOL!H71+'FUNDO ESP. ESTUDOS JURÍDICOS'!H71+PGE!H71+ARESC!H71+APSFS!H71+COHAB!H71+CIDASC!H71+DEINFRA!H71+DETER!H71+ENA!H71+EPAGRI!H71+FAPESC!H71+FCC!H71+FESPORTE!H71+FCEE!H71+FATMA!H71+IPREV!H71+IMETRO!H71+JUCESC!H71+SANTUR!H71+DPE!H71+UDESC!H71)</f>
        <v>198</v>
      </c>
      <c r="I75" s="72">
        <f>SUM('ADR - Araranguá'!I71+'ADR - Blumenau'!I71+'ADR - Braço do Norte'!I71+'ADR - Brusque'!I71+'ADR - Caçador'!I71+'ADR - Campos Novos'!I71+'ADR - Canoinhas'!I71+'ADR - Chapecó'!I71+'ADR - Concórdia'!I71+'ADR - Criciúma'!I71+'ADR - Curitibanos'!I71+'ADR - Dionísio Cerqueira'!I71+'ADR - Ibirama'!I71+'ADR - Itajaí'!I71+'ADR - Itapiranga'!I71+'ADR - Ituporanga'!I71+'ADR - Jaraguá do Sul'!I71+'ADR - Joaçaba'!I71+'ADR - Joinville'!I71+'ADR - Lages'!I71+'ADR - Laguna'!I71+'ADR - Mafra'!I71+'ADR - Maravilha'!I71+'ADR - Palmitos'!I71+'ADR - Quilombo'!I71+'ADR - Rio do Sul'!I71+'ADR - São Joaquim'!I71+'ADR - São Lourenço do Oeste'!I71+'ADR - São Miguel do Oeste'!I71+'ADR - Seara'!I71+'ADR - Taió'!I71+'ADR - Timbó'!I71+'ADR - Tubarão'!I71+'ADR - Videira'!I71+'ADR - Xanxerê'!I71+SEA!I71+'Fundo Mat. Pub. Imp. Oficiais'!I71+'Fundo Plano Saúde'!I71+'Fundo de Melhoria do Corpo Bomb'!I71+SAR!I71+GVG!I71+SCC!I71+SAN!I71+SAI!I71+SECOM!I71+SDC!I71+'FUNDO ESTADUAL DE REC. HÍDRICOS'!I71+SDS!I71+SED!I71+SEF!I71+SIE!I71+SJC!I71+SPJ!I71+SES!I71+'SSP - Fundo Melhoria Pol.Civil'!I71+'SSP Fundo Melhoria Pol.Militar'!I71+'SSP - Fundo Melhoria Seg. Pub.'!I71+SST!I71+SOL!I71+'FUNDO ESP. ESTUDOS JURÍDICOS'!I71+PGE!I71+ARESC!I71+APSFS!I71+COHAB!I71+CIDASC!I71+DEINFRA!I71+DETER!I71+ENA!I71+EPAGRI!I71+FAPESC!I71+FCC!I71+FESPORTE!I71+FCEE!I71+FATMA!I71+IPREV!I71+IMETRO!I71+JUCESC!I71+SANTUR!I71+DPE!I71+UDESC!I71)</f>
        <v>198</v>
      </c>
      <c r="J75" s="72">
        <f>SUM('ADR - Araranguá'!J71+'ADR - Blumenau'!J71+'ADR - Braço do Norte'!J71+'ADR - Brusque'!J71+'ADR - Caçador'!J71+'ADR - Campos Novos'!J71+'ADR - Canoinhas'!J71+'ADR - Chapecó'!J71+'ADR - Concórdia'!J71+'ADR - Criciúma'!J71+'ADR - Curitibanos'!J71+'ADR - Dionísio Cerqueira'!J71+'ADR - Ibirama'!J71+'ADR - Itajaí'!J71+'ADR - Itapiranga'!J71+'ADR - Ituporanga'!J71+'ADR - Jaraguá do Sul'!J71+'ADR - Joaçaba'!J71+'ADR - Joinville'!J71+'ADR - Lages'!J71+'ADR - Laguna'!J71+'ADR - Mafra'!J71+'ADR - Maravilha'!J71+'ADR - Palmitos'!J71+'ADR - Quilombo'!J71+'ADR - Rio do Sul'!J71+'ADR - São Joaquim'!J71+'ADR - São Lourenço do Oeste'!J71+'ADR - São Miguel do Oeste'!J71+'ADR - Seara'!J71+'ADR - Taió'!J71+'ADR - Timbó'!J71+'ADR - Tubarão'!J71+'ADR - Videira'!J71+'ADR - Xanxerê'!J71+SEA!J71+'Fundo Mat. Pub. Imp. Oficiais'!J71+'Fundo Plano Saúde'!J71+'Fundo de Melhoria do Corpo Bomb'!J71+SAR!J71+GVG!J71+SCC!J71+SAN!J71+SAI!J71+SECOM!J71+SDC!J71+'FUNDO ESTADUAL DE REC. HÍDRICOS'!J71+SDS!J71+SED!J71+SEF!J71+SIE!J71+SJC!J71+SPJ!J71+SES!J71+'SSP - Fundo Melhoria Pol.Civil'!J71+'SSP Fundo Melhoria Pol.Militar'!J71+'SSP - Fundo Melhoria Seg. Pub.'!J71+SST!J71+SOL!J71+'FUNDO ESP. ESTUDOS JURÍDICOS'!J71+PGE!J71+ARESC!J71+APSFS!J71+COHAB!J71+CIDASC!J71+DEINFRA!J71+DETER!J71+ENA!J71+EPAGRI!J71+FAPESC!J71+FCC!J71+FESPORTE!J71+FCEE!J71+FATMA!J71+IPREV!J71+IMETRO!J71+JUCESC!J71+SANTUR!J71+DPE!J71+UDESC!J71)</f>
        <v>171</v>
      </c>
      <c r="K75" s="72">
        <f>SUM('ADR - Araranguá'!K71+'ADR - Blumenau'!K71+'ADR - Braço do Norte'!K71+'ADR - Brusque'!K71+'ADR - Caçador'!K71+'ADR - Campos Novos'!K71+'ADR - Canoinhas'!K71+'ADR - Chapecó'!K71+'ADR - Concórdia'!K71+'ADR - Criciúma'!K71+'ADR - Curitibanos'!K71+'ADR - Dionísio Cerqueira'!K71+'ADR - Ibirama'!K71+'ADR - Itajaí'!K71+'ADR - Itapiranga'!K71+'ADR - Ituporanga'!K71+'ADR - Jaraguá do Sul'!K71+'ADR - Joaçaba'!K71+'ADR - Joinville'!K71+'ADR - Lages'!K71+'ADR - Laguna'!K71+'ADR - Mafra'!K71+'ADR - Maravilha'!K71+'ADR - Palmitos'!K71+'ADR - Quilombo'!K71+'ADR - Rio do Sul'!K71+'ADR - São Joaquim'!K71+'ADR - São Lourenço do Oeste'!K71+'ADR - São Miguel do Oeste'!K71+'ADR - Seara'!K71+'ADR - Taió'!K71+'ADR - Timbó'!K71+'ADR - Tubarão'!K71+'ADR - Videira'!K71+'ADR - Xanxerê'!K71+SEA!K71+'Fundo Mat. Pub. Imp. Oficiais'!K71+'Fundo Plano Saúde'!K71+'Fundo de Melhoria do Corpo Bomb'!K71+SAR!K71+GVG!K71+SCC!K71+SAN!K71+SAI!K71+SECOM!K71+SDC!K71+'FUNDO ESTADUAL DE REC. HÍDRICOS'!K71+SDS!K71+SED!K71+SEF!K71+SIE!K71+SJC!K71+SPJ!K71+SES!K71+'SSP - Fundo Melhoria Pol.Civil'!K71+'SSP Fundo Melhoria Pol.Militar'!K71+'SSP - Fundo Melhoria Seg. Pub.'!K71+SST!K71+SOL!K71+'FUNDO ESP. ESTUDOS JURÍDICOS'!K71+PGE!K71+ARESC!K71+APSFS!K71+COHAB!K71+CIDASC!K71+DEINFRA!K71+DETER!K71+ENA!K71+EPAGRI!K71+FAPESC!K71+FCC!K71+FESPORTE!K71+FCEE!K71+FATMA!K71+IPREV!K71+IMETRO!K71+JUCESC!K71+SANTUR!K71+DPE!K71+UDESC!K71)</f>
        <v>171</v>
      </c>
      <c r="L75" s="72">
        <f>SUM('ADR - Araranguá'!L71+'ADR - Blumenau'!L71+'ADR - Braço do Norte'!L71+'ADR - Brusque'!L71+'ADR - Caçador'!L71+'ADR - Campos Novos'!L71+'ADR - Canoinhas'!L71+'ADR - Chapecó'!L71+'ADR - Concórdia'!L71+'ADR - Criciúma'!L71+'ADR - Curitibanos'!L71+'ADR - Dionísio Cerqueira'!L71+'ADR - Ibirama'!L71+'ADR - Itajaí'!L71+'ADR - Itapiranga'!L71+'ADR - Ituporanga'!L71+'ADR - Jaraguá do Sul'!L71+'ADR - Joaçaba'!L71+'ADR - Joinville'!L71+'ADR - Lages'!L71+'ADR - Laguna'!L71+'ADR - Mafra'!L71+'ADR - Maravilha'!L71+'ADR - Palmitos'!L71+'ADR - Quilombo'!L71+'ADR - Rio do Sul'!L71+'ADR - São Joaquim'!L71+'ADR - São Lourenço do Oeste'!L71+'ADR - São Miguel do Oeste'!L71+'ADR - Seara'!L71+'ADR - Taió'!L71+'ADR - Timbó'!L71+'ADR - Tubarão'!L71+'ADR - Videira'!L71+'ADR - Xanxerê'!L71+SEA!L71+'Fundo Mat. Pub. Imp. Oficiais'!L71+'Fundo Plano Saúde'!L71+'Fundo de Melhoria do Corpo Bomb'!L71+SAR!L71+GVG!L71+SCC!L71+SAN!L71+SAI!L71+SECOM!L71+SDC!L71+'FUNDO ESTADUAL DE REC. HÍDRICOS'!L71+SDS!L71+SED!L71+SEF!L71+SIE!L71+SJC!L71+SPJ!L71+SES!L71+'SSP - Fundo Melhoria Pol.Civil'!L71+'SSP Fundo Melhoria Pol.Militar'!L71+'SSP - Fundo Melhoria Seg. Pub.'!L71+SST!L71+SOL!L71+'FUNDO ESP. ESTUDOS JURÍDICOS'!L71+PGE!L71+ARESC!L71+APSFS!L71+COHAB!L71+CIDASC!L71+DEINFRA!L71+DETER!L71+ENA!L71+EPAGRI!L71+FAPESC!L71+FCC!L71+FESPORTE!L71+FCEE!L71+FATMA!L71+IPREV!L71+IMETRO!L71+JUCESC!L71+SANTUR!L71+DPE!L71+UDESC!L71)</f>
        <v>174</v>
      </c>
      <c r="M75" s="88">
        <f>SUM('ADR - Araranguá'!M71+'ADR - Blumenau'!M71+'ADR - Braço do Norte'!M71+'ADR - Brusque'!M71+'ADR - Caçador'!M71+'ADR - Campos Novos'!M71+'ADR - Canoinhas'!M71+'ADR - Chapecó'!M71+'ADR - Concórdia'!M71+'ADR - Criciúma'!M71+'ADR - Curitibanos'!M71+'ADR - Dionísio Cerqueira'!M71+'ADR - Ibirama'!M71+'ADR - Itajaí'!M71+'ADR - Itapiranga'!M71+'ADR - Ituporanga'!M71+'ADR - Jaraguá do Sul'!M71+'ADR - Joaçaba'!M71+'ADR - Joinville'!M71+'ADR - Lages'!M71+'ADR - Laguna'!M71+'ADR - Mafra'!M71+'ADR - Maravilha'!M71+'ADR - Palmitos'!M71+'ADR - Quilombo'!M71+'ADR - Rio do Sul'!M71+'ADR - São Joaquim'!M71+'ADR - São Lourenço do Oeste'!M71+'ADR - São Miguel do Oeste'!M71+'ADR - Seara'!M71+'ADR - Taió'!M71+'ADR - Timbó'!M71+'ADR - Tubarão'!M71+'ADR - Videira'!M71+'ADR - Xanxerê'!M71+SEA!M71+'Fundo Mat. Pub. Imp. Oficiais'!M71+'Fundo Plano Saúde'!M71+'Fundo de Melhoria do Corpo Bomb'!M71+SAR!M71+GVG!M71+SCC!M71+SAN!M71+SAI!M71+SECOM!M71+SDC!M71+'FUNDO ESTADUAL DE REC. HÍDRICOS'!M71+SDS!M71+SED!M71+SEF!M71+SIE!M71+SJC!M71+SPJ!M71+SES!M71+'SSP - Fundo Melhoria Pol.Civil'!M71+'SSP Fundo Melhoria Pol.Militar'!M71+'SSP - Fundo Melhoria Seg. Pub.'!M71+SST!M71+SOL!M71+'FUNDO ESP. ESTUDOS JURÍDICOS'!M71+PGE!M71+ARESC!M71+APSFS!M71+COHAB!M71+CIDASC!M71+DEINFRA!M71+DETER!M71+ENA!M71+EPAGRI!M71+FAPESC!M71+FCC!M71+FESPORTE!M71+FCEE!M71+FATMA!M71+IPREV!M71+IMETRO!M71+JUCESC!M71+SANTUR!M71+DPE!M71+UDESC!M71)</f>
        <v>174</v>
      </c>
      <c r="N75" s="208"/>
      <c r="O75" s="208"/>
      <c r="P75" s="209"/>
    </row>
    <row r="76" spans="1:16" x14ac:dyDescent="0.2">
      <c r="A76" s="175" t="s">
        <v>271</v>
      </c>
      <c r="B76" s="186">
        <f>SUM('ADR - Araranguá'!B72+'ADR - Blumenau'!B72+'ADR - Braço do Norte'!B72+'ADR - Brusque'!B72+'ADR - Caçador'!B72+'ADR - Campos Novos'!B72+'ADR - Canoinhas'!B72+'ADR - Chapecó'!B72+'ADR - Concórdia'!B72+'ADR - Criciúma'!B72+'ADR - Curitibanos'!B72+'ADR - Dionísio Cerqueira'!B72+'ADR - Ibirama'!B72+'ADR - Itajaí'!B72+'ADR - Itapiranga'!B72+'ADR - Ituporanga'!B72+'ADR - Jaraguá do Sul'!B72+'ADR - Joaçaba'!B72+'ADR - Joinville'!B72+'ADR - Lages'!B72+'ADR - Laguna'!B72+'ADR - Mafra'!B72+'ADR - Maravilha'!B72+'ADR - Palmitos'!B72+'ADR - Quilombo'!B72+'ADR - Rio do Sul'!B72+'ADR - São Joaquim'!B72+'ADR - São Lourenço do Oeste'!B72+'ADR - São Miguel do Oeste'!B72+'ADR - Seara'!B72+'ADR - Taió'!B72+'ADR - Timbó'!B72+'ADR - Tubarão'!B72+'ADR - Videira'!B72+'ADR - Xanxerê'!B72+SEA!B72+'Fundo Mat. Pub. Imp. Oficiais'!B72+'Fundo Plano Saúde'!B72+'Fundo de Melhoria do Corpo Bomb'!B72+SAR!B72+GVG!B72+SCC!B72+SAN!B72+SAI!B72+SECOM!B72+SDC!B72+'FUNDO ESTADUAL DE REC. HÍDRICOS'!B72+SDS!B72+SED!B72+SEF!B72+SIE!B72+SJC!B72+SPJ!B72+SES!B72+'SSP - Fundo Melhoria Pol.Civil'!B72+'SSP Fundo Melhoria Pol.Militar'!B72+'SSP - Fundo Melhoria Seg. Pub.'!B72+SST!B72+SOL!B72+'FUNDO ESP. ESTUDOS JURÍDICOS'!B72+PGE!B72+ARESC!B72+APSFS!B72+COHAB!B72+CIDASC!B72+DEINFRA!B72+DETER!B72+ENA!B72+EPAGRI!B72+FAPESC!B72+FCC!B72+FESPORTE!B72+FCEE!B72+FATMA!B72+IPREV!B72+IMETRO!B72+JUCESC!B72+SANTUR!B72+DPE!B72+UDESC!B72)</f>
        <v>116</v>
      </c>
      <c r="C76" s="72">
        <f>SUM('ADR - Araranguá'!C72+'ADR - Blumenau'!C72+'ADR - Braço do Norte'!C72+'ADR - Brusque'!C72+'ADR - Caçador'!C72+'ADR - Campos Novos'!C72+'ADR - Canoinhas'!C72+'ADR - Chapecó'!C72+'ADR - Concórdia'!C72+'ADR - Criciúma'!C72+'ADR - Curitibanos'!C72+'ADR - Dionísio Cerqueira'!C72+'ADR - Ibirama'!C72+'ADR - Itajaí'!C72+'ADR - Itapiranga'!C72+'ADR - Ituporanga'!C72+'ADR - Jaraguá do Sul'!C72+'ADR - Joaçaba'!C72+'ADR - Joinville'!C72+'ADR - Lages'!C72+'ADR - Laguna'!C72+'ADR - Mafra'!C72+'ADR - Maravilha'!C72+'ADR - Palmitos'!C72+'ADR - Quilombo'!C72+'ADR - Rio do Sul'!C72+'ADR - São Joaquim'!C72+'ADR - São Lourenço do Oeste'!C72+'ADR - São Miguel do Oeste'!C72+'ADR - Seara'!C72+'ADR - Taió'!C72+'ADR - Timbó'!C72+'ADR - Tubarão'!C72+'ADR - Videira'!C72+'ADR - Xanxerê'!C72+SEA!C72+'Fundo Mat. Pub. Imp. Oficiais'!C72+'Fundo Plano Saúde'!C72+'Fundo de Melhoria do Corpo Bomb'!C72+SAR!C72+GVG!C72+SCC!C72+SAN!C72+SAI!C72+SECOM!C72+SDC!C72+'FUNDO ESTADUAL DE REC. HÍDRICOS'!C72+SDS!C72+SED!C72+SEF!C72+SIE!C72+SJC!C72+SPJ!C72+SES!C72+'SSP - Fundo Melhoria Pol.Civil'!C72+'SSP Fundo Melhoria Pol.Militar'!C72+'SSP - Fundo Melhoria Seg. Pub.'!C72+SST!C72+SOL!C72+'FUNDO ESP. ESTUDOS JURÍDICOS'!C72+PGE!C72+ARESC!C72+APSFS!C72+COHAB!C72+CIDASC!C72+DEINFRA!C72+DETER!C72+ENA!C72+EPAGRI!C72+FAPESC!C72+FCC!C72+FESPORTE!C72+FCEE!C72+FATMA!C72+IPREV!C72+IMETRO!C72+JUCESC!C72+SANTUR!C72+DPE!C72+UDESC!C72)</f>
        <v>116</v>
      </c>
      <c r="D76" s="72">
        <f>SUM('ADR - Araranguá'!D72+'ADR - Blumenau'!D72+'ADR - Braço do Norte'!D72+'ADR - Brusque'!D72+'ADR - Caçador'!D72+'ADR - Campos Novos'!D72+'ADR - Canoinhas'!D72+'ADR - Chapecó'!D72+'ADR - Concórdia'!D72+'ADR - Criciúma'!D72+'ADR - Curitibanos'!D72+'ADR - Dionísio Cerqueira'!D72+'ADR - Ibirama'!D72+'ADR - Itajaí'!D72+'ADR - Itapiranga'!D72+'ADR - Ituporanga'!D72+'ADR - Jaraguá do Sul'!D72+'ADR - Joaçaba'!D72+'ADR - Joinville'!D72+'ADR - Lages'!D72+'ADR - Laguna'!D72+'ADR - Mafra'!D72+'ADR - Maravilha'!D72+'ADR - Palmitos'!D72+'ADR - Quilombo'!D72+'ADR - Rio do Sul'!D72+'ADR - São Joaquim'!D72+'ADR - São Lourenço do Oeste'!D72+'ADR - São Miguel do Oeste'!D72+'ADR - Seara'!D72+'ADR - Taió'!D72+'ADR - Timbó'!D72+'ADR - Tubarão'!D72+'ADR - Videira'!D72+'ADR - Xanxerê'!D72+SEA!D72+'Fundo Mat. Pub. Imp. Oficiais'!D72+'Fundo Plano Saúde'!D72+'Fundo de Melhoria do Corpo Bomb'!D72+SAR!D72+GVG!D72+SCC!D72+SAN!D72+SAI!D72+SECOM!D72+SDC!D72+'FUNDO ESTADUAL DE REC. HÍDRICOS'!D72+SDS!D72+SED!D72+SEF!D72+SIE!D72+SJC!D72+SPJ!D72+SES!D72+'SSP - Fundo Melhoria Pol.Civil'!D72+'SSP Fundo Melhoria Pol.Militar'!D72+'SSP - Fundo Melhoria Seg. Pub.'!D72+SST!D72+SOL!D72+'FUNDO ESP. ESTUDOS JURÍDICOS'!D72+PGE!D72+ARESC!D72+APSFS!D72+COHAB!D72+CIDASC!D72+DEINFRA!D72+DETER!D72+ENA!D72+EPAGRI!D72+FAPESC!D72+FCC!D72+FESPORTE!D72+FCEE!D72+FATMA!D72+IPREV!D72+IMETRO!D72+JUCESC!D72+SANTUR!D72+DPE!D72+UDESC!D72)</f>
        <v>116</v>
      </c>
      <c r="E76" s="72">
        <f>SUM('ADR - Araranguá'!E72+'ADR - Blumenau'!E72+'ADR - Braço do Norte'!E72+'ADR - Brusque'!E72+'ADR - Caçador'!E72+'ADR - Campos Novos'!E72+'ADR - Canoinhas'!E72+'ADR - Chapecó'!E72+'ADR - Concórdia'!E72+'ADR - Criciúma'!E72+'ADR - Curitibanos'!E72+'ADR - Dionísio Cerqueira'!E72+'ADR - Ibirama'!E72+'ADR - Itajaí'!E72+'ADR - Itapiranga'!E72+'ADR - Ituporanga'!E72+'ADR - Jaraguá do Sul'!E72+'ADR - Joaçaba'!E72+'ADR - Joinville'!E72+'ADR - Lages'!E72+'ADR - Laguna'!E72+'ADR - Mafra'!E72+'ADR - Maravilha'!E72+'ADR - Palmitos'!E72+'ADR - Quilombo'!E72+'ADR - Rio do Sul'!E72+'ADR - São Joaquim'!E72+'ADR - São Lourenço do Oeste'!E72+'ADR - São Miguel do Oeste'!E72+'ADR - Seara'!E72+'ADR - Taió'!E72+'ADR - Timbó'!E72+'ADR - Tubarão'!E72+'ADR - Videira'!E72+'ADR - Xanxerê'!E72+SEA!E72+'Fundo Mat. Pub. Imp. Oficiais'!E72+'Fundo Plano Saúde'!E72+'Fundo de Melhoria do Corpo Bomb'!E72+SAR!E72+GVG!E72+SCC!E72+SAN!E72+SAI!E72+SECOM!E72+SDC!E72+'FUNDO ESTADUAL DE REC. HÍDRICOS'!E72+SDS!E72+SED!E72+SEF!E72+SIE!E72+SJC!E72+SPJ!E72+SES!E72+'SSP - Fundo Melhoria Pol.Civil'!E72+'SSP Fundo Melhoria Pol.Militar'!E72+'SSP - Fundo Melhoria Seg. Pub.'!E72+SST!E72+SOL!E72+'FUNDO ESP. ESTUDOS JURÍDICOS'!E72+PGE!E72+ARESC!E72+APSFS!E72+COHAB!E72+CIDASC!E72+DEINFRA!E72+DETER!E72+ENA!E72+EPAGRI!E72+FAPESC!E72+FCC!E72+FESPORTE!E72+FCEE!E72+FATMA!E72+IPREV!E72+IMETRO!E72+JUCESC!E72+SANTUR!E72+DPE!E72+UDESC!E72)</f>
        <v>116</v>
      </c>
      <c r="F76" s="72">
        <f>SUM('ADR - Araranguá'!F72+'ADR - Blumenau'!F72+'ADR - Braço do Norte'!F72+'ADR - Brusque'!F72+'ADR - Caçador'!F72+'ADR - Campos Novos'!F72+'ADR - Canoinhas'!F72+'ADR - Chapecó'!F72+'ADR - Concórdia'!F72+'ADR - Criciúma'!F72+'ADR - Curitibanos'!F72+'ADR - Dionísio Cerqueira'!F72+'ADR - Ibirama'!F72+'ADR - Itajaí'!F72+'ADR - Itapiranga'!F72+'ADR - Ituporanga'!F72+'ADR - Jaraguá do Sul'!F72+'ADR - Joaçaba'!F72+'ADR - Joinville'!F72+'ADR - Lages'!F72+'ADR - Laguna'!F72+'ADR - Mafra'!F72+'ADR - Maravilha'!F72+'ADR - Palmitos'!F72+'ADR - Quilombo'!F72+'ADR - Rio do Sul'!F72+'ADR - São Joaquim'!F72+'ADR - São Lourenço do Oeste'!F72+'ADR - São Miguel do Oeste'!F72+'ADR - Seara'!F72+'ADR - Taió'!F72+'ADR - Timbó'!F72+'ADR - Tubarão'!F72+'ADR - Videira'!F72+'ADR - Xanxerê'!F72+SEA!F72+'Fundo Mat. Pub. Imp. Oficiais'!F72+'Fundo Plano Saúde'!F72+'Fundo de Melhoria do Corpo Bomb'!F72+SAR!F72+GVG!F72+SCC!F72+SAN!F72+SAI!F72+SECOM!F72+SDC!F72+'FUNDO ESTADUAL DE REC. HÍDRICOS'!F72+SDS!F72+SED!F72+SEF!F72+SIE!F72+SJC!F72+SPJ!F72+SES!F72+'SSP - Fundo Melhoria Pol.Civil'!F72+'SSP Fundo Melhoria Pol.Militar'!F72+'SSP - Fundo Melhoria Seg. Pub.'!F72+SST!F72+SOL!F72+'FUNDO ESP. ESTUDOS JURÍDICOS'!F72+PGE!F72+ARESC!F72+APSFS!F72+COHAB!F72+CIDASC!F72+DEINFRA!F72+DETER!F72+ENA!F72+EPAGRI!F72+FAPESC!F72+FCC!F72+FESPORTE!F72+FCEE!F72+FATMA!F72+IPREV!F72+IMETRO!F72+JUCESC!F72+SANTUR!F72+DPE!F72+UDESC!F72)</f>
        <v>118</v>
      </c>
      <c r="G76" s="72">
        <f>SUM('ADR - Araranguá'!G72+'ADR - Blumenau'!G72+'ADR - Braço do Norte'!G72+'ADR - Brusque'!G72+'ADR - Caçador'!G72+'ADR - Campos Novos'!G72+'ADR - Canoinhas'!G72+'ADR - Chapecó'!G72+'ADR - Concórdia'!G72+'ADR - Criciúma'!G72+'ADR - Curitibanos'!G72+'ADR - Dionísio Cerqueira'!G72+'ADR - Ibirama'!G72+'ADR - Itajaí'!G72+'ADR - Itapiranga'!G72+'ADR - Ituporanga'!G72+'ADR - Jaraguá do Sul'!G72+'ADR - Joaçaba'!G72+'ADR - Joinville'!G72+'ADR - Lages'!G72+'ADR - Laguna'!G72+'ADR - Mafra'!G72+'ADR - Maravilha'!G72+'ADR - Palmitos'!G72+'ADR - Quilombo'!G72+'ADR - Rio do Sul'!G72+'ADR - São Joaquim'!G72+'ADR - São Lourenço do Oeste'!G72+'ADR - São Miguel do Oeste'!G72+'ADR - Seara'!G72+'ADR - Taió'!G72+'ADR - Timbó'!G72+'ADR - Tubarão'!G72+'ADR - Videira'!G72+'ADR - Xanxerê'!G72+SEA!G72+'Fundo Mat. Pub. Imp. Oficiais'!G72+'Fundo Plano Saúde'!G72+'Fundo de Melhoria do Corpo Bomb'!G72+SAR!G72+GVG!G72+SCC!G72+SAN!G72+SAI!G72+SECOM!G72+SDC!G72+'FUNDO ESTADUAL DE REC. HÍDRICOS'!G72+SDS!G72+SED!G72+SEF!G72+SIE!G72+SJC!G72+SPJ!G72+SES!G72+'SSP - Fundo Melhoria Pol.Civil'!G72+'SSP Fundo Melhoria Pol.Militar'!G72+'SSP - Fundo Melhoria Seg. Pub.'!G72+SST!G72+SOL!G72+'FUNDO ESP. ESTUDOS JURÍDICOS'!G72+PGE!G72+ARESC!G72+APSFS!G72+COHAB!G72+CIDASC!G72+DEINFRA!G72+DETER!G72+ENA!G72+EPAGRI!G72+FAPESC!G72+FCC!G72+FESPORTE!G72+FCEE!G72+FATMA!G72+IPREV!G72+IMETRO!G72+JUCESC!G72+SANTUR!G72+DPE!G72+UDESC!G72)</f>
        <v>118</v>
      </c>
      <c r="H76" s="72">
        <f>SUM('ADR - Araranguá'!H72+'ADR - Blumenau'!H72+'ADR - Braço do Norte'!H72+'ADR - Brusque'!H72+'ADR - Caçador'!H72+'ADR - Campos Novos'!H72+'ADR - Canoinhas'!H72+'ADR - Chapecó'!H72+'ADR - Concórdia'!H72+'ADR - Criciúma'!H72+'ADR - Curitibanos'!H72+'ADR - Dionísio Cerqueira'!H72+'ADR - Ibirama'!H72+'ADR - Itajaí'!H72+'ADR - Itapiranga'!H72+'ADR - Ituporanga'!H72+'ADR - Jaraguá do Sul'!H72+'ADR - Joaçaba'!H72+'ADR - Joinville'!H72+'ADR - Lages'!H72+'ADR - Laguna'!H72+'ADR - Mafra'!H72+'ADR - Maravilha'!H72+'ADR - Palmitos'!H72+'ADR - Quilombo'!H72+'ADR - Rio do Sul'!H72+'ADR - São Joaquim'!H72+'ADR - São Lourenço do Oeste'!H72+'ADR - São Miguel do Oeste'!H72+'ADR - Seara'!H72+'ADR - Taió'!H72+'ADR - Timbó'!H72+'ADR - Tubarão'!H72+'ADR - Videira'!H72+'ADR - Xanxerê'!H72+SEA!H72+'Fundo Mat. Pub. Imp. Oficiais'!H72+'Fundo Plano Saúde'!H72+'Fundo de Melhoria do Corpo Bomb'!H72+SAR!H72+GVG!H72+SCC!H72+SAN!H72+SAI!H72+SECOM!H72+SDC!H72+'FUNDO ESTADUAL DE REC. HÍDRICOS'!H72+SDS!H72+SED!H72+SEF!H72+SIE!H72+SJC!H72+SPJ!H72+SES!H72+'SSP - Fundo Melhoria Pol.Civil'!H72+'SSP Fundo Melhoria Pol.Militar'!H72+'SSP - Fundo Melhoria Seg. Pub.'!H72+SST!H72+SOL!H72+'FUNDO ESP. ESTUDOS JURÍDICOS'!H72+PGE!H72+ARESC!H72+APSFS!H72+COHAB!H72+CIDASC!H72+DEINFRA!H72+DETER!H72+ENA!H72+EPAGRI!H72+FAPESC!H72+FCC!H72+FESPORTE!H72+FCEE!H72+FATMA!H72+IPREV!H72+IMETRO!H72+JUCESC!H72+SANTUR!H72+DPE!H72+UDESC!H72)</f>
        <v>118</v>
      </c>
      <c r="I76" s="72">
        <f>SUM('ADR - Araranguá'!I72+'ADR - Blumenau'!I72+'ADR - Braço do Norte'!I72+'ADR - Brusque'!I72+'ADR - Caçador'!I72+'ADR - Campos Novos'!I72+'ADR - Canoinhas'!I72+'ADR - Chapecó'!I72+'ADR - Concórdia'!I72+'ADR - Criciúma'!I72+'ADR - Curitibanos'!I72+'ADR - Dionísio Cerqueira'!I72+'ADR - Ibirama'!I72+'ADR - Itajaí'!I72+'ADR - Itapiranga'!I72+'ADR - Ituporanga'!I72+'ADR - Jaraguá do Sul'!I72+'ADR - Joaçaba'!I72+'ADR - Joinville'!I72+'ADR - Lages'!I72+'ADR - Laguna'!I72+'ADR - Mafra'!I72+'ADR - Maravilha'!I72+'ADR - Palmitos'!I72+'ADR - Quilombo'!I72+'ADR - Rio do Sul'!I72+'ADR - São Joaquim'!I72+'ADR - São Lourenço do Oeste'!I72+'ADR - São Miguel do Oeste'!I72+'ADR - Seara'!I72+'ADR - Taió'!I72+'ADR - Timbó'!I72+'ADR - Tubarão'!I72+'ADR - Videira'!I72+'ADR - Xanxerê'!I72+SEA!I72+'Fundo Mat. Pub. Imp. Oficiais'!I72+'Fundo Plano Saúde'!I72+'Fundo de Melhoria do Corpo Bomb'!I72+SAR!I72+GVG!I72+SCC!I72+SAN!I72+SAI!I72+SECOM!I72+SDC!I72+'FUNDO ESTADUAL DE REC. HÍDRICOS'!I72+SDS!I72+SED!I72+SEF!I72+SIE!I72+SJC!I72+SPJ!I72+SES!I72+'SSP - Fundo Melhoria Pol.Civil'!I72+'SSP Fundo Melhoria Pol.Militar'!I72+'SSP - Fundo Melhoria Seg. Pub.'!I72+SST!I72+SOL!I72+'FUNDO ESP. ESTUDOS JURÍDICOS'!I72+PGE!I72+ARESC!I72+APSFS!I72+COHAB!I72+CIDASC!I72+DEINFRA!I72+DETER!I72+ENA!I72+EPAGRI!I72+FAPESC!I72+FCC!I72+FESPORTE!I72+FCEE!I72+FATMA!I72+IPREV!I72+IMETRO!I72+JUCESC!I72+SANTUR!I72+DPE!I72+UDESC!I72)</f>
        <v>116</v>
      </c>
      <c r="J76" s="72">
        <f>SUM('ADR - Araranguá'!J72+'ADR - Blumenau'!J72+'ADR - Braço do Norte'!J72+'ADR - Brusque'!J72+'ADR - Caçador'!J72+'ADR - Campos Novos'!J72+'ADR - Canoinhas'!J72+'ADR - Chapecó'!J72+'ADR - Concórdia'!J72+'ADR - Criciúma'!J72+'ADR - Curitibanos'!J72+'ADR - Dionísio Cerqueira'!J72+'ADR - Ibirama'!J72+'ADR - Itajaí'!J72+'ADR - Itapiranga'!J72+'ADR - Ituporanga'!J72+'ADR - Jaraguá do Sul'!J72+'ADR - Joaçaba'!J72+'ADR - Joinville'!J72+'ADR - Lages'!J72+'ADR - Laguna'!J72+'ADR - Mafra'!J72+'ADR - Maravilha'!J72+'ADR - Palmitos'!J72+'ADR - Quilombo'!J72+'ADR - Rio do Sul'!J72+'ADR - São Joaquim'!J72+'ADR - São Lourenço do Oeste'!J72+'ADR - São Miguel do Oeste'!J72+'ADR - Seara'!J72+'ADR - Taió'!J72+'ADR - Timbó'!J72+'ADR - Tubarão'!J72+'ADR - Videira'!J72+'ADR - Xanxerê'!J72+SEA!J72+'Fundo Mat. Pub. Imp. Oficiais'!J72+'Fundo Plano Saúde'!J72+'Fundo de Melhoria do Corpo Bomb'!J72+SAR!J72+GVG!J72+SCC!J72+SAN!J72+SAI!J72+SECOM!J72+SDC!J72+'FUNDO ESTADUAL DE REC. HÍDRICOS'!J72+SDS!J72+SED!J72+SEF!J72+SIE!J72+SJC!J72+SPJ!J72+SES!J72+'SSP - Fundo Melhoria Pol.Civil'!J72+'SSP Fundo Melhoria Pol.Militar'!J72+'SSP - Fundo Melhoria Seg. Pub.'!J72+SST!J72+SOL!J72+'FUNDO ESP. ESTUDOS JURÍDICOS'!J72+PGE!J72+ARESC!J72+APSFS!J72+COHAB!J72+CIDASC!J72+DEINFRA!J72+DETER!J72+ENA!J72+EPAGRI!J72+FAPESC!J72+FCC!J72+FESPORTE!J72+FCEE!J72+FATMA!J72+IPREV!J72+IMETRO!J72+JUCESC!J72+SANTUR!J72+DPE!J72+UDESC!J72)</f>
        <v>116</v>
      </c>
      <c r="K76" s="72">
        <f>SUM('ADR - Araranguá'!K72+'ADR - Blumenau'!K72+'ADR - Braço do Norte'!K72+'ADR - Brusque'!K72+'ADR - Caçador'!K72+'ADR - Campos Novos'!K72+'ADR - Canoinhas'!K72+'ADR - Chapecó'!K72+'ADR - Concórdia'!K72+'ADR - Criciúma'!K72+'ADR - Curitibanos'!K72+'ADR - Dionísio Cerqueira'!K72+'ADR - Ibirama'!K72+'ADR - Itajaí'!K72+'ADR - Itapiranga'!K72+'ADR - Ituporanga'!K72+'ADR - Jaraguá do Sul'!K72+'ADR - Joaçaba'!K72+'ADR - Joinville'!K72+'ADR - Lages'!K72+'ADR - Laguna'!K72+'ADR - Mafra'!K72+'ADR - Maravilha'!K72+'ADR - Palmitos'!K72+'ADR - Quilombo'!K72+'ADR - Rio do Sul'!K72+'ADR - São Joaquim'!K72+'ADR - São Lourenço do Oeste'!K72+'ADR - São Miguel do Oeste'!K72+'ADR - Seara'!K72+'ADR - Taió'!K72+'ADR - Timbó'!K72+'ADR - Tubarão'!K72+'ADR - Videira'!K72+'ADR - Xanxerê'!K72+SEA!K72+'Fundo Mat. Pub. Imp. Oficiais'!K72+'Fundo Plano Saúde'!K72+'Fundo de Melhoria do Corpo Bomb'!K72+SAR!K72+GVG!K72+SCC!K72+SAN!K72+SAI!K72+SECOM!K72+SDC!K72+'FUNDO ESTADUAL DE REC. HÍDRICOS'!K72+SDS!K72+SED!K72+SEF!K72+SIE!K72+SJC!K72+SPJ!K72+SES!K72+'SSP - Fundo Melhoria Pol.Civil'!K72+'SSP Fundo Melhoria Pol.Militar'!K72+'SSP - Fundo Melhoria Seg. Pub.'!K72+SST!K72+SOL!K72+'FUNDO ESP. ESTUDOS JURÍDICOS'!K72+PGE!K72+ARESC!K72+APSFS!K72+COHAB!K72+CIDASC!K72+DEINFRA!K72+DETER!K72+ENA!K72+EPAGRI!K72+FAPESC!K72+FCC!K72+FESPORTE!K72+FCEE!K72+FATMA!K72+IPREV!K72+IMETRO!K72+JUCESC!K72+SANTUR!K72+DPE!K72+UDESC!K72)</f>
        <v>116</v>
      </c>
      <c r="L76" s="72">
        <f>SUM('ADR - Araranguá'!L72+'ADR - Blumenau'!L72+'ADR - Braço do Norte'!L72+'ADR - Brusque'!L72+'ADR - Caçador'!L72+'ADR - Campos Novos'!L72+'ADR - Canoinhas'!L72+'ADR - Chapecó'!L72+'ADR - Concórdia'!L72+'ADR - Criciúma'!L72+'ADR - Curitibanos'!L72+'ADR - Dionísio Cerqueira'!L72+'ADR - Ibirama'!L72+'ADR - Itajaí'!L72+'ADR - Itapiranga'!L72+'ADR - Ituporanga'!L72+'ADR - Jaraguá do Sul'!L72+'ADR - Joaçaba'!L72+'ADR - Joinville'!L72+'ADR - Lages'!L72+'ADR - Laguna'!L72+'ADR - Mafra'!L72+'ADR - Maravilha'!L72+'ADR - Palmitos'!L72+'ADR - Quilombo'!L72+'ADR - Rio do Sul'!L72+'ADR - São Joaquim'!L72+'ADR - São Lourenço do Oeste'!L72+'ADR - São Miguel do Oeste'!L72+'ADR - Seara'!L72+'ADR - Taió'!L72+'ADR - Timbó'!L72+'ADR - Tubarão'!L72+'ADR - Videira'!L72+'ADR - Xanxerê'!L72+SEA!L72+'Fundo Mat. Pub. Imp. Oficiais'!L72+'Fundo Plano Saúde'!L72+'Fundo de Melhoria do Corpo Bomb'!L72+SAR!L72+GVG!L72+SCC!L72+SAN!L72+SAI!L72+SECOM!L72+SDC!L72+'FUNDO ESTADUAL DE REC. HÍDRICOS'!L72+SDS!L72+SED!L72+SEF!L72+SIE!L72+SJC!L72+SPJ!L72+SES!L72+'SSP - Fundo Melhoria Pol.Civil'!L72+'SSP Fundo Melhoria Pol.Militar'!L72+'SSP - Fundo Melhoria Seg. Pub.'!L72+SST!L72+SOL!L72+'FUNDO ESP. ESTUDOS JURÍDICOS'!L72+PGE!L72+ARESC!L72+APSFS!L72+COHAB!L72+CIDASC!L72+DEINFRA!L72+DETER!L72+ENA!L72+EPAGRI!L72+FAPESC!L72+FCC!L72+FESPORTE!L72+FCEE!L72+FATMA!L72+IPREV!L72+IMETRO!L72+JUCESC!L72+SANTUR!L72+DPE!L72+UDESC!L72)</f>
        <v>116</v>
      </c>
      <c r="M76" s="88">
        <f>SUM('ADR - Araranguá'!M72+'ADR - Blumenau'!M72+'ADR - Braço do Norte'!M72+'ADR - Brusque'!M72+'ADR - Caçador'!M72+'ADR - Campos Novos'!M72+'ADR - Canoinhas'!M72+'ADR - Chapecó'!M72+'ADR - Concórdia'!M72+'ADR - Criciúma'!M72+'ADR - Curitibanos'!M72+'ADR - Dionísio Cerqueira'!M72+'ADR - Ibirama'!M72+'ADR - Itajaí'!M72+'ADR - Itapiranga'!M72+'ADR - Ituporanga'!M72+'ADR - Jaraguá do Sul'!M72+'ADR - Joaçaba'!M72+'ADR - Joinville'!M72+'ADR - Lages'!M72+'ADR - Laguna'!M72+'ADR - Mafra'!M72+'ADR - Maravilha'!M72+'ADR - Palmitos'!M72+'ADR - Quilombo'!M72+'ADR - Rio do Sul'!M72+'ADR - São Joaquim'!M72+'ADR - São Lourenço do Oeste'!M72+'ADR - São Miguel do Oeste'!M72+'ADR - Seara'!M72+'ADR - Taió'!M72+'ADR - Timbó'!M72+'ADR - Tubarão'!M72+'ADR - Videira'!M72+'ADR - Xanxerê'!M72+SEA!M72+'Fundo Mat. Pub. Imp. Oficiais'!M72+'Fundo Plano Saúde'!M72+'Fundo de Melhoria do Corpo Bomb'!M72+SAR!M72+GVG!M72+SCC!M72+SAN!M72+SAI!M72+SECOM!M72+SDC!M72+'FUNDO ESTADUAL DE REC. HÍDRICOS'!M72+SDS!M72+SED!M72+SEF!M72+SIE!M72+SJC!M72+SPJ!M72+SES!M72+'SSP - Fundo Melhoria Pol.Civil'!M72+'SSP Fundo Melhoria Pol.Militar'!M72+'SSP - Fundo Melhoria Seg. Pub.'!M72+SST!M72+SOL!M72+'FUNDO ESP. ESTUDOS JURÍDICOS'!M72+PGE!M72+ARESC!M72+APSFS!M72+COHAB!M72+CIDASC!M72+DEINFRA!M72+DETER!M72+ENA!M72+EPAGRI!M72+FAPESC!M72+FCC!M72+FESPORTE!M72+FCEE!M72+FATMA!M72+IPREV!M72+IMETRO!M72+JUCESC!M72+SANTUR!M72+DPE!M72+UDESC!M72)</f>
        <v>116</v>
      </c>
      <c r="N76" s="208"/>
      <c r="O76" s="208"/>
      <c r="P76" s="209"/>
    </row>
    <row r="77" spans="1:16" x14ac:dyDescent="0.2">
      <c r="A77" s="175" t="s">
        <v>272</v>
      </c>
      <c r="B77" s="186">
        <f>SUM('ADR - Araranguá'!B73+'ADR - Blumenau'!B73+'ADR - Braço do Norte'!B73+'ADR - Brusque'!B73+'ADR - Caçador'!B73+'ADR - Campos Novos'!B73+'ADR - Canoinhas'!B73+'ADR - Chapecó'!B73+'ADR - Concórdia'!B73+'ADR - Criciúma'!B73+'ADR - Curitibanos'!B73+'ADR - Dionísio Cerqueira'!B73+'ADR - Ibirama'!B73+'ADR - Itajaí'!B73+'ADR - Itapiranga'!B73+'ADR - Ituporanga'!B73+'ADR - Jaraguá do Sul'!B73+'ADR - Joaçaba'!B73+'ADR - Joinville'!B73+'ADR - Lages'!B73+'ADR - Laguna'!B73+'ADR - Mafra'!B73+'ADR - Maravilha'!B73+'ADR - Palmitos'!B73+'ADR - Quilombo'!B73+'ADR - Rio do Sul'!B73+'ADR - São Joaquim'!B73+'ADR - São Lourenço do Oeste'!B73+'ADR - São Miguel do Oeste'!B73+'ADR - Seara'!B73+'ADR - Taió'!B73+'ADR - Timbó'!B73+'ADR - Tubarão'!B73+'ADR - Videira'!B73+'ADR - Xanxerê'!B73+SEA!B73+'Fundo Mat. Pub. Imp. Oficiais'!B73+'Fundo Plano Saúde'!B73+'Fundo de Melhoria do Corpo Bomb'!B73+SAR!B73+GVG!B73+SCC!B73+SAN!B73+SAI!B73+SECOM!B73+SDC!B73+'FUNDO ESTADUAL DE REC. HÍDRICOS'!B73+SDS!B73+SED!B73+SEF!B73+SIE!B73+SJC!B73+SPJ!B73+SES!B73+'SSP - Fundo Melhoria Pol.Civil'!B73+'SSP Fundo Melhoria Pol.Militar'!B73+'SSP - Fundo Melhoria Seg. Pub.'!B73+SST!B73+SOL!B73+'FUNDO ESP. ESTUDOS JURÍDICOS'!B73+PGE!B73+ARESC!B73+APSFS!B73+COHAB!B73+CIDASC!B73+DEINFRA!B73+DETER!B73+ENA!B73+EPAGRI!B73+FAPESC!B73+FCC!B73+FESPORTE!B73+FCEE!B73+FATMA!B73+IPREV!B73+IMETRO!B73+JUCESC!B73+SANTUR!B73+DPE!B73+UDESC!B73)</f>
        <v>8</v>
      </c>
      <c r="C77" s="72">
        <f>SUM('ADR - Araranguá'!C73+'ADR - Blumenau'!C73+'ADR - Braço do Norte'!C73+'ADR - Brusque'!C73+'ADR - Caçador'!C73+'ADR - Campos Novos'!C73+'ADR - Canoinhas'!C73+'ADR - Chapecó'!C73+'ADR - Concórdia'!C73+'ADR - Criciúma'!C73+'ADR - Curitibanos'!C73+'ADR - Dionísio Cerqueira'!C73+'ADR - Ibirama'!C73+'ADR - Itajaí'!C73+'ADR - Itapiranga'!C73+'ADR - Ituporanga'!C73+'ADR - Jaraguá do Sul'!C73+'ADR - Joaçaba'!C73+'ADR - Joinville'!C73+'ADR - Lages'!C73+'ADR - Laguna'!C73+'ADR - Mafra'!C73+'ADR - Maravilha'!C73+'ADR - Palmitos'!C73+'ADR - Quilombo'!C73+'ADR - Rio do Sul'!C73+'ADR - São Joaquim'!C73+'ADR - São Lourenço do Oeste'!C73+'ADR - São Miguel do Oeste'!C73+'ADR - Seara'!C73+'ADR - Taió'!C73+'ADR - Timbó'!C73+'ADR - Tubarão'!C73+'ADR - Videira'!C73+'ADR - Xanxerê'!C73+SEA!C73+'Fundo Mat. Pub. Imp. Oficiais'!C73+'Fundo Plano Saúde'!C73+'Fundo de Melhoria do Corpo Bomb'!C73+SAR!C73+GVG!C73+SCC!C73+SAN!C73+SAI!C73+SECOM!C73+SDC!C73+'FUNDO ESTADUAL DE REC. HÍDRICOS'!C73+SDS!C73+SED!C73+SEF!C73+SIE!C73+SJC!C73+SPJ!C73+SES!C73+'SSP - Fundo Melhoria Pol.Civil'!C73+'SSP Fundo Melhoria Pol.Militar'!C73+'SSP - Fundo Melhoria Seg. Pub.'!C73+SST!C73+SOL!C73+'FUNDO ESP. ESTUDOS JURÍDICOS'!C73+PGE!C73+ARESC!C73+APSFS!C73+COHAB!C73+CIDASC!C73+DEINFRA!C73+DETER!C73+ENA!C73+EPAGRI!C73+FAPESC!C73+FCC!C73+FESPORTE!C73+FCEE!C73+FATMA!C73+IPREV!C73+IMETRO!C73+JUCESC!C73+SANTUR!C73+DPE!C73+UDESC!C73)</f>
        <v>8</v>
      </c>
      <c r="D77" s="72">
        <f>SUM('ADR - Araranguá'!D73+'ADR - Blumenau'!D73+'ADR - Braço do Norte'!D73+'ADR - Brusque'!D73+'ADR - Caçador'!D73+'ADR - Campos Novos'!D73+'ADR - Canoinhas'!D73+'ADR - Chapecó'!D73+'ADR - Concórdia'!D73+'ADR - Criciúma'!D73+'ADR - Curitibanos'!D73+'ADR - Dionísio Cerqueira'!D73+'ADR - Ibirama'!D73+'ADR - Itajaí'!D73+'ADR - Itapiranga'!D73+'ADR - Ituporanga'!D73+'ADR - Jaraguá do Sul'!D73+'ADR - Joaçaba'!D73+'ADR - Joinville'!D73+'ADR - Lages'!D73+'ADR - Laguna'!D73+'ADR - Mafra'!D73+'ADR - Maravilha'!D73+'ADR - Palmitos'!D73+'ADR - Quilombo'!D73+'ADR - Rio do Sul'!D73+'ADR - São Joaquim'!D73+'ADR - São Lourenço do Oeste'!D73+'ADR - São Miguel do Oeste'!D73+'ADR - Seara'!D73+'ADR - Taió'!D73+'ADR - Timbó'!D73+'ADR - Tubarão'!D73+'ADR - Videira'!D73+'ADR - Xanxerê'!D73+SEA!D73+'Fundo Mat. Pub. Imp. Oficiais'!D73+'Fundo Plano Saúde'!D73+'Fundo de Melhoria do Corpo Bomb'!D73+SAR!D73+GVG!D73+SCC!D73+SAN!D73+SAI!D73+SECOM!D73+SDC!D73+'FUNDO ESTADUAL DE REC. HÍDRICOS'!D73+SDS!D73+SED!D73+SEF!D73+SIE!D73+SJC!D73+SPJ!D73+SES!D73+'SSP - Fundo Melhoria Pol.Civil'!D73+'SSP Fundo Melhoria Pol.Militar'!D73+'SSP - Fundo Melhoria Seg. Pub.'!D73+SST!D73+SOL!D73+'FUNDO ESP. ESTUDOS JURÍDICOS'!D73+PGE!D73+ARESC!D73+APSFS!D73+COHAB!D73+CIDASC!D73+DEINFRA!D73+DETER!D73+ENA!D73+EPAGRI!D73+FAPESC!D73+FCC!D73+FESPORTE!D73+FCEE!D73+FATMA!D73+IPREV!D73+IMETRO!D73+JUCESC!D73+SANTUR!D73+DPE!D73+UDESC!D73)</f>
        <v>8</v>
      </c>
      <c r="E77" s="72">
        <f>SUM('ADR - Araranguá'!E73+'ADR - Blumenau'!E73+'ADR - Braço do Norte'!E73+'ADR - Brusque'!E73+'ADR - Caçador'!E73+'ADR - Campos Novos'!E73+'ADR - Canoinhas'!E73+'ADR - Chapecó'!E73+'ADR - Concórdia'!E73+'ADR - Criciúma'!E73+'ADR - Curitibanos'!E73+'ADR - Dionísio Cerqueira'!E73+'ADR - Ibirama'!E73+'ADR - Itajaí'!E73+'ADR - Itapiranga'!E73+'ADR - Ituporanga'!E73+'ADR - Jaraguá do Sul'!E73+'ADR - Joaçaba'!E73+'ADR - Joinville'!E73+'ADR - Lages'!E73+'ADR - Laguna'!E73+'ADR - Mafra'!E73+'ADR - Maravilha'!E73+'ADR - Palmitos'!E73+'ADR - Quilombo'!E73+'ADR - Rio do Sul'!E73+'ADR - São Joaquim'!E73+'ADR - São Lourenço do Oeste'!E73+'ADR - São Miguel do Oeste'!E73+'ADR - Seara'!E73+'ADR - Taió'!E73+'ADR - Timbó'!E73+'ADR - Tubarão'!E73+'ADR - Videira'!E73+'ADR - Xanxerê'!E73+SEA!E73+'Fundo Mat. Pub. Imp. Oficiais'!E73+'Fundo Plano Saúde'!E73+'Fundo de Melhoria do Corpo Bomb'!E73+SAR!E73+GVG!E73+SCC!E73+SAN!E73+SAI!E73+SECOM!E73+SDC!E73+'FUNDO ESTADUAL DE REC. HÍDRICOS'!E73+SDS!E73+SED!E73+SEF!E73+SIE!E73+SJC!E73+SPJ!E73+SES!E73+'SSP - Fundo Melhoria Pol.Civil'!E73+'SSP Fundo Melhoria Pol.Militar'!E73+'SSP - Fundo Melhoria Seg. Pub.'!E73+SST!E73+SOL!E73+'FUNDO ESP. ESTUDOS JURÍDICOS'!E73+PGE!E73+ARESC!E73+APSFS!E73+COHAB!E73+CIDASC!E73+DEINFRA!E73+DETER!E73+ENA!E73+EPAGRI!E73+FAPESC!E73+FCC!E73+FESPORTE!E73+FCEE!E73+FATMA!E73+IPREV!E73+IMETRO!E73+JUCESC!E73+SANTUR!E73+DPE!E73+UDESC!E73)</f>
        <v>8</v>
      </c>
      <c r="F77" s="72">
        <f>SUM('ADR - Araranguá'!F73+'ADR - Blumenau'!F73+'ADR - Braço do Norte'!F73+'ADR - Brusque'!F73+'ADR - Caçador'!F73+'ADR - Campos Novos'!F73+'ADR - Canoinhas'!F73+'ADR - Chapecó'!F73+'ADR - Concórdia'!F73+'ADR - Criciúma'!F73+'ADR - Curitibanos'!F73+'ADR - Dionísio Cerqueira'!F73+'ADR - Ibirama'!F73+'ADR - Itajaí'!F73+'ADR - Itapiranga'!F73+'ADR - Ituporanga'!F73+'ADR - Jaraguá do Sul'!F73+'ADR - Joaçaba'!F73+'ADR - Joinville'!F73+'ADR - Lages'!F73+'ADR - Laguna'!F73+'ADR - Mafra'!F73+'ADR - Maravilha'!F73+'ADR - Palmitos'!F73+'ADR - Quilombo'!F73+'ADR - Rio do Sul'!F73+'ADR - São Joaquim'!F73+'ADR - São Lourenço do Oeste'!F73+'ADR - São Miguel do Oeste'!F73+'ADR - Seara'!F73+'ADR - Taió'!F73+'ADR - Timbó'!F73+'ADR - Tubarão'!F73+'ADR - Videira'!F73+'ADR - Xanxerê'!F73+SEA!F73+'Fundo Mat. Pub. Imp. Oficiais'!F73+'Fundo Plano Saúde'!F73+'Fundo de Melhoria do Corpo Bomb'!F73+SAR!F73+GVG!F73+SCC!F73+SAN!F73+SAI!F73+SECOM!F73+SDC!F73+'FUNDO ESTADUAL DE REC. HÍDRICOS'!F73+SDS!F73+SED!F73+SEF!F73+SIE!F73+SJC!F73+SPJ!F73+SES!F73+'SSP - Fundo Melhoria Pol.Civil'!F73+'SSP Fundo Melhoria Pol.Militar'!F73+'SSP - Fundo Melhoria Seg. Pub.'!F73+SST!F73+SOL!F73+'FUNDO ESP. ESTUDOS JURÍDICOS'!F73+PGE!F73+ARESC!F73+APSFS!F73+COHAB!F73+CIDASC!F73+DEINFRA!F73+DETER!F73+ENA!F73+EPAGRI!F73+FAPESC!F73+FCC!F73+FESPORTE!F73+FCEE!F73+FATMA!F73+IPREV!F73+IMETRO!F73+JUCESC!F73+SANTUR!F73+DPE!F73+UDESC!F73)</f>
        <v>8</v>
      </c>
      <c r="G77" s="72">
        <f>SUM('ADR - Araranguá'!G73+'ADR - Blumenau'!G73+'ADR - Braço do Norte'!G73+'ADR - Brusque'!G73+'ADR - Caçador'!G73+'ADR - Campos Novos'!G73+'ADR - Canoinhas'!G73+'ADR - Chapecó'!G73+'ADR - Concórdia'!G73+'ADR - Criciúma'!G73+'ADR - Curitibanos'!G73+'ADR - Dionísio Cerqueira'!G73+'ADR - Ibirama'!G73+'ADR - Itajaí'!G73+'ADR - Itapiranga'!G73+'ADR - Ituporanga'!G73+'ADR - Jaraguá do Sul'!G73+'ADR - Joaçaba'!G73+'ADR - Joinville'!G73+'ADR - Lages'!G73+'ADR - Laguna'!G73+'ADR - Mafra'!G73+'ADR - Maravilha'!G73+'ADR - Palmitos'!G73+'ADR - Quilombo'!G73+'ADR - Rio do Sul'!G73+'ADR - São Joaquim'!G73+'ADR - São Lourenço do Oeste'!G73+'ADR - São Miguel do Oeste'!G73+'ADR - Seara'!G73+'ADR - Taió'!G73+'ADR - Timbó'!G73+'ADR - Tubarão'!G73+'ADR - Videira'!G73+'ADR - Xanxerê'!G73+SEA!G73+'Fundo Mat. Pub. Imp. Oficiais'!G73+'Fundo Plano Saúde'!G73+'Fundo de Melhoria do Corpo Bomb'!G73+SAR!G73+GVG!G73+SCC!G73+SAN!G73+SAI!G73+SECOM!G73+SDC!G73+'FUNDO ESTADUAL DE REC. HÍDRICOS'!G73+SDS!G73+SED!G73+SEF!G73+SIE!G73+SJC!G73+SPJ!G73+SES!G73+'SSP - Fundo Melhoria Pol.Civil'!G73+'SSP Fundo Melhoria Pol.Militar'!G73+'SSP - Fundo Melhoria Seg. Pub.'!G73+SST!G73+SOL!G73+'FUNDO ESP. ESTUDOS JURÍDICOS'!G73+PGE!G73+ARESC!G73+APSFS!G73+COHAB!G73+CIDASC!G73+DEINFRA!G73+DETER!G73+ENA!G73+EPAGRI!G73+FAPESC!G73+FCC!G73+FESPORTE!G73+FCEE!G73+FATMA!G73+IPREV!G73+IMETRO!G73+JUCESC!G73+SANTUR!G73+DPE!G73+UDESC!G73)</f>
        <v>8</v>
      </c>
      <c r="H77" s="72">
        <f>SUM('ADR - Araranguá'!H73+'ADR - Blumenau'!H73+'ADR - Braço do Norte'!H73+'ADR - Brusque'!H73+'ADR - Caçador'!H73+'ADR - Campos Novos'!H73+'ADR - Canoinhas'!H73+'ADR - Chapecó'!H73+'ADR - Concórdia'!H73+'ADR - Criciúma'!H73+'ADR - Curitibanos'!H73+'ADR - Dionísio Cerqueira'!H73+'ADR - Ibirama'!H73+'ADR - Itajaí'!H73+'ADR - Itapiranga'!H73+'ADR - Ituporanga'!H73+'ADR - Jaraguá do Sul'!H73+'ADR - Joaçaba'!H73+'ADR - Joinville'!H73+'ADR - Lages'!H73+'ADR - Laguna'!H73+'ADR - Mafra'!H73+'ADR - Maravilha'!H73+'ADR - Palmitos'!H73+'ADR - Quilombo'!H73+'ADR - Rio do Sul'!H73+'ADR - São Joaquim'!H73+'ADR - São Lourenço do Oeste'!H73+'ADR - São Miguel do Oeste'!H73+'ADR - Seara'!H73+'ADR - Taió'!H73+'ADR - Timbó'!H73+'ADR - Tubarão'!H73+'ADR - Videira'!H73+'ADR - Xanxerê'!H73+SEA!H73+'Fundo Mat. Pub. Imp. Oficiais'!H73+'Fundo Plano Saúde'!H73+'Fundo de Melhoria do Corpo Bomb'!H73+SAR!H73+GVG!H73+SCC!H73+SAN!H73+SAI!H73+SECOM!H73+SDC!H73+'FUNDO ESTADUAL DE REC. HÍDRICOS'!H73+SDS!H73+SED!H73+SEF!H73+SIE!H73+SJC!H73+SPJ!H73+SES!H73+'SSP - Fundo Melhoria Pol.Civil'!H73+'SSP Fundo Melhoria Pol.Militar'!H73+'SSP - Fundo Melhoria Seg. Pub.'!H73+SST!H73+SOL!H73+'FUNDO ESP. ESTUDOS JURÍDICOS'!H73+PGE!H73+ARESC!H73+APSFS!H73+COHAB!H73+CIDASC!H73+DEINFRA!H73+DETER!H73+ENA!H73+EPAGRI!H73+FAPESC!H73+FCC!H73+FESPORTE!H73+FCEE!H73+FATMA!H73+IPREV!H73+IMETRO!H73+JUCESC!H73+SANTUR!H73+DPE!H73+UDESC!H73)</f>
        <v>8</v>
      </c>
      <c r="I77" s="72">
        <f>SUM('ADR - Araranguá'!I73+'ADR - Blumenau'!I73+'ADR - Braço do Norte'!I73+'ADR - Brusque'!I73+'ADR - Caçador'!I73+'ADR - Campos Novos'!I73+'ADR - Canoinhas'!I73+'ADR - Chapecó'!I73+'ADR - Concórdia'!I73+'ADR - Criciúma'!I73+'ADR - Curitibanos'!I73+'ADR - Dionísio Cerqueira'!I73+'ADR - Ibirama'!I73+'ADR - Itajaí'!I73+'ADR - Itapiranga'!I73+'ADR - Ituporanga'!I73+'ADR - Jaraguá do Sul'!I73+'ADR - Joaçaba'!I73+'ADR - Joinville'!I73+'ADR - Lages'!I73+'ADR - Laguna'!I73+'ADR - Mafra'!I73+'ADR - Maravilha'!I73+'ADR - Palmitos'!I73+'ADR - Quilombo'!I73+'ADR - Rio do Sul'!I73+'ADR - São Joaquim'!I73+'ADR - São Lourenço do Oeste'!I73+'ADR - São Miguel do Oeste'!I73+'ADR - Seara'!I73+'ADR - Taió'!I73+'ADR - Timbó'!I73+'ADR - Tubarão'!I73+'ADR - Videira'!I73+'ADR - Xanxerê'!I73+SEA!I73+'Fundo Mat. Pub. Imp. Oficiais'!I73+'Fundo Plano Saúde'!I73+'Fundo de Melhoria do Corpo Bomb'!I73+SAR!I73+GVG!I73+SCC!I73+SAN!I73+SAI!I73+SECOM!I73+SDC!I73+'FUNDO ESTADUAL DE REC. HÍDRICOS'!I73+SDS!I73+SED!I73+SEF!I73+SIE!I73+SJC!I73+SPJ!I73+SES!I73+'SSP - Fundo Melhoria Pol.Civil'!I73+'SSP Fundo Melhoria Pol.Militar'!I73+'SSP - Fundo Melhoria Seg. Pub.'!I73+SST!I73+SOL!I73+'FUNDO ESP. ESTUDOS JURÍDICOS'!I73+PGE!I73+ARESC!I73+APSFS!I73+COHAB!I73+CIDASC!I73+DEINFRA!I73+DETER!I73+ENA!I73+EPAGRI!I73+FAPESC!I73+FCC!I73+FESPORTE!I73+FCEE!I73+FATMA!I73+IPREV!I73+IMETRO!I73+JUCESC!I73+SANTUR!I73+DPE!I73+UDESC!I73)</f>
        <v>8</v>
      </c>
      <c r="J77" s="72">
        <f>SUM('ADR - Araranguá'!J73+'ADR - Blumenau'!J73+'ADR - Braço do Norte'!J73+'ADR - Brusque'!J73+'ADR - Caçador'!J73+'ADR - Campos Novos'!J73+'ADR - Canoinhas'!J73+'ADR - Chapecó'!J73+'ADR - Concórdia'!J73+'ADR - Criciúma'!J73+'ADR - Curitibanos'!J73+'ADR - Dionísio Cerqueira'!J73+'ADR - Ibirama'!J73+'ADR - Itajaí'!J73+'ADR - Itapiranga'!J73+'ADR - Ituporanga'!J73+'ADR - Jaraguá do Sul'!J73+'ADR - Joaçaba'!J73+'ADR - Joinville'!J73+'ADR - Lages'!J73+'ADR - Laguna'!J73+'ADR - Mafra'!J73+'ADR - Maravilha'!J73+'ADR - Palmitos'!J73+'ADR - Quilombo'!J73+'ADR - Rio do Sul'!J73+'ADR - São Joaquim'!J73+'ADR - São Lourenço do Oeste'!J73+'ADR - São Miguel do Oeste'!J73+'ADR - Seara'!J73+'ADR - Taió'!J73+'ADR - Timbó'!J73+'ADR - Tubarão'!J73+'ADR - Videira'!J73+'ADR - Xanxerê'!J73+SEA!J73+'Fundo Mat. Pub. Imp. Oficiais'!J73+'Fundo Plano Saúde'!J73+'Fundo de Melhoria do Corpo Bomb'!J73+SAR!J73+GVG!J73+SCC!J73+SAN!J73+SAI!J73+SECOM!J73+SDC!J73+'FUNDO ESTADUAL DE REC. HÍDRICOS'!J73+SDS!J73+SED!J73+SEF!J73+SIE!J73+SJC!J73+SPJ!J73+SES!J73+'SSP - Fundo Melhoria Pol.Civil'!J73+'SSP Fundo Melhoria Pol.Militar'!J73+'SSP - Fundo Melhoria Seg. Pub.'!J73+SST!J73+SOL!J73+'FUNDO ESP. ESTUDOS JURÍDICOS'!J73+PGE!J73+ARESC!J73+APSFS!J73+COHAB!J73+CIDASC!J73+DEINFRA!J73+DETER!J73+ENA!J73+EPAGRI!J73+FAPESC!J73+FCC!J73+FESPORTE!J73+FCEE!J73+FATMA!J73+IPREV!J73+IMETRO!J73+JUCESC!J73+SANTUR!J73+DPE!J73+UDESC!J73)</f>
        <v>8</v>
      </c>
      <c r="K77" s="72">
        <f>SUM('ADR - Araranguá'!K73+'ADR - Blumenau'!K73+'ADR - Braço do Norte'!K73+'ADR - Brusque'!K73+'ADR - Caçador'!K73+'ADR - Campos Novos'!K73+'ADR - Canoinhas'!K73+'ADR - Chapecó'!K73+'ADR - Concórdia'!K73+'ADR - Criciúma'!K73+'ADR - Curitibanos'!K73+'ADR - Dionísio Cerqueira'!K73+'ADR - Ibirama'!K73+'ADR - Itajaí'!K73+'ADR - Itapiranga'!K73+'ADR - Ituporanga'!K73+'ADR - Jaraguá do Sul'!K73+'ADR - Joaçaba'!K73+'ADR - Joinville'!K73+'ADR - Lages'!K73+'ADR - Laguna'!K73+'ADR - Mafra'!K73+'ADR - Maravilha'!K73+'ADR - Palmitos'!K73+'ADR - Quilombo'!K73+'ADR - Rio do Sul'!K73+'ADR - São Joaquim'!K73+'ADR - São Lourenço do Oeste'!K73+'ADR - São Miguel do Oeste'!K73+'ADR - Seara'!K73+'ADR - Taió'!K73+'ADR - Timbó'!K73+'ADR - Tubarão'!K73+'ADR - Videira'!K73+'ADR - Xanxerê'!K73+SEA!K73+'Fundo Mat. Pub. Imp. Oficiais'!K73+'Fundo Plano Saúde'!K73+'Fundo de Melhoria do Corpo Bomb'!K73+SAR!K73+GVG!K73+SCC!K73+SAN!K73+SAI!K73+SECOM!K73+SDC!K73+'FUNDO ESTADUAL DE REC. HÍDRICOS'!K73+SDS!K73+SED!K73+SEF!K73+SIE!K73+SJC!K73+SPJ!K73+SES!K73+'SSP - Fundo Melhoria Pol.Civil'!K73+'SSP Fundo Melhoria Pol.Militar'!K73+'SSP - Fundo Melhoria Seg. Pub.'!K73+SST!K73+SOL!K73+'FUNDO ESP. ESTUDOS JURÍDICOS'!K73+PGE!K73+ARESC!K73+APSFS!K73+COHAB!K73+CIDASC!K73+DEINFRA!K73+DETER!K73+ENA!K73+EPAGRI!K73+FAPESC!K73+FCC!K73+FESPORTE!K73+FCEE!K73+FATMA!K73+IPREV!K73+IMETRO!K73+JUCESC!K73+SANTUR!K73+DPE!K73+UDESC!K73)</f>
        <v>9</v>
      </c>
      <c r="L77" s="72">
        <f>SUM('ADR - Araranguá'!L73+'ADR - Blumenau'!L73+'ADR - Braço do Norte'!L73+'ADR - Brusque'!L73+'ADR - Caçador'!L73+'ADR - Campos Novos'!L73+'ADR - Canoinhas'!L73+'ADR - Chapecó'!L73+'ADR - Concórdia'!L73+'ADR - Criciúma'!L73+'ADR - Curitibanos'!L73+'ADR - Dionísio Cerqueira'!L73+'ADR - Ibirama'!L73+'ADR - Itajaí'!L73+'ADR - Itapiranga'!L73+'ADR - Ituporanga'!L73+'ADR - Jaraguá do Sul'!L73+'ADR - Joaçaba'!L73+'ADR - Joinville'!L73+'ADR - Lages'!L73+'ADR - Laguna'!L73+'ADR - Mafra'!L73+'ADR - Maravilha'!L73+'ADR - Palmitos'!L73+'ADR - Quilombo'!L73+'ADR - Rio do Sul'!L73+'ADR - São Joaquim'!L73+'ADR - São Lourenço do Oeste'!L73+'ADR - São Miguel do Oeste'!L73+'ADR - Seara'!L73+'ADR - Taió'!L73+'ADR - Timbó'!L73+'ADR - Tubarão'!L73+'ADR - Videira'!L73+'ADR - Xanxerê'!L73+SEA!L73+'Fundo Mat. Pub. Imp. Oficiais'!L73+'Fundo Plano Saúde'!L73+'Fundo de Melhoria do Corpo Bomb'!L73+SAR!L73+GVG!L73+SCC!L73+SAN!L73+SAI!L73+SECOM!L73+SDC!L73+'FUNDO ESTADUAL DE REC. HÍDRICOS'!L73+SDS!L73+SED!L73+SEF!L73+SIE!L73+SJC!L73+SPJ!L73+SES!L73+'SSP - Fundo Melhoria Pol.Civil'!L73+'SSP Fundo Melhoria Pol.Militar'!L73+'SSP - Fundo Melhoria Seg. Pub.'!L73+SST!L73+SOL!L73+'FUNDO ESP. ESTUDOS JURÍDICOS'!L73+PGE!L73+ARESC!L73+APSFS!L73+COHAB!L73+CIDASC!L73+DEINFRA!L73+DETER!L73+ENA!L73+EPAGRI!L73+FAPESC!L73+FCC!L73+FESPORTE!L73+FCEE!L73+FATMA!L73+IPREV!L73+IMETRO!L73+JUCESC!L73+SANTUR!L73+DPE!L73+UDESC!L73)</f>
        <v>8</v>
      </c>
      <c r="M77" s="88">
        <f>SUM('ADR - Araranguá'!M73+'ADR - Blumenau'!M73+'ADR - Braço do Norte'!M73+'ADR - Brusque'!M73+'ADR - Caçador'!M73+'ADR - Campos Novos'!M73+'ADR - Canoinhas'!M73+'ADR - Chapecó'!M73+'ADR - Concórdia'!M73+'ADR - Criciúma'!M73+'ADR - Curitibanos'!M73+'ADR - Dionísio Cerqueira'!M73+'ADR - Ibirama'!M73+'ADR - Itajaí'!M73+'ADR - Itapiranga'!M73+'ADR - Ituporanga'!M73+'ADR - Jaraguá do Sul'!M73+'ADR - Joaçaba'!M73+'ADR - Joinville'!M73+'ADR - Lages'!M73+'ADR - Laguna'!M73+'ADR - Mafra'!M73+'ADR - Maravilha'!M73+'ADR - Palmitos'!M73+'ADR - Quilombo'!M73+'ADR - Rio do Sul'!M73+'ADR - São Joaquim'!M73+'ADR - São Lourenço do Oeste'!M73+'ADR - São Miguel do Oeste'!M73+'ADR - Seara'!M73+'ADR - Taió'!M73+'ADR - Timbó'!M73+'ADR - Tubarão'!M73+'ADR - Videira'!M73+'ADR - Xanxerê'!M73+SEA!M73+'Fundo Mat. Pub. Imp. Oficiais'!M73+'Fundo Plano Saúde'!M73+'Fundo de Melhoria do Corpo Bomb'!M73+SAR!M73+GVG!M73+SCC!M73+SAN!M73+SAI!M73+SECOM!M73+SDC!M73+'FUNDO ESTADUAL DE REC. HÍDRICOS'!M73+SDS!M73+SED!M73+SEF!M73+SIE!M73+SJC!M73+SPJ!M73+SES!M73+'SSP - Fundo Melhoria Pol.Civil'!M73+'SSP Fundo Melhoria Pol.Militar'!M73+'SSP - Fundo Melhoria Seg. Pub.'!M73+SST!M73+SOL!M73+'FUNDO ESP. ESTUDOS JURÍDICOS'!M73+PGE!M73+ARESC!M73+APSFS!M73+COHAB!M73+CIDASC!M73+DEINFRA!M73+DETER!M73+ENA!M73+EPAGRI!M73+FAPESC!M73+FCC!M73+FESPORTE!M73+FCEE!M73+FATMA!M73+IPREV!M73+IMETRO!M73+JUCESC!M73+SANTUR!M73+DPE!M73+UDESC!M73)</f>
        <v>8</v>
      </c>
      <c r="N77" s="208"/>
      <c r="O77" s="208"/>
      <c r="P77" s="209"/>
    </row>
    <row r="78" spans="1:16" ht="12.75" customHeight="1" x14ac:dyDescent="0.2">
      <c r="A78" s="173" t="s">
        <v>166</v>
      </c>
      <c r="B78" s="186">
        <f>SUM('ADR - Araranguá'!B74+'ADR - Blumenau'!B74+'ADR - Braço do Norte'!B74+'ADR - Brusque'!B74+'ADR - Caçador'!B74+'ADR - Campos Novos'!B74+'ADR - Canoinhas'!B74+'ADR - Chapecó'!B74+'ADR - Concórdia'!B74+'ADR - Criciúma'!B74+'ADR - Curitibanos'!B74+'ADR - Dionísio Cerqueira'!B74+'ADR - Ibirama'!B74+'ADR - Itajaí'!B74+'ADR - Itapiranga'!B74+'ADR - Ituporanga'!B74+'ADR - Jaraguá do Sul'!B74+'ADR - Joaçaba'!B74+'ADR - Joinville'!B74+'ADR - Lages'!B74+'ADR - Laguna'!B74+'ADR - Mafra'!B74+'ADR - Maravilha'!B74+'ADR - Palmitos'!B74+'ADR - Quilombo'!B74+'ADR - Rio do Sul'!B74+'ADR - São Joaquim'!B74+'ADR - São Lourenço do Oeste'!B74+'ADR - São Miguel do Oeste'!B74+'ADR - Seara'!B74+'ADR - Taió'!B74+'ADR - Timbó'!B74+'ADR - Tubarão'!B74+'ADR - Videira'!B74+'ADR - Xanxerê'!B74+SEA!B74+'Fundo Mat. Pub. Imp. Oficiais'!B74+'Fundo Plano Saúde'!B74+'Fundo de Melhoria do Corpo Bomb'!B74+SAR!B74+GVG!B74+SCC!B74+SAN!B74+SAI!B74+SECOM!B74+SDC!B74+'FUNDO ESTADUAL DE REC. HÍDRICOS'!B74+SDS!B74+SED!B74+SEF!B74+SIE!B74+SJC!B74+SPJ!B74+SES!B74+'SSP - Fundo Melhoria Pol.Civil'!B74+'SSP Fundo Melhoria Pol.Militar'!B74+'SSP - Fundo Melhoria Seg. Pub.'!B74+SST!B74+SOL!B74+'FUNDO ESP. ESTUDOS JURÍDICOS'!B74+PGE!B74+ARESC!B74+APSFS!B74+COHAB!B74+CIDASC!B74+DEINFRA!B74+DETER!B74+ENA!B74+EPAGRI!B74+FAPESC!B74+FCC!B74+FESPORTE!B74+FCEE!B74+FATMA!B74+IPREV!B74+IMETRO!B74+JUCESC!B74+SANTUR!B74+DPE!B74+UDESC!B74)</f>
        <v>3</v>
      </c>
      <c r="C78" s="72">
        <f>SUM('ADR - Araranguá'!C74+'ADR - Blumenau'!C74+'ADR - Braço do Norte'!C74+'ADR - Brusque'!C74+'ADR - Caçador'!C74+'ADR - Campos Novos'!C74+'ADR - Canoinhas'!C74+'ADR - Chapecó'!C74+'ADR - Concórdia'!C74+'ADR - Criciúma'!C74+'ADR - Curitibanos'!C74+'ADR - Dionísio Cerqueira'!C74+'ADR - Ibirama'!C74+'ADR - Itajaí'!C74+'ADR - Itapiranga'!C74+'ADR - Ituporanga'!C74+'ADR - Jaraguá do Sul'!C74+'ADR - Joaçaba'!C74+'ADR - Joinville'!C74+'ADR - Lages'!C74+'ADR - Laguna'!C74+'ADR - Mafra'!C74+'ADR - Maravilha'!C74+'ADR - Palmitos'!C74+'ADR - Quilombo'!C74+'ADR - Rio do Sul'!C74+'ADR - São Joaquim'!C74+'ADR - São Lourenço do Oeste'!C74+'ADR - São Miguel do Oeste'!C74+'ADR - Seara'!C74+'ADR - Taió'!C74+'ADR - Timbó'!C74+'ADR - Tubarão'!C74+'ADR - Videira'!C74+'ADR - Xanxerê'!C74+SEA!C74+'Fundo Mat. Pub. Imp. Oficiais'!C74+'Fundo Plano Saúde'!C74+'Fundo de Melhoria do Corpo Bomb'!C74+SAR!C74+GVG!C74+SCC!C74+SAN!C74+SAI!C74+SECOM!C74+SDC!C74+'FUNDO ESTADUAL DE REC. HÍDRICOS'!C74+SDS!C74+SED!C74+SEF!C74+SIE!C74+SJC!C74+SPJ!C74+SES!C74+'SSP - Fundo Melhoria Pol.Civil'!C74+'SSP Fundo Melhoria Pol.Militar'!C74+'SSP - Fundo Melhoria Seg. Pub.'!C74+SST!C74+SOL!C74+'FUNDO ESP. ESTUDOS JURÍDICOS'!C74+PGE!C74+ARESC!C74+APSFS!C74+COHAB!C74+CIDASC!C74+DEINFRA!C74+DETER!C74+ENA!C74+EPAGRI!C74+FAPESC!C74+FCC!C74+FESPORTE!C74+FCEE!C74+FATMA!C74+IPREV!C74+IMETRO!C74+JUCESC!C74+SANTUR!C74+DPE!C74+UDESC!C74)</f>
        <v>3</v>
      </c>
      <c r="D78" s="72">
        <f>SUM('ADR - Araranguá'!D74+'ADR - Blumenau'!D74+'ADR - Braço do Norte'!D74+'ADR - Brusque'!D74+'ADR - Caçador'!D74+'ADR - Campos Novos'!D74+'ADR - Canoinhas'!D74+'ADR - Chapecó'!D74+'ADR - Concórdia'!D74+'ADR - Criciúma'!D74+'ADR - Curitibanos'!D74+'ADR - Dionísio Cerqueira'!D74+'ADR - Ibirama'!D74+'ADR - Itajaí'!D74+'ADR - Itapiranga'!D74+'ADR - Ituporanga'!D74+'ADR - Jaraguá do Sul'!D74+'ADR - Joaçaba'!D74+'ADR - Joinville'!D74+'ADR - Lages'!D74+'ADR - Laguna'!D74+'ADR - Mafra'!D74+'ADR - Maravilha'!D74+'ADR - Palmitos'!D74+'ADR - Quilombo'!D74+'ADR - Rio do Sul'!D74+'ADR - São Joaquim'!D74+'ADR - São Lourenço do Oeste'!D74+'ADR - São Miguel do Oeste'!D74+'ADR - Seara'!D74+'ADR - Taió'!D74+'ADR - Timbó'!D74+'ADR - Tubarão'!D74+'ADR - Videira'!D74+'ADR - Xanxerê'!D74+SEA!D74+'Fundo Mat. Pub. Imp. Oficiais'!D74+'Fundo Plano Saúde'!D74+'Fundo de Melhoria do Corpo Bomb'!D74+SAR!D74+GVG!D74+SCC!D74+SAN!D74+SAI!D74+SECOM!D74+SDC!D74+'FUNDO ESTADUAL DE REC. HÍDRICOS'!D74+SDS!D74+SED!D74+SEF!D74+SIE!D74+SJC!D74+SPJ!D74+SES!D74+'SSP - Fundo Melhoria Pol.Civil'!D74+'SSP Fundo Melhoria Pol.Militar'!D74+'SSP - Fundo Melhoria Seg. Pub.'!D74+SST!D74+SOL!D74+'FUNDO ESP. ESTUDOS JURÍDICOS'!D74+PGE!D74+ARESC!D74+APSFS!D74+COHAB!D74+CIDASC!D74+DEINFRA!D74+DETER!D74+ENA!D74+EPAGRI!D74+FAPESC!D74+FCC!D74+FESPORTE!D74+FCEE!D74+FATMA!D74+IPREV!D74+IMETRO!D74+JUCESC!D74+SANTUR!D74+DPE!D74+UDESC!D74)</f>
        <v>3</v>
      </c>
      <c r="E78" s="72">
        <f>SUM('ADR - Araranguá'!E74+'ADR - Blumenau'!E74+'ADR - Braço do Norte'!E74+'ADR - Brusque'!E74+'ADR - Caçador'!E74+'ADR - Campos Novos'!E74+'ADR - Canoinhas'!E74+'ADR - Chapecó'!E74+'ADR - Concórdia'!E74+'ADR - Criciúma'!E74+'ADR - Curitibanos'!E74+'ADR - Dionísio Cerqueira'!E74+'ADR - Ibirama'!E74+'ADR - Itajaí'!E74+'ADR - Itapiranga'!E74+'ADR - Ituporanga'!E74+'ADR - Jaraguá do Sul'!E74+'ADR - Joaçaba'!E74+'ADR - Joinville'!E74+'ADR - Lages'!E74+'ADR - Laguna'!E74+'ADR - Mafra'!E74+'ADR - Maravilha'!E74+'ADR - Palmitos'!E74+'ADR - Quilombo'!E74+'ADR - Rio do Sul'!E74+'ADR - São Joaquim'!E74+'ADR - São Lourenço do Oeste'!E74+'ADR - São Miguel do Oeste'!E74+'ADR - Seara'!E74+'ADR - Taió'!E74+'ADR - Timbó'!E74+'ADR - Tubarão'!E74+'ADR - Videira'!E74+'ADR - Xanxerê'!E74+SEA!E74+'Fundo Mat. Pub. Imp. Oficiais'!E74+'Fundo Plano Saúde'!E74+'Fundo de Melhoria do Corpo Bomb'!E74+SAR!E74+GVG!E74+SCC!E74+SAN!E74+SAI!E74+SECOM!E74+SDC!E74+'FUNDO ESTADUAL DE REC. HÍDRICOS'!E74+SDS!E74+SED!E74+SEF!E74+SIE!E74+SJC!E74+SPJ!E74+SES!E74+'SSP - Fundo Melhoria Pol.Civil'!E74+'SSP Fundo Melhoria Pol.Militar'!E74+'SSP - Fundo Melhoria Seg. Pub.'!E74+SST!E74+SOL!E74+'FUNDO ESP. ESTUDOS JURÍDICOS'!E74+PGE!E74+ARESC!E74+APSFS!E74+COHAB!E74+CIDASC!E74+DEINFRA!E74+DETER!E74+ENA!E74+EPAGRI!E74+FAPESC!E74+FCC!E74+FESPORTE!E74+FCEE!E74+FATMA!E74+IPREV!E74+IMETRO!E74+JUCESC!E74+SANTUR!E74+DPE!E74+UDESC!E74)</f>
        <v>3</v>
      </c>
      <c r="F78" s="72">
        <f>SUM('ADR - Araranguá'!F74+'ADR - Blumenau'!F74+'ADR - Braço do Norte'!F74+'ADR - Brusque'!F74+'ADR - Caçador'!F74+'ADR - Campos Novos'!F74+'ADR - Canoinhas'!F74+'ADR - Chapecó'!F74+'ADR - Concórdia'!F74+'ADR - Criciúma'!F74+'ADR - Curitibanos'!F74+'ADR - Dionísio Cerqueira'!F74+'ADR - Ibirama'!F74+'ADR - Itajaí'!F74+'ADR - Itapiranga'!F74+'ADR - Ituporanga'!F74+'ADR - Jaraguá do Sul'!F74+'ADR - Joaçaba'!F74+'ADR - Joinville'!F74+'ADR - Lages'!F74+'ADR - Laguna'!F74+'ADR - Mafra'!F74+'ADR - Maravilha'!F74+'ADR - Palmitos'!F74+'ADR - Quilombo'!F74+'ADR - Rio do Sul'!F74+'ADR - São Joaquim'!F74+'ADR - São Lourenço do Oeste'!F74+'ADR - São Miguel do Oeste'!F74+'ADR - Seara'!F74+'ADR - Taió'!F74+'ADR - Timbó'!F74+'ADR - Tubarão'!F74+'ADR - Videira'!F74+'ADR - Xanxerê'!F74+SEA!F74+'Fundo Mat. Pub. Imp. Oficiais'!F74+'Fundo Plano Saúde'!F74+'Fundo de Melhoria do Corpo Bomb'!F74+SAR!F74+GVG!F74+SCC!F74+SAN!F74+SAI!F74+SECOM!F74+SDC!F74+'FUNDO ESTADUAL DE REC. HÍDRICOS'!F74+SDS!F74+SED!F74+SEF!F74+SIE!F74+SJC!F74+SPJ!F74+SES!F74+'SSP - Fundo Melhoria Pol.Civil'!F74+'SSP Fundo Melhoria Pol.Militar'!F74+'SSP - Fundo Melhoria Seg. Pub.'!F74+SST!F74+SOL!F74+'FUNDO ESP. ESTUDOS JURÍDICOS'!F74+PGE!F74+ARESC!F74+APSFS!F74+COHAB!F74+CIDASC!F74+DEINFRA!F74+DETER!F74+ENA!F74+EPAGRI!F74+FAPESC!F74+FCC!F74+FESPORTE!F74+FCEE!F74+FATMA!F74+IPREV!F74+IMETRO!F74+JUCESC!F74+SANTUR!F74+DPE!F74+UDESC!F74)</f>
        <v>3</v>
      </c>
      <c r="G78" s="72">
        <f>SUM('ADR - Araranguá'!G74+'ADR - Blumenau'!G74+'ADR - Braço do Norte'!G74+'ADR - Brusque'!G74+'ADR - Caçador'!G74+'ADR - Campos Novos'!G74+'ADR - Canoinhas'!G74+'ADR - Chapecó'!G74+'ADR - Concórdia'!G74+'ADR - Criciúma'!G74+'ADR - Curitibanos'!G74+'ADR - Dionísio Cerqueira'!G74+'ADR - Ibirama'!G74+'ADR - Itajaí'!G74+'ADR - Itapiranga'!G74+'ADR - Ituporanga'!G74+'ADR - Jaraguá do Sul'!G74+'ADR - Joaçaba'!G74+'ADR - Joinville'!G74+'ADR - Lages'!G74+'ADR - Laguna'!G74+'ADR - Mafra'!G74+'ADR - Maravilha'!G74+'ADR - Palmitos'!G74+'ADR - Quilombo'!G74+'ADR - Rio do Sul'!G74+'ADR - São Joaquim'!G74+'ADR - São Lourenço do Oeste'!G74+'ADR - São Miguel do Oeste'!G74+'ADR - Seara'!G74+'ADR - Taió'!G74+'ADR - Timbó'!G74+'ADR - Tubarão'!G74+'ADR - Videira'!G74+'ADR - Xanxerê'!G74+SEA!G74+'Fundo Mat. Pub. Imp. Oficiais'!G74+'Fundo Plano Saúde'!G74+'Fundo de Melhoria do Corpo Bomb'!G74+SAR!G74+GVG!G74+SCC!G74+SAN!G74+SAI!G74+SECOM!G74+SDC!G74+'FUNDO ESTADUAL DE REC. HÍDRICOS'!G74+SDS!G74+SED!G74+SEF!G74+SIE!G74+SJC!G74+SPJ!G74+SES!G74+'SSP - Fundo Melhoria Pol.Civil'!G74+'SSP Fundo Melhoria Pol.Militar'!G74+'SSP - Fundo Melhoria Seg. Pub.'!G74+SST!G74+SOL!G74+'FUNDO ESP. ESTUDOS JURÍDICOS'!G74+PGE!G74+ARESC!G74+APSFS!G74+COHAB!G74+CIDASC!G74+DEINFRA!G74+DETER!G74+ENA!G74+EPAGRI!G74+FAPESC!G74+FCC!G74+FESPORTE!G74+FCEE!G74+FATMA!G74+IPREV!G74+IMETRO!G74+JUCESC!G74+SANTUR!G74+DPE!G74+UDESC!G74)</f>
        <v>3</v>
      </c>
      <c r="H78" s="72">
        <f>SUM('ADR - Araranguá'!H74+'ADR - Blumenau'!H74+'ADR - Braço do Norte'!H74+'ADR - Brusque'!H74+'ADR - Caçador'!H74+'ADR - Campos Novos'!H74+'ADR - Canoinhas'!H74+'ADR - Chapecó'!H74+'ADR - Concórdia'!H74+'ADR - Criciúma'!H74+'ADR - Curitibanos'!H74+'ADR - Dionísio Cerqueira'!H74+'ADR - Ibirama'!H74+'ADR - Itajaí'!H74+'ADR - Itapiranga'!H74+'ADR - Ituporanga'!H74+'ADR - Jaraguá do Sul'!H74+'ADR - Joaçaba'!H74+'ADR - Joinville'!H74+'ADR - Lages'!H74+'ADR - Laguna'!H74+'ADR - Mafra'!H74+'ADR - Maravilha'!H74+'ADR - Palmitos'!H74+'ADR - Quilombo'!H74+'ADR - Rio do Sul'!H74+'ADR - São Joaquim'!H74+'ADR - São Lourenço do Oeste'!H74+'ADR - São Miguel do Oeste'!H74+'ADR - Seara'!H74+'ADR - Taió'!H74+'ADR - Timbó'!H74+'ADR - Tubarão'!H74+'ADR - Videira'!H74+'ADR - Xanxerê'!H74+SEA!H74+'Fundo Mat. Pub. Imp. Oficiais'!H74+'Fundo Plano Saúde'!H74+'Fundo de Melhoria do Corpo Bomb'!H74+SAR!H74+GVG!H74+SCC!H74+SAN!H74+SAI!H74+SECOM!H74+SDC!H74+'FUNDO ESTADUAL DE REC. HÍDRICOS'!H74+SDS!H74+SED!H74+SEF!H74+SIE!H74+SJC!H74+SPJ!H74+SES!H74+'SSP - Fundo Melhoria Pol.Civil'!H74+'SSP Fundo Melhoria Pol.Militar'!H74+'SSP - Fundo Melhoria Seg. Pub.'!H74+SST!H74+SOL!H74+'FUNDO ESP. ESTUDOS JURÍDICOS'!H74+PGE!H74+ARESC!H74+APSFS!H74+COHAB!H74+CIDASC!H74+DEINFRA!H74+DETER!H74+ENA!H74+EPAGRI!H74+FAPESC!H74+FCC!H74+FESPORTE!H74+FCEE!H74+FATMA!H74+IPREV!H74+IMETRO!H74+JUCESC!H74+SANTUR!H74+DPE!H74+UDESC!H74)</f>
        <v>3</v>
      </c>
      <c r="I78" s="72">
        <f>SUM('ADR - Araranguá'!I74+'ADR - Blumenau'!I74+'ADR - Braço do Norte'!I74+'ADR - Brusque'!I74+'ADR - Caçador'!I74+'ADR - Campos Novos'!I74+'ADR - Canoinhas'!I74+'ADR - Chapecó'!I74+'ADR - Concórdia'!I74+'ADR - Criciúma'!I74+'ADR - Curitibanos'!I74+'ADR - Dionísio Cerqueira'!I74+'ADR - Ibirama'!I74+'ADR - Itajaí'!I74+'ADR - Itapiranga'!I74+'ADR - Ituporanga'!I74+'ADR - Jaraguá do Sul'!I74+'ADR - Joaçaba'!I74+'ADR - Joinville'!I74+'ADR - Lages'!I74+'ADR - Laguna'!I74+'ADR - Mafra'!I74+'ADR - Maravilha'!I74+'ADR - Palmitos'!I74+'ADR - Quilombo'!I74+'ADR - Rio do Sul'!I74+'ADR - São Joaquim'!I74+'ADR - São Lourenço do Oeste'!I74+'ADR - São Miguel do Oeste'!I74+'ADR - Seara'!I74+'ADR - Taió'!I74+'ADR - Timbó'!I74+'ADR - Tubarão'!I74+'ADR - Videira'!I74+'ADR - Xanxerê'!I74+SEA!I74+'Fundo Mat. Pub. Imp. Oficiais'!I74+'Fundo Plano Saúde'!I74+'Fundo de Melhoria do Corpo Bomb'!I74+SAR!I74+GVG!I74+SCC!I74+SAN!I74+SAI!I74+SECOM!I74+SDC!I74+'FUNDO ESTADUAL DE REC. HÍDRICOS'!I74+SDS!I74+SED!I74+SEF!I74+SIE!I74+SJC!I74+SPJ!I74+SES!I74+'SSP - Fundo Melhoria Pol.Civil'!I74+'SSP Fundo Melhoria Pol.Militar'!I74+'SSP - Fundo Melhoria Seg. Pub.'!I74+SST!I74+SOL!I74+'FUNDO ESP. ESTUDOS JURÍDICOS'!I74+PGE!I74+ARESC!I74+APSFS!I74+COHAB!I74+CIDASC!I74+DEINFRA!I74+DETER!I74+ENA!I74+EPAGRI!I74+FAPESC!I74+FCC!I74+FESPORTE!I74+FCEE!I74+FATMA!I74+IPREV!I74+IMETRO!I74+JUCESC!I74+SANTUR!I74+DPE!I74+UDESC!I74)</f>
        <v>3</v>
      </c>
      <c r="J78" s="72">
        <f>SUM('ADR - Araranguá'!J74+'ADR - Blumenau'!J74+'ADR - Braço do Norte'!J74+'ADR - Brusque'!J74+'ADR - Caçador'!J74+'ADR - Campos Novos'!J74+'ADR - Canoinhas'!J74+'ADR - Chapecó'!J74+'ADR - Concórdia'!J74+'ADR - Criciúma'!J74+'ADR - Curitibanos'!J74+'ADR - Dionísio Cerqueira'!J74+'ADR - Ibirama'!J74+'ADR - Itajaí'!J74+'ADR - Itapiranga'!J74+'ADR - Ituporanga'!J74+'ADR - Jaraguá do Sul'!J74+'ADR - Joaçaba'!J74+'ADR - Joinville'!J74+'ADR - Lages'!J74+'ADR - Laguna'!J74+'ADR - Mafra'!J74+'ADR - Maravilha'!J74+'ADR - Palmitos'!J74+'ADR - Quilombo'!J74+'ADR - Rio do Sul'!J74+'ADR - São Joaquim'!J74+'ADR - São Lourenço do Oeste'!J74+'ADR - São Miguel do Oeste'!J74+'ADR - Seara'!J74+'ADR - Taió'!J74+'ADR - Timbó'!J74+'ADR - Tubarão'!J74+'ADR - Videira'!J74+'ADR - Xanxerê'!J74+SEA!J74+'Fundo Mat. Pub. Imp. Oficiais'!J74+'Fundo Plano Saúde'!J74+'Fundo de Melhoria do Corpo Bomb'!J74+SAR!J74+GVG!J74+SCC!J74+SAN!J74+SAI!J74+SECOM!J74+SDC!J74+'FUNDO ESTADUAL DE REC. HÍDRICOS'!J74+SDS!J74+SED!J74+SEF!J74+SIE!J74+SJC!J74+SPJ!J74+SES!J74+'SSP - Fundo Melhoria Pol.Civil'!J74+'SSP Fundo Melhoria Pol.Militar'!J74+'SSP - Fundo Melhoria Seg. Pub.'!J74+SST!J74+SOL!J74+'FUNDO ESP. ESTUDOS JURÍDICOS'!J74+PGE!J74+ARESC!J74+APSFS!J74+COHAB!J74+CIDASC!J74+DEINFRA!J74+DETER!J74+ENA!J74+EPAGRI!J74+FAPESC!J74+FCC!J74+FESPORTE!J74+FCEE!J74+FATMA!J74+IPREV!J74+IMETRO!J74+JUCESC!J74+SANTUR!J74+DPE!J74+UDESC!J74)</f>
        <v>3</v>
      </c>
      <c r="K78" s="72">
        <f>SUM('ADR - Araranguá'!K74+'ADR - Blumenau'!K74+'ADR - Braço do Norte'!K74+'ADR - Brusque'!K74+'ADR - Caçador'!K74+'ADR - Campos Novos'!K74+'ADR - Canoinhas'!K74+'ADR - Chapecó'!K74+'ADR - Concórdia'!K74+'ADR - Criciúma'!K74+'ADR - Curitibanos'!K74+'ADR - Dionísio Cerqueira'!K74+'ADR - Ibirama'!K74+'ADR - Itajaí'!K74+'ADR - Itapiranga'!K74+'ADR - Ituporanga'!K74+'ADR - Jaraguá do Sul'!K74+'ADR - Joaçaba'!K74+'ADR - Joinville'!K74+'ADR - Lages'!K74+'ADR - Laguna'!K74+'ADR - Mafra'!K74+'ADR - Maravilha'!K74+'ADR - Palmitos'!K74+'ADR - Quilombo'!K74+'ADR - Rio do Sul'!K74+'ADR - São Joaquim'!K74+'ADR - São Lourenço do Oeste'!K74+'ADR - São Miguel do Oeste'!K74+'ADR - Seara'!K74+'ADR - Taió'!K74+'ADR - Timbó'!K74+'ADR - Tubarão'!K74+'ADR - Videira'!K74+'ADR - Xanxerê'!K74+SEA!K74+'Fundo Mat. Pub. Imp. Oficiais'!K74+'Fundo Plano Saúde'!K74+'Fundo de Melhoria do Corpo Bomb'!K74+SAR!K74+GVG!K74+SCC!K74+SAN!K74+SAI!K74+SECOM!K74+SDC!K74+'FUNDO ESTADUAL DE REC. HÍDRICOS'!K74+SDS!K74+SED!K74+SEF!K74+SIE!K74+SJC!K74+SPJ!K74+SES!K74+'SSP - Fundo Melhoria Pol.Civil'!K74+'SSP Fundo Melhoria Pol.Militar'!K74+'SSP - Fundo Melhoria Seg. Pub.'!K74+SST!K74+SOL!K74+'FUNDO ESP. ESTUDOS JURÍDICOS'!K74+PGE!K74+ARESC!K74+APSFS!K74+COHAB!K74+CIDASC!K74+DEINFRA!K74+DETER!K74+ENA!K74+EPAGRI!K74+FAPESC!K74+FCC!K74+FESPORTE!K74+FCEE!K74+FATMA!K74+IPREV!K74+IMETRO!K74+JUCESC!K74+SANTUR!K74+DPE!K74+UDESC!K74)</f>
        <v>3</v>
      </c>
      <c r="L78" s="72">
        <f>SUM('ADR - Araranguá'!L74+'ADR - Blumenau'!L74+'ADR - Braço do Norte'!L74+'ADR - Brusque'!L74+'ADR - Caçador'!L74+'ADR - Campos Novos'!L74+'ADR - Canoinhas'!L74+'ADR - Chapecó'!L74+'ADR - Concórdia'!L74+'ADR - Criciúma'!L74+'ADR - Curitibanos'!L74+'ADR - Dionísio Cerqueira'!L74+'ADR - Ibirama'!L74+'ADR - Itajaí'!L74+'ADR - Itapiranga'!L74+'ADR - Ituporanga'!L74+'ADR - Jaraguá do Sul'!L74+'ADR - Joaçaba'!L74+'ADR - Joinville'!L74+'ADR - Lages'!L74+'ADR - Laguna'!L74+'ADR - Mafra'!L74+'ADR - Maravilha'!L74+'ADR - Palmitos'!L74+'ADR - Quilombo'!L74+'ADR - Rio do Sul'!L74+'ADR - São Joaquim'!L74+'ADR - São Lourenço do Oeste'!L74+'ADR - São Miguel do Oeste'!L74+'ADR - Seara'!L74+'ADR - Taió'!L74+'ADR - Timbó'!L74+'ADR - Tubarão'!L74+'ADR - Videira'!L74+'ADR - Xanxerê'!L74+SEA!L74+'Fundo Mat. Pub. Imp. Oficiais'!L74+'Fundo Plano Saúde'!L74+'Fundo de Melhoria do Corpo Bomb'!L74+SAR!L74+GVG!L74+SCC!L74+SAN!L74+SAI!L74+SECOM!L74+SDC!L74+'FUNDO ESTADUAL DE REC. HÍDRICOS'!L74+SDS!L74+SED!L74+SEF!L74+SIE!L74+SJC!L74+SPJ!L74+SES!L74+'SSP - Fundo Melhoria Pol.Civil'!L74+'SSP Fundo Melhoria Pol.Militar'!L74+'SSP - Fundo Melhoria Seg. Pub.'!L74+SST!L74+SOL!L74+'FUNDO ESP. ESTUDOS JURÍDICOS'!L74+PGE!L74+ARESC!L74+APSFS!L74+COHAB!L74+CIDASC!L74+DEINFRA!L74+DETER!L74+ENA!L74+EPAGRI!L74+FAPESC!L74+FCC!L74+FESPORTE!L74+FCEE!L74+FATMA!L74+IPREV!L74+IMETRO!L74+JUCESC!L74+SANTUR!L74+DPE!L74+UDESC!L74)</f>
        <v>3</v>
      </c>
      <c r="M78" s="88">
        <f>SUM('ADR - Araranguá'!M74+'ADR - Blumenau'!M74+'ADR - Braço do Norte'!M74+'ADR - Brusque'!M74+'ADR - Caçador'!M74+'ADR - Campos Novos'!M74+'ADR - Canoinhas'!M74+'ADR - Chapecó'!M74+'ADR - Concórdia'!M74+'ADR - Criciúma'!M74+'ADR - Curitibanos'!M74+'ADR - Dionísio Cerqueira'!M74+'ADR - Ibirama'!M74+'ADR - Itajaí'!M74+'ADR - Itapiranga'!M74+'ADR - Ituporanga'!M74+'ADR - Jaraguá do Sul'!M74+'ADR - Joaçaba'!M74+'ADR - Joinville'!M74+'ADR - Lages'!M74+'ADR - Laguna'!M74+'ADR - Mafra'!M74+'ADR - Maravilha'!M74+'ADR - Palmitos'!M74+'ADR - Quilombo'!M74+'ADR - Rio do Sul'!M74+'ADR - São Joaquim'!M74+'ADR - São Lourenço do Oeste'!M74+'ADR - São Miguel do Oeste'!M74+'ADR - Seara'!M74+'ADR - Taió'!M74+'ADR - Timbó'!M74+'ADR - Tubarão'!M74+'ADR - Videira'!M74+'ADR - Xanxerê'!M74+SEA!M74+'Fundo Mat. Pub. Imp. Oficiais'!M74+'Fundo Plano Saúde'!M74+'Fundo de Melhoria do Corpo Bomb'!M74+SAR!M74+GVG!M74+SCC!M74+SAN!M74+SAI!M74+SECOM!M74+SDC!M74+'FUNDO ESTADUAL DE REC. HÍDRICOS'!M74+SDS!M74+SED!M74+SEF!M74+SIE!M74+SJC!M74+SPJ!M74+SES!M74+'SSP - Fundo Melhoria Pol.Civil'!M74+'SSP Fundo Melhoria Pol.Militar'!M74+'SSP - Fundo Melhoria Seg. Pub.'!M74+SST!M74+SOL!M74+'FUNDO ESP. ESTUDOS JURÍDICOS'!M74+PGE!M74+ARESC!M74+APSFS!M74+COHAB!M74+CIDASC!M74+DEINFRA!M74+DETER!M74+ENA!M74+EPAGRI!M74+FAPESC!M74+FCC!M74+FESPORTE!M74+FCEE!M74+FATMA!M74+IPREV!M74+IMETRO!M74+JUCESC!M74+SANTUR!M74+DPE!M74+UDESC!M74)</f>
        <v>3</v>
      </c>
      <c r="N78" s="208"/>
      <c r="O78" s="208"/>
      <c r="P78" s="209"/>
    </row>
    <row r="79" spans="1:16" ht="12.75" customHeight="1" x14ac:dyDescent="0.2">
      <c r="A79" s="173" t="s">
        <v>165</v>
      </c>
      <c r="B79" s="186">
        <f>SUM('ADR - Araranguá'!B75+'ADR - Blumenau'!B75+'ADR - Braço do Norte'!B75+'ADR - Brusque'!B75+'ADR - Caçador'!B75+'ADR - Campos Novos'!B75+'ADR - Canoinhas'!B75+'ADR - Chapecó'!B75+'ADR - Concórdia'!B75+'ADR - Criciúma'!B75+'ADR - Curitibanos'!B75+'ADR - Dionísio Cerqueira'!B75+'ADR - Ibirama'!B75+'ADR - Itajaí'!B75+'ADR - Itapiranga'!B75+'ADR - Ituporanga'!B75+'ADR - Jaraguá do Sul'!B75+'ADR - Joaçaba'!B75+'ADR - Joinville'!B75+'ADR - Lages'!B75+'ADR - Laguna'!B75+'ADR - Mafra'!B75+'ADR - Maravilha'!B75+'ADR - Palmitos'!B75+'ADR - Quilombo'!B75+'ADR - Rio do Sul'!B75+'ADR - São Joaquim'!B75+'ADR - São Lourenço do Oeste'!B75+'ADR - São Miguel do Oeste'!B75+'ADR - Seara'!B75+'ADR - Taió'!B75+'ADR - Timbó'!B75+'ADR - Tubarão'!B75+'ADR - Videira'!B75+'ADR - Xanxerê'!B75+SEA!B75+'Fundo Mat. Pub. Imp. Oficiais'!B75+'Fundo Plano Saúde'!B75+'Fundo de Melhoria do Corpo Bomb'!B75+SAR!B75+GVG!B75+SCC!B75+SAN!B75+SAI!B75+SECOM!B75+SDC!B75+'FUNDO ESTADUAL DE REC. HÍDRICOS'!B75+SDS!B75+SED!B75+SEF!B75+SIE!B75+SJC!B75+SPJ!B75+SES!B75+'SSP - Fundo Melhoria Pol.Civil'!B75+'SSP Fundo Melhoria Pol.Militar'!B75+'SSP - Fundo Melhoria Seg. Pub.'!B75+SST!B75+SOL!B75+'FUNDO ESP. ESTUDOS JURÍDICOS'!B75+PGE!B75+ARESC!B75+APSFS!B75+COHAB!B75+CIDASC!B75+DEINFRA!B75+DETER!B75+ENA!B75+EPAGRI!B75+FAPESC!B75+FCC!B75+FESPORTE!B75+FCEE!B75+FATMA!B75+IPREV!B75+IMETRO!B75+JUCESC!B75+SANTUR!B75+DPE!B75+UDESC!B75)</f>
        <v>3</v>
      </c>
      <c r="C79" s="72">
        <f>SUM('ADR - Araranguá'!C75+'ADR - Blumenau'!C75+'ADR - Braço do Norte'!C75+'ADR - Brusque'!C75+'ADR - Caçador'!C75+'ADR - Campos Novos'!C75+'ADR - Canoinhas'!C75+'ADR - Chapecó'!C75+'ADR - Concórdia'!C75+'ADR - Criciúma'!C75+'ADR - Curitibanos'!C75+'ADR - Dionísio Cerqueira'!C75+'ADR - Ibirama'!C75+'ADR - Itajaí'!C75+'ADR - Itapiranga'!C75+'ADR - Ituporanga'!C75+'ADR - Jaraguá do Sul'!C75+'ADR - Joaçaba'!C75+'ADR - Joinville'!C75+'ADR - Lages'!C75+'ADR - Laguna'!C75+'ADR - Mafra'!C75+'ADR - Maravilha'!C75+'ADR - Palmitos'!C75+'ADR - Quilombo'!C75+'ADR - Rio do Sul'!C75+'ADR - São Joaquim'!C75+'ADR - São Lourenço do Oeste'!C75+'ADR - São Miguel do Oeste'!C75+'ADR - Seara'!C75+'ADR - Taió'!C75+'ADR - Timbó'!C75+'ADR - Tubarão'!C75+'ADR - Videira'!C75+'ADR - Xanxerê'!C75+SEA!C75+'Fundo Mat. Pub. Imp. Oficiais'!C75+'Fundo Plano Saúde'!C75+'Fundo de Melhoria do Corpo Bomb'!C75+SAR!C75+GVG!C75+SCC!C75+SAN!C75+SAI!C75+SECOM!C75+SDC!C75+'FUNDO ESTADUAL DE REC. HÍDRICOS'!C75+SDS!C75+SED!C75+SEF!C75+SIE!C75+SJC!C75+SPJ!C75+SES!C75+'SSP - Fundo Melhoria Pol.Civil'!C75+'SSP Fundo Melhoria Pol.Militar'!C75+'SSP - Fundo Melhoria Seg. Pub.'!C75+SST!C75+SOL!C75+'FUNDO ESP. ESTUDOS JURÍDICOS'!C75+PGE!C75+ARESC!C75+APSFS!C75+COHAB!C75+CIDASC!C75+DEINFRA!C75+DETER!C75+ENA!C75+EPAGRI!C75+FAPESC!C75+FCC!C75+FESPORTE!C75+FCEE!C75+FATMA!C75+IPREV!C75+IMETRO!C75+JUCESC!C75+SANTUR!C75+DPE!C75+UDESC!C75)</f>
        <v>3</v>
      </c>
      <c r="D79" s="72">
        <f>SUM('ADR - Araranguá'!D75+'ADR - Blumenau'!D75+'ADR - Braço do Norte'!D75+'ADR - Brusque'!D75+'ADR - Caçador'!D75+'ADR - Campos Novos'!D75+'ADR - Canoinhas'!D75+'ADR - Chapecó'!D75+'ADR - Concórdia'!D75+'ADR - Criciúma'!D75+'ADR - Curitibanos'!D75+'ADR - Dionísio Cerqueira'!D75+'ADR - Ibirama'!D75+'ADR - Itajaí'!D75+'ADR - Itapiranga'!D75+'ADR - Ituporanga'!D75+'ADR - Jaraguá do Sul'!D75+'ADR - Joaçaba'!D75+'ADR - Joinville'!D75+'ADR - Lages'!D75+'ADR - Laguna'!D75+'ADR - Mafra'!D75+'ADR - Maravilha'!D75+'ADR - Palmitos'!D75+'ADR - Quilombo'!D75+'ADR - Rio do Sul'!D75+'ADR - São Joaquim'!D75+'ADR - São Lourenço do Oeste'!D75+'ADR - São Miguel do Oeste'!D75+'ADR - Seara'!D75+'ADR - Taió'!D75+'ADR - Timbó'!D75+'ADR - Tubarão'!D75+'ADR - Videira'!D75+'ADR - Xanxerê'!D75+SEA!D75+'Fundo Mat. Pub. Imp. Oficiais'!D75+'Fundo Plano Saúde'!D75+'Fundo de Melhoria do Corpo Bomb'!D75+SAR!D75+GVG!D75+SCC!D75+SAN!D75+SAI!D75+SECOM!D75+SDC!D75+'FUNDO ESTADUAL DE REC. HÍDRICOS'!D75+SDS!D75+SED!D75+SEF!D75+SIE!D75+SJC!D75+SPJ!D75+SES!D75+'SSP - Fundo Melhoria Pol.Civil'!D75+'SSP Fundo Melhoria Pol.Militar'!D75+'SSP - Fundo Melhoria Seg. Pub.'!D75+SST!D75+SOL!D75+'FUNDO ESP. ESTUDOS JURÍDICOS'!D75+PGE!D75+ARESC!D75+APSFS!D75+COHAB!D75+CIDASC!D75+DEINFRA!D75+DETER!D75+ENA!D75+EPAGRI!D75+FAPESC!D75+FCC!D75+FESPORTE!D75+FCEE!D75+FATMA!D75+IPREV!D75+IMETRO!D75+JUCESC!D75+SANTUR!D75+DPE!D75+UDESC!D75)</f>
        <v>3</v>
      </c>
      <c r="E79" s="72">
        <f>SUM('ADR - Araranguá'!E75+'ADR - Blumenau'!E75+'ADR - Braço do Norte'!E75+'ADR - Brusque'!E75+'ADR - Caçador'!E75+'ADR - Campos Novos'!E75+'ADR - Canoinhas'!E75+'ADR - Chapecó'!E75+'ADR - Concórdia'!E75+'ADR - Criciúma'!E75+'ADR - Curitibanos'!E75+'ADR - Dionísio Cerqueira'!E75+'ADR - Ibirama'!E75+'ADR - Itajaí'!E75+'ADR - Itapiranga'!E75+'ADR - Ituporanga'!E75+'ADR - Jaraguá do Sul'!E75+'ADR - Joaçaba'!E75+'ADR - Joinville'!E75+'ADR - Lages'!E75+'ADR - Laguna'!E75+'ADR - Mafra'!E75+'ADR - Maravilha'!E75+'ADR - Palmitos'!E75+'ADR - Quilombo'!E75+'ADR - Rio do Sul'!E75+'ADR - São Joaquim'!E75+'ADR - São Lourenço do Oeste'!E75+'ADR - São Miguel do Oeste'!E75+'ADR - Seara'!E75+'ADR - Taió'!E75+'ADR - Timbó'!E75+'ADR - Tubarão'!E75+'ADR - Videira'!E75+'ADR - Xanxerê'!E75+SEA!E75+'Fundo Mat. Pub. Imp. Oficiais'!E75+'Fundo Plano Saúde'!E75+'Fundo de Melhoria do Corpo Bomb'!E75+SAR!E75+GVG!E75+SCC!E75+SAN!E75+SAI!E75+SECOM!E75+SDC!E75+'FUNDO ESTADUAL DE REC. HÍDRICOS'!E75+SDS!E75+SED!E75+SEF!E75+SIE!E75+SJC!E75+SPJ!E75+SES!E75+'SSP - Fundo Melhoria Pol.Civil'!E75+'SSP Fundo Melhoria Pol.Militar'!E75+'SSP - Fundo Melhoria Seg. Pub.'!E75+SST!E75+SOL!E75+'FUNDO ESP. ESTUDOS JURÍDICOS'!E75+PGE!E75+ARESC!E75+APSFS!E75+COHAB!E75+CIDASC!E75+DEINFRA!E75+DETER!E75+ENA!E75+EPAGRI!E75+FAPESC!E75+FCC!E75+FESPORTE!E75+FCEE!E75+FATMA!E75+IPREV!E75+IMETRO!E75+JUCESC!E75+SANTUR!E75+DPE!E75+UDESC!E75)</f>
        <v>3</v>
      </c>
      <c r="F79" s="72">
        <f>SUM('ADR - Araranguá'!F75+'ADR - Blumenau'!F75+'ADR - Braço do Norte'!F75+'ADR - Brusque'!F75+'ADR - Caçador'!F75+'ADR - Campos Novos'!F75+'ADR - Canoinhas'!F75+'ADR - Chapecó'!F75+'ADR - Concórdia'!F75+'ADR - Criciúma'!F75+'ADR - Curitibanos'!F75+'ADR - Dionísio Cerqueira'!F75+'ADR - Ibirama'!F75+'ADR - Itajaí'!F75+'ADR - Itapiranga'!F75+'ADR - Ituporanga'!F75+'ADR - Jaraguá do Sul'!F75+'ADR - Joaçaba'!F75+'ADR - Joinville'!F75+'ADR - Lages'!F75+'ADR - Laguna'!F75+'ADR - Mafra'!F75+'ADR - Maravilha'!F75+'ADR - Palmitos'!F75+'ADR - Quilombo'!F75+'ADR - Rio do Sul'!F75+'ADR - São Joaquim'!F75+'ADR - São Lourenço do Oeste'!F75+'ADR - São Miguel do Oeste'!F75+'ADR - Seara'!F75+'ADR - Taió'!F75+'ADR - Timbó'!F75+'ADR - Tubarão'!F75+'ADR - Videira'!F75+'ADR - Xanxerê'!F75+SEA!F75+'Fundo Mat. Pub. Imp. Oficiais'!F75+'Fundo Plano Saúde'!F75+'Fundo de Melhoria do Corpo Bomb'!F75+SAR!F75+GVG!F75+SCC!F75+SAN!F75+SAI!F75+SECOM!F75+SDC!F75+'FUNDO ESTADUAL DE REC. HÍDRICOS'!F75+SDS!F75+SED!F75+SEF!F75+SIE!F75+SJC!F75+SPJ!F75+SES!F75+'SSP - Fundo Melhoria Pol.Civil'!F75+'SSP Fundo Melhoria Pol.Militar'!F75+'SSP - Fundo Melhoria Seg. Pub.'!F75+SST!F75+SOL!F75+'FUNDO ESP. ESTUDOS JURÍDICOS'!F75+PGE!F75+ARESC!F75+APSFS!F75+COHAB!F75+CIDASC!F75+DEINFRA!F75+DETER!F75+ENA!F75+EPAGRI!F75+FAPESC!F75+FCC!F75+FESPORTE!F75+FCEE!F75+FATMA!F75+IPREV!F75+IMETRO!F75+JUCESC!F75+SANTUR!F75+DPE!F75+UDESC!F75)</f>
        <v>3</v>
      </c>
      <c r="G79" s="72">
        <f>SUM('ADR - Araranguá'!G75+'ADR - Blumenau'!G75+'ADR - Braço do Norte'!G75+'ADR - Brusque'!G75+'ADR - Caçador'!G75+'ADR - Campos Novos'!G75+'ADR - Canoinhas'!G75+'ADR - Chapecó'!G75+'ADR - Concórdia'!G75+'ADR - Criciúma'!G75+'ADR - Curitibanos'!G75+'ADR - Dionísio Cerqueira'!G75+'ADR - Ibirama'!G75+'ADR - Itajaí'!G75+'ADR - Itapiranga'!G75+'ADR - Ituporanga'!G75+'ADR - Jaraguá do Sul'!G75+'ADR - Joaçaba'!G75+'ADR - Joinville'!G75+'ADR - Lages'!G75+'ADR - Laguna'!G75+'ADR - Mafra'!G75+'ADR - Maravilha'!G75+'ADR - Palmitos'!G75+'ADR - Quilombo'!G75+'ADR - Rio do Sul'!G75+'ADR - São Joaquim'!G75+'ADR - São Lourenço do Oeste'!G75+'ADR - São Miguel do Oeste'!G75+'ADR - Seara'!G75+'ADR - Taió'!G75+'ADR - Timbó'!G75+'ADR - Tubarão'!G75+'ADR - Videira'!G75+'ADR - Xanxerê'!G75+SEA!G75+'Fundo Mat. Pub. Imp. Oficiais'!G75+'Fundo Plano Saúde'!G75+'Fundo de Melhoria do Corpo Bomb'!G75+SAR!G75+GVG!G75+SCC!G75+SAN!G75+SAI!G75+SECOM!G75+SDC!G75+'FUNDO ESTADUAL DE REC. HÍDRICOS'!G75+SDS!G75+SED!G75+SEF!G75+SIE!G75+SJC!G75+SPJ!G75+SES!G75+'SSP - Fundo Melhoria Pol.Civil'!G75+'SSP Fundo Melhoria Pol.Militar'!G75+'SSP - Fundo Melhoria Seg. Pub.'!G75+SST!G75+SOL!G75+'FUNDO ESP. ESTUDOS JURÍDICOS'!G75+PGE!G75+ARESC!G75+APSFS!G75+COHAB!G75+CIDASC!G75+DEINFRA!G75+DETER!G75+ENA!G75+EPAGRI!G75+FAPESC!G75+FCC!G75+FESPORTE!G75+FCEE!G75+FATMA!G75+IPREV!G75+IMETRO!G75+JUCESC!G75+SANTUR!G75+DPE!G75+UDESC!G75)</f>
        <v>3</v>
      </c>
      <c r="H79" s="72">
        <f>SUM('ADR - Araranguá'!H75+'ADR - Blumenau'!H75+'ADR - Braço do Norte'!H75+'ADR - Brusque'!H75+'ADR - Caçador'!H75+'ADR - Campos Novos'!H75+'ADR - Canoinhas'!H75+'ADR - Chapecó'!H75+'ADR - Concórdia'!H75+'ADR - Criciúma'!H75+'ADR - Curitibanos'!H75+'ADR - Dionísio Cerqueira'!H75+'ADR - Ibirama'!H75+'ADR - Itajaí'!H75+'ADR - Itapiranga'!H75+'ADR - Ituporanga'!H75+'ADR - Jaraguá do Sul'!H75+'ADR - Joaçaba'!H75+'ADR - Joinville'!H75+'ADR - Lages'!H75+'ADR - Laguna'!H75+'ADR - Mafra'!H75+'ADR - Maravilha'!H75+'ADR - Palmitos'!H75+'ADR - Quilombo'!H75+'ADR - Rio do Sul'!H75+'ADR - São Joaquim'!H75+'ADR - São Lourenço do Oeste'!H75+'ADR - São Miguel do Oeste'!H75+'ADR - Seara'!H75+'ADR - Taió'!H75+'ADR - Timbó'!H75+'ADR - Tubarão'!H75+'ADR - Videira'!H75+'ADR - Xanxerê'!H75+SEA!H75+'Fundo Mat. Pub. Imp. Oficiais'!H75+'Fundo Plano Saúde'!H75+'Fundo de Melhoria do Corpo Bomb'!H75+SAR!H75+GVG!H75+SCC!H75+SAN!H75+SAI!H75+SECOM!H75+SDC!H75+'FUNDO ESTADUAL DE REC. HÍDRICOS'!H75+SDS!H75+SED!H75+SEF!H75+SIE!H75+SJC!H75+SPJ!H75+SES!H75+'SSP - Fundo Melhoria Pol.Civil'!H75+'SSP Fundo Melhoria Pol.Militar'!H75+'SSP - Fundo Melhoria Seg. Pub.'!H75+SST!H75+SOL!H75+'FUNDO ESP. ESTUDOS JURÍDICOS'!H75+PGE!H75+ARESC!H75+APSFS!H75+COHAB!H75+CIDASC!H75+DEINFRA!H75+DETER!H75+ENA!H75+EPAGRI!H75+FAPESC!H75+FCC!H75+FESPORTE!H75+FCEE!H75+FATMA!H75+IPREV!H75+IMETRO!H75+JUCESC!H75+SANTUR!H75+DPE!H75+UDESC!H75)</f>
        <v>3</v>
      </c>
      <c r="I79" s="72">
        <f>SUM('ADR - Araranguá'!I75+'ADR - Blumenau'!I75+'ADR - Braço do Norte'!I75+'ADR - Brusque'!I75+'ADR - Caçador'!I75+'ADR - Campos Novos'!I75+'ADR - Canoinhas'!I75+'ADR - Chapecó'!I75+'ADR - Concórdia'!I75+'ADR - Criciúma'!I75+'ADR - Curitibanos'!I75+'ADR - Dionísio Cerqueira'!I75+'ADR - Ibirama'!I75+'ADR - Itajaí'!I75+'ADR - Itapiranga'!I75+'ADR - Ituporanga'!I75+'ADR - Jaraguá do Sul'!I75+'ADR - Joaçaba'!I75+'ADR - Joinville'!I75+'ADR - Lages'!I75+'ADR - Laguna'!I75+'ADR - Mafra'!I75+'ADR - Maravilha'!I75+'ADR - Palmitos'!I75+'ADR - Quilombo'!I75+'ADR - Rio do Sul'!I75+'ADR - São Joaquim'!I75+'ADR - São Lourenço do Oeste'!I75+'ADR - São Miguel do Oeste'!I75+'ADR - Seara'!I75+'ADR - Taió'!I75+'ADR - Timbó'!I75+'ADR - Tubarão'!I75+'ADR - Videira'!I75+'ADR - Xanxerê'!I75+SEA!I75+'Fundo Mat. Pub. Imp. Oficiais'!I75+'Fundo Plano Saúde'!I75+'Fundo de Melhoria do Corpo Bomb'!I75+SAR!I75+GVG!I75+SCC!I75+SAN!I75+SAI!I75+SECOM!I75+SDC!I75+'FUNDO ESTADUAL DE REC. HÍDRICOS'!I75+SDS!I75+SED!I75+SEF!I75+SIE!I75+SJC!I75+SPJ!I75+SES!I75+'SSP - Fundo Melhoria Pol.Civil'!I75+'SSP Fundo Melhoria Pol.Militar'!I75+'SSP - Fundo Melhoria Seg. Pub.'!I75+SST!I75+SOL!I75+'FUNDO ESP. ESTUDOS JURÍDICOS'!I75+PGE!I75+ARESC!I75+APSFS!I75+COHAB!I75+CIDASC!I75+DEINFRA!I75+DETER!I75+ENA!I75+EPAGRI!I75+FAPESC!I75+FCC!I75+FESPORTE!I75+FCEE!I75+FATMA!I75+IPREV!I75+IMETRO!I75+JUCESC!I75+SANTUR!I75+DPE!I75+UDESC!I75)</f>
        <v>3</v>
      </c>
      <c r="J79" s="72">
        <f>SUM('ADR - Araranguá'!J75+'ADR - Blumenau'!J75+'ADR - Braço do Norte'!J75+'ADR - Brusque'!J75+'ADR - Caçador'!J75+'ADR - Campos Novos'!J75+'ADR - Canoinhas'!J75+'ADR - Chapecó'!J75+'ADR - Concórdia'!J75+'ADR - Criciúma'!J75+'ADR - Curitibanos'!J75+'ADR - Dionísio Cerqueira'!J75+'ADR - Ibirama'!J75+'ADR - Itajaí'!J75+'ADR - Itapiranga'!J75+'ADR - Ituporanga'!J75+'ADR - Jaraguá do Sul'!J75+'ADR - Joaçaba'!J75+'ADR - Joinville'!J75+'ADR - Lages'!J75+'ADR - Laguna'!J75+'ADR - Mafra'!J75+'ADR - Maravilha'!J75+'ADR - Palmitos'!J75+'ADR - Quilombo'!J75+'ADR - Rio do Sul'!J75+'ADR - São Joaquim'!J75+'ADR - São Lourenço do Oeste'!J75+'ADR - São Miguel do Oeste'!J75+'ADR - Seara'!J75+'ADR - Taió'!J75+'ADR - Timbó'!J75+'ADR - Tubarão'!J75+'ADR - Videira'!J75+'ADR - Xanxerê'!J75+SEA!J75+'Fundo Mat. Pub. Imp. Oficiais'!J75+'Fundo Plano Saúde'!J75+'Fundo de Melhoria do Corpo Bomb'!J75+SAR!J75+GVG!J75+SCC!J75+SAN!J75+SAI!J75+SECOM!J75+SDC!J75+'FUNDO ESTADUAL DE REC. HÍDRICOS'!J75+SDS!J75+SED!J75+SEF!J75+SIE!J75+SJC!J75+SPJ!J75+SES!J75+'SSP - Fundo Melhoria Pol.Civil'!J75+'SSP Fundo Melhoria Pol.Militar'!J75+'SSP - Fundo Melhoria Seg. Pub.'!J75+SST!J75+SOL!J75+'FUNDO ESP. ESTUDOS JURÍDICOS'!J75+PGE!J75+ARESC!J75+APSFS!J75+COHAB!J75+CIDASC!J75+DEINFRA!J75+DETER!J75+ENA!J75+EPAGRI!J75+FAPESC!J75+FCC!J75+FESPORTE!J75+FCEE!J75+FATMA!J75+IPREV!J75+IMETRO!J75+JUCESC!J75+SANTUR!J75+DPE!J75+UDESC!J75)</f>
        <v>3</v>
      </c>
      <c r="K79" s="72">
        <f>SUM('ADR - Araranguá'!K75+'ADR - Blumenau'!K75+'ADR - Braço do Norte'!K75+'ADR - Brusque'!K75+'ADR - Caçador'!K75+'ADR - Campos Novos'!K75+'ADR - Canoinhas'!K75+'ADR - Chapecó'!K75+'ADR - Concórdia'!K75+'ADR - Criciúma'!K75+'ADR - Curitibanos'!K75+'ADR - Dionísio Cerqueira'!K75+'ADR - Ibirama'!K75+'ADR - Itajaí'!K75+'ADR - Itapiranga'!K75+'ADR - Ituporanga'!K75+'ADR - Jaraguá do Sul'!K75+'ADR - Joaçaba'!K75+'ADR - Joinville'!K75+'ADR - Lages'!K75+'ADR - Laguna'!K75+'ADR - Mafra'!K75+'ADR - Maravilha'!K75+'ADR - Palmitos'!K75+'ADR - Quilombo'!K75+'ADR - Rio do Sul'!K75+'ADR - São Joaquim'!K75+'ADR - São Lourenço do Oeste'!K75+'ADR - São Miguel do Oeste'!K75+'ADR - Seara'!K75+'ADR - Taió'!K75+'ADR - Timbó'!K75+'ADR - Tubarão'!K75+'ADR - Videira'!K75+'ADR - Xanxerê'!K75+SEA!K75+'Fundo Mat. Pub. Imp. Oficiais'!K75+'Fundo Plano Saúde'!K75+'Fundo de Melhoria do Corpo Bomb'!K75+SAR!K75+GVG!K75+SCC!K75+SAN!K75+SAI!K75+SECOM!K75+SDC!K75+'FUNDO ESTADUAL DE REC. HÍDRICOS'!K75+SDS!K75+SED!K75+SEF!K75+SIE!K75+SJC!K75+SPJ!K75+SES!K75+'SSP - Fundo Melhoria Pol.Civil'!K75+'SSP Fundo Melhoria Pol.Militar'!K75+'SSP - Fundo Melhoria Seg. Pub.'!K75+SST!K75+SOL!K75+'FUNDO ESP. ESTUDOS JURÍDICOS'!K75+PGE!K75+ARESC!K75+APSFS!K75+COHAB!K75+CIDASC!K75+DEINFRA!K75+DETER!K75+ENA!K75+EPAGRI!K75+FAPESC!K75+FCC!K75+FESPORTE!K75+FCEE!K75+FATMA!K75+IPREV!K75+IMETRO!K75+JUCESC!K75+SANTUR!K75+DPE!K75+UDESC!K75)</f>
        <v>3</v>
      </c>
      <c r="L79" s="72">
        <f>SUM('ADR - Araranguá'!L75+'ADR - Blumenau'!L75+'ADR - Braço do Norte'!L75+'ADR - Brusque'!L75+'ADR - Caçador'!L75+'ADR - Campos Novos'!L75+'ADR - Canoinhas'!L75+'ADR - Chapecó'!L75+'ADR - Concórdia'!L75+'ADR - Criciúma'!L75+'ADR - Curitibanos'!L75+'ADR - Dionísio Cerqueira'!L75+'ADR - Ibirama'!L75+'ADR - Itajaí'!L75+'ADR - Itapiranga'!L75+'ADR - Ituporanga'!L75+'ADR - Jaraguá do Sul'!L75+'ADR - Joaçaba'!L75+'ADR - Joinville'!L75+'ADR - Lages'!L75+'ADR - Laguna'!L75+'ADR - Mafra'!L75+'ADR - Maravilha'!L75+'ADR - Palmitos'!L75+'ADR - Quilombo'!L75+'ADR - Rio do Sul'!L75+'ADR - São Joaquim'!L75+'ADR - São Lourenço do Oeste'!L75+'ADR - São Miguel do Oeste'!L75+'ADR - Seara'!L75+'ADR - Taió'!L75+'ADR - Timbó'!L75+'ADR - Tubarão'!L75+'ADR - Videira'!L75+'ADR - Xanxerê'!L75+SEA!L75+'Fundo Mat. Pub. Imp. Oficiais'!L75+'Fundo Plano Saúde'!L75+'Fundo de Melhoria do Corpo Bomb'!L75+SAR!L75+GVG!L75+SCC!L75+SAN!L75+SAI!L75+SECOM!L75+SDC!L75+'FUNDO ESTADUAL DE REC. HÍDRICOS'!L75+SDS!L75+SED!L75+SEF!L75+SIE!L75+SJC!L75+SPJ!L75+SES!L75+'SSP - Fundo Melhoria Pol.Civil'!L75+'SSP Fundo Melhoria Pol.Militar'!L75+'SSP - Fundo Melhoria Seg. Pub.'!L75+SST!L75+SOL!L75+'FUNDO ESP. ESTUDOS JURÍDICOS'!L75+PGE!L75+ARESC!L75+APSFS!L75+COHAB!L75+CIDASC!L75+DEINFRA!L75+DETER!L75+ENA!L75+EPAGRI!L75+FAPESC!L75+FCC!L75+FESPORTE!L75+FCEE!L75+FATMA!L75+IPREV!L75+IMETRO!L75+JUCESC!L75+SANTUR!L75+DPE!L75+UDESC!L75)</f>
        <v>3</v>
      </c>
      <c r="M79" s="88">
        <f>SUM('ADR - Araranguá'!M75+'ADR - Blumenau'!M75+'ADR - Braço do Norte'!M75+'ADR - Brusque'!M75+'ADR - Caçador'!M75+'ADR - Campos Novos'!M75+'ADR - Canoinhas'!M75+'ADR - Chapecó'!M75+'ADR - Concórdia'!M75+'ADR - Criciúma'!M75+'ADR - Curitibanos'!M75+'ADR - Dionísio Cerqueira'!M75+'ADR - Ibirama'!M75+'ADR - Itajaí'!M75+'ADR - Itapiranga'!M75+'ADR - Ituporanga'!M75+'ADR - Jaraguá do Sul'!M75+'ADR - Joaçaba'!M75+'ADR - Joinville'!M75+'ADR - Lages'!M75+'ADR - Laguna'!M75+'ADR - Mafra'!M75+'ADR - Maravilha'!M75+'ADR - Palmitos'!M75+'ADR - Quilombo'!M75+'ADR - Rio do Sul'!M75+'ADR - São Joaquim'!M75+'ADR - São Lourenço do Oeste'!M75+'ADR - São Miguel do Oeste'!M75+'ADR - Seara'!M75+'ADR - Taió'!M75+'ADR - Timbó'!M75+'ADR - Tubarão'!M75+'ADR - Videira'!M75+'ADR - Xanxerê'!M75+SEA!M75+'Fundo Mat. Pub. Imp. Oficiais'!M75+'Fundo Plano Saúde'!M75+'Fundo de Melhoria do Corpo Bomb'!M75+SAR!M75+GVG!M75+SCC!M75+SAN!M75+SAI!M75+SECOM!M75+SDC!M75+'FUNDO ESTADUAL DE REC. HÍDRICOS'!M75+SDS!M75+SED!M75+SEF!M75+SIE!M75+SJC!M75+SPJ!M75+SES!M75+'SSP - Fundo Melhoria Pol.Civil'!M75+'SSP Fundo Melhoria Pol.Militar'!M75+'SSP - Fundo Melhoria Seg. Pub.'!M75+SST!M75+SOL!M75+'FUNDO ESP. ESTUDOS JURÍDICOS'!M75+PGE!M75+ARESC!M75+APSFS!M75+COHAB!M75+CIDASC!M75+DEINFRA!M75+DETER!M75+ENA!M75+EPAGRI!M75+FAPESC!M75+FCC!M75+FESPORTE!M75+FCEE!M75+FATMA!M75+IPREV!M75+IMETRO!M75+JUCESC!M75+SANTUR!M75+DPE!M75+UDESC!M75)</f>
        <v>3</v>
      </c>
      <c r="N79" s="208"/>
      <c r="O79" s="208"/>
      <c r="P79" s="209"/>
    </row>
    <row r="80" spans="1:16" x14ac:dyDescent="0.2">
      <c r="A80" s="173" t="s">
        <v>164</v>
      </c>
      <c r="B80" s="186">
        <f>SUM('ADR - Araranguá'!B76+'ADR - Blumenau'!B76+'ADR - Braço do Norte'!B76+'ADR - Brusque'!B76+'ADR - Caçador'!B76+'ADR - Campos Novos'!B76+'ADR - Canoinhas'!B76+'ADR - Chapecó'!B76+'ADR - Concórdia'!B76+'ADR - Criciúma'!B76+'ADR - Curitibanos'!B76+'ADR - Dionísio Cerqueira'!B76+'ADR - Ibirama'!B76+'ADR - Itajaí'!B76+'ADR - Itapiranga'!B76+'ADR - Ituporanga'!B76+'ADR - Jaraguá do Sul'!B76+'ADR - Joaçaba'!B76+'ADR - Joinville'!B76+'ADR - Lages'!B76+'ADR - Laguna'!B76+'ADR - Mafra'!B76+'ADR - Maravilha'!B76+'ADR - Palmitos'!B76+'ADR - Quilombo'!B76+'ADR - Rio do Sul'!B76+'ADR - São Joaquim'!B76+'ADR - São Lourenço do Oeste'!B76+'ADR - São Miguel do Oeste'!B76+'ADR - Seara'!B76+'ADR - Taió'!B76+'ADR - Timbó'!B76+'ADR - Tubarão'!B76+'ADR - Videira'!B76+'ADR - Xanxerê'!B76+SEA!B76+'Fundo Mat. Pub. Imp. Oficiais'!B76+'Fundo Plano Saúde'!B76+'Fundo de Melhoria do Corpo Bomb'!B76+SAR!B76+GVG!B76+SCC!B76+SAN!B76+SAI!B76+SECOM!B76+SDC!B76+'FUNDO ESTADUAL DE REC. HÍDRICOS'!B76+SDS!B76+SED!B76+SEF!B76+SIE!B76+SJC!B76+SPJ!B76+SES!B76+'SSP - Fundo Melhoria Pol.Civil'!B76+'SSP Fundo Melhoria Pol.Militar'!B76+'SSP - Fundo Melhoria Seg. Pub.'!B76+SST!B76+SOL!B76+'FUNDO ESP. ESTUDOS JURÍDICOS'!B76+PGE!B76+ARESC!B76+APSFS!B76+COHAB!B76+CIDASC!B76+DEINFRA!B76+DETER!B76+ENA!B76+EPAGRI!B76+FAPESC!B76+FCC!B76+FESPORTE!B76+FCEE!B76+FATMA!B76+IPREV!B76+IMETRO!B76+JUCESC!B76+SANTUR!B76+DPE!B76+UDESC!B76)</f>
        <v>4</v>
      </c>
      <c r="C80" s="72">
        <f>SUM('ADR - Araranguá'!C76+'ADR - Blumenau'!C76+'ADR - Braço do Norte'!C76+'ADR - Brusque'!C76+'ADR - Caçador'!C76+'ADR - Campos Novos'!C76+'ADR - Canoinhas'!C76+'ADR - Chapecó'!C76+'ADR - Concórdia'!C76+'ADR - Criciúma'!C76+'ADR - Curitibanos'!C76+'ADR - Dionísio Cerqueira'!C76+'ADR - Ibirama'!C76+'ADR - Itajaí'!C76+'ADR - Itapiranga'!C76+'ADR - Ituporanga'!C76+'ADR - Jaraguá do Sul'!C76+'ADR - Joaçaba'!C76+'ADR - Joinville'!C76+'ADR - Lages'!C76+'ADR - Laguna'!C76+'ADR - Mafra'!C76+'ADR - Maravilha'!C76+'ADR - Palmitos'!C76+'ADR - Quilombo'!C76+'ADR - Rio do Sul'!C76+'ADR - São Joaquim'!C76+'ADR - São Lourenço do Oeste'!C76+'ADR - São Miguel do Oeste'!C76+'ADR - Seara'!C76+'ADR - Taió'!C76+'ADR - Timbó'!C76+'ADR - Tubarão'!C76+'ADR - Videira'!C76+'ADR - Xanxerê'!C76+SEA!C76+'Fundo Mat. Pub. Imp. Oficiais'!C76+'Fundo Plano Saúde'!C76+'Fundo de Melhoria do Corpo Bomb'!C76+SAR!C76+GVG!C76+SCC!C76+SAN!C76+SAI!C76+SECOM!C76+SDC!C76+'FUNDO ESTADUAL DE REC. HÍDRICOS'!C76+SDS!C76+SED!C76+SEF!C76+SIE!C76+SJC!C76+SPJ!C76+SES!C76+'SSP - Fundo Melhoria Pol.Civil'!C76+'SSP Fundo Melhoria Pol.Militar'!C76+'SSP - Fundo Melhoria Seg. Pub.'!C76+SST!C76+SOL!C76+'FUNDO ESP. ESTUDOS JURÍDICOS'!C76+PGE!C76+ARESC!C76+APSFS!C76+COHAB!C76+CIDASC!C76+DEINFRA!C76+DETER!C76+ENA!C76+EPAGRI!C76+FAPESC!C76+FCC!C76+FESPORTE!C76+FCEE!C76+FATMA!C76+IPREV!C76+IMETRO!C76+JUCESC!C76+SANTUR!C76+DPE!C76+UDESC!C76)</f>
        <v>4</v>
      </c>
      <c r="D80" s="72">
        <f>SUM('ADR - Araranguá'!D76+'ADR - Blumenau'!D76+'ADR - Braço do Norte'!D76+'ADR - Brusque'!D76+'ADR - Caçador'!D76+'ADR - Campos Novos'!D76+'ADR - Canoinhas'!D76+'ADR - Chapecó'!D76+'ADR - Concórdia'!D76+'ADR - Criciúma'!D76+'ADR - Curitibanos'!D76+'ADR - Dionísio Cerqueira'!D76+'ADR - Ibirama'!D76+'ADR - Itajaí'!D76+'ADR - Itapiranga'!D76+'ADR - Ituporanga'!D76+'ADR - Jaraguá do Sul'!D76+'ADR - Joaçaba'!D76+'ADR - Joinville'!D76+'ADR - Lages'!D76+'ADR - Laguna'!D76+'ADR - Mafra'!D76+'ADR - Maravilha'!D76+'ADR - Palmitos'!D76+'ADR - Quilombo'!D76+'ADR - Rio do Sul'!D76+'ADR - São Joaquim'!D76+'ADR - São Lourenço do Oeste'!D76+'ADR - São Miguel do Oeste'!D76+'ADR - Seara'!D76+'ADR - Taió'!D76+'ADR - Timbó'!D76+'ADR - Tubarão'!D76+'ADR - Videira'!D76+'ADR - Xanxerê'!D76+SEA!D76+'Fundo Mat. Pub. Imp. Oficiais'!D76+'Fundo Plano Saúde'!D76+'Fundo de Melhoria do Corpo Bomb'!D76+SAR!D76+GVG!D76+SCC!D76+SAN!D76+SAI!D76+SECOM!D76+SDC!D76+'FUNDO ESTADUAL DE REC. HÍDRICOS'!D76+SDS!D76+SED!D76+SEF!D76+SIE!D76+SJC!D76+SPJ!D76+SES!D76+'SSP - Fundo Melhoria Pol.Civil'!D76+'SSP Fundo Melhoria Pol.Militar'!D76+'SSP - Fundo Melhoria Seg. Pub.'!D76+SST!D76+SOL!D76+'FUNDO ESP. ESTUDOS JURÍDICOS'!D76+PGE!D76+ARESC!D76+APSFS!D76+COHAB!D76+CIDASC!D76+DEINFRA!D76+DETER!D76+ENA!D76+EPAGRI!D76+FAPESC!D76+FCC!D76+FESPORTE!D76+FCEE!D76+FATMA!D76+IPREV!D76+IMETRO!D76+JUCESC!D76+SANTUR!D76+DPE!D76+UDESC!D76)</f>
        <v>4</v>
      </c>
      <c r="E80" s="72">
        <f>SUM('ADR - Araranguá'!E76+'ADR - Blumenau'!E76+'ADR - Braço do Norte'!E76+'ADR - Brusque'!E76+'ADR - Caçador'!E76+'ADR - Campos Novos'!E76+'ADR - Canoinhas'!E76+'ADR - Chapecó'!E76+'ADR - Concórdia'!E76+'ADR - Criciúma'!E76+'ADR - Curitibanos'!E76+'ADR - Dionísio Cerqueira'!E76+'ADR - Ibirama'!E76+'ADR - Itajaí'!E76+'ADR - Itapiranga'!E76+'ADR - Ituporanga'!E76+'ADR - Jaraguá do Sul'!E76+'ADR - Joaçaba'!E76+'ADR - Joinville'!E76+'ADR - Lages'!E76+'ADR - Laguna'!E76+'ADR - Mafra'!E76+'ADR - Maravilha'!E76+'ADR - Palmitos'!E76+'ADR - Quilombo'!E76+'ADR - Rio do Sul'!E76+'ADR - São Joaquim'!E76+'ADR - São Lourenço do Oeste'!E76+'ADR - São Miguel do Oeste'!E76+'ADR - Seara'!E76+'ADR - Taió'!E76+'ADR - Timbó'!E76+'ADR - Tubarão'!E76+'ADR - Videira'!E76+'ADR - Xanxerê'!E76+SEA!E76+'Fundo Mat. Pub. Imp. Oficiais'!E76+'Fundo Plano Saúde'!E76+'Fundo de Melhoria do Corpo Bomb'!E76+SAR!E76+GVG!E76+SCC!E76+SAN!E76+SAI!E76+SECOM!E76+SDC!E76+'FUNDO ESTADUAL DE REC. HÍDRICOS'!E76+SDS!E76+SED!E76+SEF!E76+SIE!E76+SJC!E76+SPJ!E76+SES!E76+'SSP - Fundo Melhoria Pol.Civil'!E76+'SSP Fundo Melhoria Pol.Militar'!E76+'SSP - Fundo Melhoria Seg. Pub.'!E76+SST!E76+SOL!E76+'FUNDO ESP. ESTUDOS JURÍDICOS'!E76+PGE!E76+ARESC!E76+APSFS!E76+COHAB!E76+CIDASC!E76+DEINFRA!E76+DETER!E76+ENA!E76+EPAGRI!E76+FAPESC!E76+FCC!E76+FESPORTE!E76+FCEE!E76+FATMA!E76+IPREV!E76+IMETRO!E76+JUCESC!E76+SANTUR!E76+DPE!E76+UDESC!E76)</f>
        <v>4</v>
      </c>
      <c r="F80" s="72">
        <f>SUM('ADR - Araranguá'!F76+'ADR - Blumenau'!F76+'ADR - Braço do Norte'!F76+'ADR - Brusque'!F76+'ADR - Caçador'!F76+'ADR - Campos Novos'!F76+'ADR - Canoinhas'!F76+'ADR - Chapecó'!F76+'ADR - Concórdia'!F76+'ADR - Criciúma'!F76+'ADR - Curitibanos'!F76+'ADR - Dionísio Cerqueira'!F76+'ADR - Ibirama'!F76+'ADR - Itajaí'!F76+'ADR - Itapiranga'!F76+'ADR - Ituporanga'!F76+'ADR - Jaraguá do Sul'!F76+'ADR - Joaçaba'!F76+'ADR - Joinville'!F76+'ADR - Lages'!F76+'ADR - Laguna'!F76+'ADR - Mafra'!F76+'ADR - Maravilha'!F76+'ADR - Palmitos'!F76+'ADR - Quilombo'!F76+'ADR - Rio do Sul'!F76+'ADR - São Joaquim'!F76+'ADR - São Lourenço do Oeste'!F76+'ADR - São Miguel do Oeste'!F76+'ADR - Seara'!F76+'ADR - Taió'!F76+'ADR - Timbó'!F76+'ADR - Tubarão'!F76+'ADR - Videira'!F76+'ADR - Xanxerê'!F76+SEA!F76+'Fundo Mat. Pub. Imp. Oficiais'!F76+'Fundo Plano Saúde'!F76+'Fundo de Melhoria do Corpo Bomb'!F76+SAR!F76+GVG!F76+SCC!F76+SAN!F76+SAI!F76+SECOM!F76+SDC!F76+'FUNDO ESTADUAL DE REC. HÍDRICOS'!F76+SDS!F76+SED!F76+SEF!F76+SIE!F76+SJC!F76+SPJ!F76+SES!F76+'SSP - Fundo Melhoria Pol.Civil'!F76+'SSP Fundo Melhoria Pol.Militar'!F76+'SSP - Fundo Melhoria Seg. Pub.'!F76+SST!F76+SOL!F76+'FUNDO ESP. ESTUDOS JURÍDICOS'!F76+PGE!F76+ARESC!F76+APSFS!F76+COHAB!F76+CIDASC!F76+DEINFRA!F76+DETER!F76+ENA!F76+EPAGRI!F76+FAPESC!F76+FCC!F76+FESPORTE!F76+FCEE!F76+FATMA!F76+IPREV!F76+IMETRO!F76+JUCESC!F76+SANTUR!F76+DPE!F76+UDESC!F76)</f>
        <v>4</v>
      </c>
      <c r="G80" s="72">
        <f>SUM('ADR - Araranguá'!G76+'ADR - Blumenau'!G76+'ADR - Braço do Norte'!G76+'ADR - Brusque'!G76+'ADR - Caçador'!G76+'ADR - Campos Novos'!G76+'ADR - Canoinhas'!G76+'ADR - Chapecó'!G76+'ADR - Concórdia'!G76+'ADR - Criciúma'!G76+'ADR - Curitibanos'!G76+'ADR - Dionísio Cerqueira'!G76+'ADR - Ibirama'!G76+'ADR - Itajaí'!G76+'ADR - Itapiranga'!G76+'ADR - Ituporanga'!G76+'ADR - Jaraguá do Sul'!G76+'ADR - Joaçaba'!G76+'ADR - Joinville'!G76+'ADR - Lages'!G76+'ADR - Laguna'!G76+'ADR - Mafra'!G76+'ADR - Maravilha'!G76+'ADR - Palmitos'!G76+'ADR - Quilombo'!G76+'ADR - Rio do Sul'!G76+'ADR - São Joaquim'!G76+'ADR - São Lourenço do Oeste'!G76+'ADR - São Miguel do Oeste'!G76+'ADR - Seara'!G76+'ADR - Taió'!G76+'ADR - Timbó'!G76+'ADR - Tubarão'!G76+'ADR - Videira'!G76+'ADR - Xanxerê'!G76+SEA!G76+'Fundo Mat. Pub. Imp. Oficiais'!G76+'Fundo Plano Saúde'!G76+'Fundo de Melhoria do Corpo Bomb'!G76+SAR!G76+GVG!G76+SCC!G76+SAN!G76+SAI!G76+SECOM!G76+SDC!G76+'FUNDO ESTADUAL DE REC. HÍDRICOS'!G76+SDS!G76+SED!G76+SEF!G76+SIE!G76+SJC!G76+SPJ!G76+SES!G76+'SSP - Fundo Melhoria Pol.Civil'!G76+'SSP Fundo Melhoria Pol.Militar'!G76+'SSP - Fundo Melhoria Seg. Pub.'!G76+SST!G76+SOL!G76+'FUNDO ESP. ESTUDOS JURÍDICOS'!G76+PGE!G76+ARESC!G76+APSFS!G76+COHAB!G76+CIDASC!G76+DEINFRA!G76+DETER!G76+ENA!G76+EPAGRI!G76+FAPESC!G76+FCC!G76+FESPORTE!G76+FCEE!G76+FATMA!G76+IPREV!G76+IMETRO!G76+JUCESC!G76+SANTUR!G76+DPE!G76+UDESC!G76)</f>
        <v>4</v>
      </c>
      <c r="H80" s="72">
        <f>SUM('ADR - Araranguá'!H76+'ADR - Blumenau'!H76+'ADR - Braço do Norte'!H76+'ADR - Brusque'!H76+'ADR - Caçador'!H76+'ADR - Campos Novos'!H76+'ADR - Canoinhas'!H76+'ADR - Chapecó'!H76+'ADR - Concórdia'!H76+'ADR - Criciúma'!H76+'ADR - Curitibanos'!H76+'ADR - Dionísio Cerqueira'!H76+'ADR - Ibirama'!H76+'ADR - Itajaí'!H76+'ADR - Itapiranga'!H76+'ADR - Ituporanga'!H76+'ADR - Jaraguá do Sul'!H76+'ADR - Joaçaba'!H76+'ADR - Joinville'!H76+'ADR - Lages'!H76+'ADR - Laguna'!H76+'ADR - Mafra'!H76+'ADR - Maravilha'!H76+'ADR - Palmitos'!H76+'ADR - Quilombo'!H76+'ADR - Rio do Sul'!H76+'ADR - São Joaquim'!H76+'ADR - São Lourenço do Oeste'!H76+'ADR - São Miguel do Oeste'!H76+'ADR - Seara'!H76+'ADR - Taió'!H76+'ADR - Timbó'!H76+'ADR - Tubarão'!H76+'ADR - Videira'!H76+'ADR - Xanxerê'!H76+SEA!H76+'Fundo Mat. Pub. Imp. Oficiais'!H76+'Fundo Plano Saúde'!H76+'Fundo de Melhoria do Corpo Bomb'!H76+SAR!H76+GVG!H76+SCC!H76+SAN!H76+SAI!H76+SECOM!H76+SDC!H76+'FUNDO ESTADUAL DE REC. HÍDRICOS'!H76+SDS!H76+SED!H76+SEF!H76+SIE!H76+SJC!H76+SPJ!H76+SES!H76+'SSP - Fundo Melhoria Pol.Civil'!H76+'SSP Fundo Melhoria Pol.Militar'!H76+'SSP - Fundo Melhoria Seg. Pub.'!H76+SST!H76+SOL!H76+'FUNDO ESP. ESTUDOS JURÍDICOS'!H76+PGE!H76+ARESC!H76+APSFS!H76+COHAB!H76+CIDASC!H76+DEINFRA!H76+DETER!H76+ENA!H76+EPAGRI!H76+FAPESC!H76+FCC!H76+FESPORTE!H76+FCEE!H76+FATMA!H76+IPREV!H76+IMETRO!H76+JUCESC!H76+SANTUR!H76+DPE!H76+UDESC!H76)</f>
        <v>4</v>
      </c>
      <c r="I80" s="72">
        <f>SUM('ADR - Araranguá'!I76+'ADR - Blumenau'!I76+'ADR - Braço do Norte'!I76+'ADR - Brusque'!I76+'ADR - Caçador'!I76+'ADR - Campos Novos'!I76+'ADR - Canoinhas'!I76+'ADR - Chapecó'!I76+'ADR - Concórdia'!I76+'ADR - Criciúma'!I76+'ADR - Curitibanos'!I76+'ADR - Dionísio Cerqueira'!I76+'ADR - Ibirama'!I76+'ADR - Itajaí'!I76+'ADR - Itapiranga'!I76+'ADR - Ituporanga'!I76+'ADR - Jaraguá do Sul'!I76+'ADR - Joaçaba'!I76+'ADR - Joinville'!I76+'ADR - Lages'!I76+'ADR - Laguna'!I76+'ADR - Mafra'!I76+'ADR - Maravilha'!I76+'ADR - Palmitos'!I76+'ADR - Quilombo'!I76+'ADR - Rio do Sul'!I76+'ADR - São Joaquim'!I76+'ADR - São Lourenço do Oeste'!I76+'ADR - São Miguel do Oeste'!I76+'ADR - Seara'!I76+'ADR - Taió'!I76+'ADR - Timbó'!I76+'ADR - Tubarão'!I76+'ADR - Videira'!I76+'ADR - Xanxerê'!I76+SEA!I76+'Fundo Mat. Pub. Imp. Oficiais'!I76+'Fundo Plano Saúde'!I76+'Fundo de Melhoria do Corpo Bomb'!I76+SAR!I76+GVG!I76+SCC!I76+SAN!I76+SAI!I76+SECOM!I76+SDC!I76+'FUNDO ESTADUAL DE REC. HÍDRICOS'!I76+SDS!I76+SED!I76+SEF!I76+SIE!I76+SJC!I76+SPJ!I76+SES!I76+'SSP - Fundo Melhoria Pol.Civil'!I76+'SSP Fundo Melhoria Pol.Militar'!I76+'SSP - Fundo Melhoria Seg. Pub.'!I76+SST!I76+SOL!I76+'FUNDO ESP. ESTUDOS JURÍDICOS'!I76+PGE!I76+ARESC!I76+APSFS!I76+COHAB!I76+CIDASC!I76+DEINFRA!I76+DETER!I76+ENA!I76+EPAGRI!I76+FAPESC!I76+FCC!I76+FESPORTE!I76+FCEE!I76+FATMA!I76+IPREV!I76+IMETRO!I76+JUCESC!I76+SANTUR!I76+DPE!I76+UDESC!I76)</f>
        <v>4</v>
      </c>
      <c r="J80" s="72">
        <f>SUM('ADR - Araranguá'!J76+'ADR - Blumenau'!J76+'ADR - Braço do Norte'!J76+'ADR - Brusque'!J76+'ADR - Caçador'!J76+'ADR - Campos Novos'!J76+'ADR - Canoinhas'!J76+'ADR - Chapecó'!J76+'ADR - Concórdia'!J76+'ADR - Criciúma'!J76+'ADR - Curitibanos'!J76+'ADR - Dionísio Cerqueira'!J76+'ADR - Ibirama'!J76+'ADR - Itajaí'!J76+'ADR - Itapiranga'!J76+'ADR - Ituporanga'!J76+'ADR - Jaraguá do Sul'!J76+'ADR - Joaçaba'!J76+'ADR - Joinville'!J76+'ADR - Lages'!J76+'ADR - Laguna'!J76+'ADR - Mafra'!J76+'ADR - Maravilha'!J76+'ADR - Palmitos'!J76+'ADR - Quilombo'!J76+'ADR - Rio do Sul'!J76+'ADR - São Joaquim'!J76+'ADR - São Lourenço do Oeste'!J76+'ADR - São Miguel do Oeste'!J76+'ADR - Seara'!J76+'ADR - Taió'!J76+'ADR - Timbó'!J76+'ADR - Tubarão'!J76+'ADR - Videira'!J76+'ADR - Xanxerê'!J76+SEA!J76+'Fundo Mat. Pub. Imp. Oficiais'!J76+'Fundo Plano Saúde'!J76+'Fundo de Melhoria do Corpo Bomb'!J76+SAR!J76+GVG!J76+SCC!J76+SAN!J76+SAI!J76+SECOM!J76+SDC!J76+'FUNDO ESTADUAL DE REC. HÍDRICOS'!J76+SDS!J76+SED!J76+SEF!J76+SIE!J76+SJC!J76+SPJ!J76+SES!J76+'SSP - Fundo Melhoria Pol.Civil'!J76+'SSP Fundo Melhoria Pol.Militar'!J76+'SSP - Fundo Melhoria Seg. Pub.'!J76+SST!J76+SOL!J76+'FUNDO ESP. ESTUDOS JURÍDICOS'!J76+PGE!J76+ARESC!J76+APSFS!J76+COHAB!J76+CIDASC!J76+DEINFRA!J76+DETER!J76+ENA!J76+EPAGRI!J76+FAPESC!J76+FCC!J76+FESPORTE!J76+FCEE!J76+FATMA!J76+IPREV!J76+IMETRO!J76+JUCESC!J76+SANTUR!J76+DPE!J76+UDESC!J76)</f>
        <v>4</v>
      </c>
      <c r="K80" s="72">
        <f>SUM('ADR - Araranguá'!K76+'ADR - Blumenau'!K76+'ADR - Braço do Norte'!K76+'ADR - Brusque'!K76+'ADR - Caçador'!K76+'ADR - Campos Novos'!K76+'ADR - Canoinhas'!K76+'ADR - Chapecó'!K76+'ADR - Concórdia'!K76+'ADR - Criciúma'!K76+'ADR - Curitibanos'!K76+'ADR - Dionísio Cerqueira'!K76+'ADR - Ibirama'!K76+'ADR - Itajaí'!K76+'ADR - Itapiranga'!K76+'ADR - Ituporanga'!K76+'ADR - Jaraguá do Sul'!K76+'ADR - Joaçaba'!K76+'ADR - Joinville'!K76+'ADR - Lages'!K76+'ADR - Laguna'!K76+'ADR - Mafra'!K76+'ADR - Maravilha'!K76+'ADR - Palmitos'!K76+'ADR - Quilombo'!K76+'ADR - Rio do Sul'!K76+'ADR - São Joaquim'!K76+'ADR - São Lourenço do Oeste'!K76+'ADR - São Miguel do Oeste'!K76+'ADR - Seara'!K76+'ADR - Taió'!K76+'ADR - Timbó'!K76+'ADR - Tubarão'!K76+'ADR - Videira'!K76+'ADR - Xanxerê'!K76+SEA!K76+'Fundo Mat. Pub. Imp. Oficiais'!K76+'Fundo Plano Saúde'!K76+'Fundo de Melhoria do Corpo Bomb'!K76+SAR!K76+GVG!K76+SCC!K76+SAN!K76+SAI!K76+SECOM!K76+SDC!K76+'FUNDO ESTADUAL DE REC. HÍDRICOS'!K76+SDS!K76+SED!K76+SEF!K76+SIE!K76+SJC!K76+SPJ!K76+SES!K76+'SSP - Fundo Melhoria Pol.Civil'!K76+'SSP Fundo Melhoria Pol.Militar'!K76+'SSP - Fundo Melhoria Seg. Pub.'!K76+SST!K76+SOL!K76+'FUNDO ESP. ESTUDOS JURÍDICOS'!K76+PGE!K76+ARESC!K76+APSFS!K76+COHAB!K76+CIDASC!K76+DEINFRA!K76+DETER!K76+ENA!K76+EPAGRI!K76+FAPESC!K76+FCC!K76+FESPORTE!K76+FCEE!K76+FATMA!K76+IPREV!K76+IMETRO!K76+JUCESC!K76+SANTUR!K76+DPE!K76+UDESC!K76)</f>
        <v>4</v>
      </c>
      <c r="L80" s="72">
        <f>SUM('ADR - Araranguá'!L76+'ADR - Blumenau'!L76+'ADR - Braço do Norte'!L76+'ADR - Brusque'!L76+'ADR - Caçador'!L76+'ADR - Campos Novos'!L76+'ADR - Canoinhas'!L76+'ADR - Chapecó'!L76+'ADR - Concórdia'!L76+'ADR - Criciúma'!L76+'ADR - Curitibanos'!L76+'ADR - Dionísio Cerqueira'!L76+'ADR - Ibirama'!L76+'ADR - Itajaí'!L76+'ADR - Itapiranga'!L76+'ADR - Ituporanga'!L76+'ADR - Jaraguá do Sul'!L76+'ADR - Joaçaba'!L76+'ADR - Joinville'!L76+'ADR - Lages'!L76+'ADR - Laguna'!L76+'ADR - Mafra'!L76+'ADR - Maravilha'!L76+'ADR - Palmitos'!L76+'ADR - Quilombo'!L76+'ADR - Rio do Sul'!L76+'ADR - São Joaquim'!L76+'ADR - São Lourenço do Oeste'!L76+'ADR - São Miguel do Oeste'!L76+'ADR - Seara'!L76+'ADR - Taió'!L76+'ADR - Timbó'!L76+'ADR - Tubarão'!L76+'ADR - Videira'!L76+'ADR - Xanxerê'!L76+SEA!L76+'Fundo Mat. Pub. Imp. Oficiais'!L76+'Fundo Plano Saúde'!L76+'Fundo de Melhoria do Corpo Bomb'!L76+SAR!L76+GVG!L76+SCC!L76+SAN!L76+SAI!L76+SECOM!L76+SDC!L76+'FUNDO ESTADUAL DE REC. HÍDRICOS'!L76+SDS!L76+SED!L76+SEF!L76+SIE!L76+SJC!L76+SPJ!L76+SES!L76+'SSP - Fundo Melhoria Pol.Civil'!L76+'SSP Fundo Melhoria Pol.Militar'!L76+'SSP - Fundo Melhoria Seg. Pub.'!L76+SST!L76+SOL!L76+'FUNDO ESP. ESTUDOS JURÍDICOS'!L76+PGE!L76+ARESC!L76+APSFS!L76+COHAB!L76+CIDASC!L76+DEINFRA!L76+DETER!L76+ENA!L76+EPAGRI!L76+FAPESC!L76+FCC!L76+FESPORTE!L76+FCEE!L76+FATMA!L76+IPREV!L76+IMETRO!L76+JUCESC!L76+SANTUR!L76+DPE!L76+UDESC!L76)</f>
        <v>4</v>
      </c>
      <c r="M80" s="88">
        <f>SUM('ADR - Araranguá'!M76+'ADR - Blumenau'!M76+'ADR - Braço do Norte'!M76+'ADR - Brusque'!M76+'ADR - Caçador'!M76+'ADR - Campos Novos'!M76+'ADR - Canoinhas'!M76+'ADR - Chapecó'!M76+'ADR - Concórdia'!M76+'ADR - Criciúma'!M76+'ADR - Curitibanos'!M76+'ADR - Dionísio Cerqueira'!M76+'ADR - Ibirama'!M76+'ADR - Itajaí'!M76+'ADR - Itapiranga'!M76+'ADR - Ituporanga'!M76+'ADR - Jaraguá do Sul'!M76+'ADR - Joaçaba'!M76+'ADR - Joinville'!M76+'ADR - Lages'!M76+'ADR - Laguna'!M76+'ADR - Mafra'!M76+'ADR - Maravilha'!M76+'ADR - Palmitos'!M76+'ADR - Quilombo'!M76+'ADR - Rio do Sul'!M76+'ADR - São Joaquim'!M76+'ADR - São Lourenço do Oeste'!M76+'ADR - São Miguel do Oeste'!M76+'ADR - Seara'!M76+'ADR - Taió'!M76+'ADR - Timbó'!M76+'ADR - Tubarão'!M76+'ADR - Videira'!M76+'ADR - Xanxerê'!M76+SEA!M76+'Fundo Mat. Pub. Imp. Oficiais'!M76+'Fundo Plano Saúde'!M76+'Fundo de Melhoria do Corpo Bomb'!M76+SAR!M76+GVG!M76+SCC!M76+SAN!M76+SAI!M76+SECOM!M76+SDC!M76+'FUNDO ESTADUAL DE REC. HÍDRICOS'!M76+SDS!M76+SED!M76+SEF!M76+SIE!M76+SJC!M76+SPJ!M76+SES!M76+'SSP - Fundo Melhoria Pol.Civil'!M76+'SSP Fundo Melhoria Pol.Militar'!M76+'SSP - Fundo Melhoria Seg. Pub.'!M76+SST!M76+SOL!M76+'FUNDO ESP. ESTUDOS JURÍDICOS'!M76+PGE!M76+ARESC!M76+APSFS!M76+COHAB!M76+CIDASC!M76+DEINFRA!M76+DETER!M76+ENA!M76+EPAGRI!M76+FAPESC!M76+FCC!M76+FESPORTE!M76+FCEE!M76+FATMA!M76+IPREV!M76+IMETRO!M76+JUCESC!M76+SANTUR!M76+DPE!M76+UDESC!M76)</f>
        <v>4</v>
      </c>
      <c r="N80" s="208"/>
      <c r="O80" s="208"/>
      <c r="P80" s="209"/>
    </row>
    <row r="81" spans="1:16" x14ac:dyDescent="0.2">
      <c r="A81" s="173" t="s">
        <v>163</v>
      </c>
      <c r="B81" s="186">
        <f>SUM('ADR - Araranguá'!B77+'ADR - Blumenau'!B77+'ADR - Braço do Norte'!B77+'ADR - Brusque'!B77+'ADR - Caçador'!B77+'ADR - Campos Novos'!B77+'ADR - Canoinhas'!B77+'ADR - Chapecó'!B77+'ADR - Concórdia'!B77+'ADR - Criciúma'!B77+'ADR - Curitibanos'!B77+'ADR - Dionísio Cerqueira'!B77+'ADR - Ibirama'!B77+'ADR - Itajaí'!B77+'ADR - Itapiranga'!B77+'ADR - Ituporanga'!B77+'ADR - Jaraguá do Sul'!B77+'ADR - Joaçaba'!B77+'ADR - Joinville'!B77+'ADR - Lages'!B77+'ADR - Laguna'!B77+'ADR - Mafra'!B77+'ADR - Maravilha'!B77+'ADR - Palmitos'!B77+'ADR - Quilombo'!B77+'ADR - Rio do Sul'!B77+'ADR - São Joaquim'!B77+'ADR - São Lourenço do Oeste'!B77+'ADR - São Miguel do Oeste'!B77+'ADR - Seara'!B77+'ADR - Taió'!B77+'ADR - Timbó'!B77+'ADR - Tubarão'!B77+'ADR - Videira'!B77+'ADR - Xanxerê'!B77+SEA!B77+'Fundo Mat. Pub. Imp. Oficiais'!B77+'Fundo Plano Saúde'!B77+'Fundo de Melhoria do Corpo Bomb'!B77+SAR!B77+GVG!B77+SCC!B77+SAN!B77+SAI!B77+SECOM!B77+SDC!B77+'FUNDO ESTADUAL DE REC. HÍDRICOS'!B77+SDS!B77+SED!B77+SEF!B77+SIE!B77+SJC!B77+SPJ!B77+SES!B77+'SSP - Fundo Melhoria Pol.Civil'!B77+'SSP Fundo Melhoria Pol.Militar'!B77+'SSP - Fundo Melhoria Seg. Pub.'!B77+SST!B77+SOL!B77+'FUNDO ESP. ESTUDOS JURÍDICOS'!B77+PGE!B77+ARESC!B77+APSFS!B77+COHAB!B77+CIDASC!B77+DEINFRA!B77+DETER!B77+ENA!B77+EPAGRI!B77+FAPESC!B77+FCC!B77+FESPORTE!B77+FCEE!B77+FATMA!B77+IPREV!B77+IMETRO!B77+JUCESC!B77+SANTUR!B77+DPE!B77+UDESC!B77)</f>
        <v>4</v>
      </c>
      <c r="C81" s="72">
        <f>SUM('ADR - Araranguá'!C77+'ADR - Blumenau'!C77+'ADR - Braço do Norte'!C77+'ADR - Brusque'!C77+'ADR - Caçador'!C77+'ADR - Campos Novos'!C77+'ADR - Canoinhas'!C77+'ADR - Chapecó'!C77+'ADR - Concórdia'!C77+'ADR - Criciúma'!C77+'ADR - Curitibanos'!C77+'ADR - Dionísio Cerqueira'!C77+'ADR - Ibirama'!C77+'ADR - Itajaí'!C77+'ADR - Itapiranga'!C77+'ADR - Ituporanga'!C77+'ADR - Jaraguá do Sul'!C77+'ADR - Joaçaba'!C77+'ADR - Joinville'!C77+'ADR - Lages'!C77+'ADR - Laguna'!C77+'ADR - Mafra'!C77+'ADR - Maravilha'!C77+'ADR - Palmitos'!C77+'ADR - Quilombo'!C77+'ADR - Rio do Sul'!C77+'ADR - São Joaquim'!C77+'ADR - São Lourenço do Oeste'!C77+'ADR - São Miguel do Oeste'!C77+'ADR - Seara'!C77+'ADR - Taió'!C77+'ADR - Timbó'!C77+'ADR - Tubarão'!C77+'ADR - Videira'!C77+'ADR - Xanxerê'!C77+SEA!C77+'Fundo Mat. Pub. Imp. Oficiais'!C77+'Fundo Plano Saúde'!C77+'Fundo de Melhoria do Corpo Bomb'!C77+SAR!C77+GVG!C77+SCC!C77+SAN!C77+SAI!C77+SECOM!C77+SDC!C77+'FUNDO ESTADUAL DE REC. HÍDRICOS'!C77+SDS!C77+SED!C77+SEF!C77+SIE!C77+SJC!C77+SPJ!C77+SES!C77+'SSP - Fundo Melhoria Pol.Civil'!C77+'SSP Fundo Melhoria Pol.Militar'!C77+'SSP - Fundo Melhoria Seg. Pub.'!C77+SST!C77+SOL!C77+'FUNDO ESP. ESTUDOS JURÍDICOS'!C77+PGE!C77+ARESC!C77+APSFS!C77+COHAB!C77+CIDASC!C77+DEINFRA!C77+DETER!C77+ENA!C77+EPAGRI!C77+FAPESC!C77+FCC!C77+FESPORTE!C77+FCEE!C77+FATMA!C77+IPREV!C77+IMETRO!C77+JUCESC!C77+SANTUR!C77+DPE!C77+UDESC!C77)</f>
        <v>4</v>
      </c>
      <c r="D81" s="72">
        <f>SUM('ADR - Araranguá'!D77+'ADR - Blumenau'!D77+'ADR - Braço do Norte'!D77+'ADR - Brusque'!D77+'ADR - Caçador'!D77+'ADR - Campos Novos'!D77+'ADR - Canoinhas'!D77+'ADR - Chapecó'!D77+'ADR - Concórdia'!D77+'ADR - Criciúma'!D77+'ADR - Curitibanos'!D77+'ADR - Dionísio Cerqueira'!D77+'ADR - Ibirama'!D77+'ADR - Itajaí'!D77+'ADR - Itapiranga'!D77+'ADR - Ituporanga'!D77+'ADR - Jaraguá do Sul'!D77+'ADR - Joaçaba'!D77+'ADR - Joinville'!D77+'ADR - Lages'!D77+'ADR - Laguna'!D77+'ADR - Mafra'!D77+'ADR - Maravilha'!D77+'ADR - Palmitos'!D77+'ADR - Quilombo'!D77+'ADR - Rio do Sul'!D77+'ADR - São Joaquim'!D77+'ADR - São Lourenço do Oeste'!D77+'ADR - São Miguel do Oeste'!D77+'ADR - Seara'!D77+'ADR - Taió'!D77+'ADR - Timbó'!D77+'ADR - Tubarão'!D77+'ADR - Videira'!D77+'ADR - Xanxerê'!D77+SEA!D77+'Fundo Mat. Pub. Imp. Oficiais'!D77+'Fundo Plano Saúde'!D77+'Fundo de Melhoria do Corpo Bomb'!D77+SAR!D77+GVG!D77+SCC!D77+SAN!D77+SAI!D77+SECOM!D77+SDC!D77+'FUNDO ESTADUAL DE REC. HÍDRICOS'!D77+SDS!D77+SED!D77+SEF!D77+SIE!D77+SJC!D77+SPJ!D77+SES!D77+'SSP - Fundo Melhoria Pol.Civil'!D77+'SSP Fundo Melhoria Pol.Militar'!D77+'SSP - Fundo Melhoria Seg. Pub.'!D77+SST!D77+SOL!D77+'FUNDO ESP. ESTUDOS JURÍDICOS'!D77+PGE!D77+ARESC!D77+APSFS!D77+COHAB!D77+CIDASC!D77+DEINFRA!D77+DETER!D77+ENA!D77+EPAGRI!D77+FAPESC!D77+FCC!D77+FESPORTE!D77+FCEE!D77+FATMA!D77+IPREV!D77+IMETRO!D77+JUCESC!D77+SANTUR!D77+DPE!D77+UDESC!D77)</f>
        <v>4</v>
      </c>
      <c r="E81" s="72">
        <f>SUM('ADR - Araranguá'!E77+'ADR - Blumenau'!E77+'ADR - Braço do Norte'!E77+'ADR - Brusque'!E77+'ADR - Caçador'!E77+'ADR - Campos Novos'!E77+'ADR - Canoinhas'!E77+'ADR - Chapecó'!E77+'ADR - Concórdia'!E77+'ADR - Criciúma'!E77+'ADR - Curitibanos'!E77+'ADR - Dionísio Cerqueira'!E77+'ADR - Ibirama'!E77+'ADR - Itajaí'!E77+'ADR - Itapiranga'!E77+'ADR - Ituporanga'!E77+'ADR - Jaraguá do Sul'!E77+'ADR - Joaçaba'!E77+'ADR - Joinville'!E77+'ADR - Lages'!E77+'ADR - Laguna'!E77+'ADR - Mafra'!E77+'ADR - Maravilha'!E77+'ADR - Palmitos'!E77+'ADR - Quilombo'!E77+'ADR - Rio do Sul'!E77+'ADR - São Joaquim'!E77+'ADR - São Lourenço do Oeste'!E77+'ADR - São Miguel do Oeste'!E77+'ADR - Seara'!E77+'ADR - Taió'!E77+'ADR - Timbó'!E77+'ADR - Tubarão'!E77+'ADR - Videira'!E77+'ADR - Xanxerê'!E77+SEA!E77+'Fundo Mat. Pub. Imp. Oficiais'!E77+'Fundo Plano Saúde'!E77+'Fundo de Melhoria do Corpo Bomb'!E77+SAR!E77+GVG!E77+SCC!E77+SAN!E77+SAI!E77+SECOM!E77+SDC!E77+'FUNDO ESTADUAL DE REC. HÍDRICOS'!E77+SDS!E77+SED!E77+SEF!E77+SIE!E77+SJC!E77+SPJ!E77+SES!E77+'SSP - Fundo Melhoria Pol.Civil'!E77+'SSP Fundo Melhoria Pol.Militar'!E77+'SSP - Fundo Melhoria Seg. Pub.'!E77+SST!E77+SOL!E77+'FUNDO ESP. ESTUDOS JURÍDICOS'!E77+PGE!E77+ARESC!E77+APSFS!E77+COHAB!E77+CIDASC!E77+DEINFRA!E77+DETER!E77+ENA!E77+EPAGRI!E77+FAPESC!E77+FCC!E77+FESPORTE!E77+FCEE!E77+FATMA!E77+IPREV!E77+IMETRO!E77+JUCESC!E77+SANTUR!E77+DPE!E77+UDESC!E77)</f>
        <v>4</v>
      </c>
      <c r="F81" s="72">
        <f>SUM('ADR - Araranguá'!F77+'ADR - Blumenau'!F77+'ADR - Braço do Norte'!F77+'ADR - Brusque'!F77+'ADR - Caçador'!F77+'ADR - Campos Novos'!F77+'ADR - Canoinhas'!F77+'ADR - Chapecó'!F77+'ADR - Concórdia'!F77+'ADR - Criciúma'!F77+'ADR - Curitibanos'!F77+'ADR - Dionísio Cerqueira'!F77+'ADR - Ibirama'!F77+'ADR - Itajaí'!F77+'ADR - Itapiranga'!F77+'ADR - Ituporanga'!F77+'ADR - Jaraguá do Sul'!F77+'ADR - Joaçaba'!F77+'ADR - Joinville'!F77+'ADR - Lages'!F77+'ADR - Laguna'!F77+'ADR - Mafra'!F77+'ADR - Maravilha'!F77+'ADR - Palmitos'!F77+'ADR - Quilombo'!F77+'ADR - Rio do Sul'!F77+'ADR - São Joaquim'!F77+'ADR - São Lourenço do Oeste'!F77+'ADR - São Miguel do Oeste'!F77+'ADR - Seara'!F77+'ADR - Taió'!F77+'ADR - Timbó'!F77+'ADR - Tubarão'!F77+'ADR - Videira'!F77+'ADR - Xanxerê'!F77+SEA!F77+'Fundo Mat. Pub. Imp. Oficiais'!F77+'Fundo Plano Saúde'!F77+'Fundo de Melhoria do Corpo Bomb'!F77+SAR!F77+GVG!F77+SCC!F77+SAN!F77+SAI!F77+SECOM!F77+SDC!F77+'FUNDO ESTADUAL DE REC. HÍDRICOS'!F77+SDS!F77+SED!F77+SEF!F77+SIE!F77+SJC!F77+SPJ!F77+SES!F77+'SSP - Fundo Melhoria Pol.Civil'!F77+'SSP Fundo Melhoria Pol.Militar'!F77+'SSP - Fundo Melhoria Seg. Pub.'!F77+SST!F77+SOL!F77+'FUNDO ESP. ESTUDOS JURÍDICOS'!F77+PGE!F77+ARESC!F77+APSFS!F77+COHAB!F77+CIDASC!F77+DEINFRA!F77+DETER!F77+ENA!F77+EPAGRI!F77+FAPESC!F77+FCC!F77+FESPORTE!F77+FCEE!F77+FATMA!F77+IPREV!F77+IMETRO!F77+JUCESC!F77+SANTUR!F77+DPE!F77+UDESC!F77)</f>
        <v>4</v>
      </c>
      <c r="G81" s="72">
        <f>SUM('ADR - Araranguá'!G77+'ADR - Blumenau'!G77+'ADR - Braço do Norte'!G77+'ADR - Brusque'!G77+'ADR - Caçador'!G77+'ADR - Campos Novos'!G77+'ADR - Canoinhas'!G77+'ADR - Chapecó'!G77+'ADR - Concórdia'!G77+'ADR - Criciúma'!G77+'ADR - Curitibanos'!G77+'ADR - Dionísio Cerqueira'!G77+'ADR - Ibirama'!G77+'ADR - Itajaí'!G77+'ADR - Itapiranga'!G77+'ADR - Ituporanga'!G77+'ADR - Jaraguá do Sul'!G77+'ADR - Joaçaba'!G77+'ADR - Joinville'!G77+'ADR - Lages'!G77+'ADR - Laguna'!G77+'ADR - Mafra'!G77+'ADR - Maravilha'!G77+'ADR - Palmitos'!G77+'ADR - Quilombo'!G77+'ADR - Rio do Sul'!G77+'ADR - São Joaquim'!G77+'ADR - São Lourenço do Oeste'!G77+'ADR - São Miguel do Oeste'!G77+'ADR - Seara'!G77+'ADR - Taió'!G77+'ADR - Timbó'!G77+'ADR - Tubarão'!G77+'ADR - Videira'!G77+'ADR - Xanxerê'!G77+SEA!G77+'Fundo Mat. Pub. Imp. Oficiais'!G77+'Fundo Plano Saúde'!G77+'Fundo de Melhoria do Corpo Bomb'!G77+SAR!G77+GVG!G77+SCC!G77+SAN!G77+SAI!G77+SECOM!G77+SDC!G77+'FUNDO ESTADUAL DE REC. HÍDRICOS'!G77+SDS!G77+SED!G77+SEF!G77+SIE!G77+SJC!G77+SPJ!G77+SES!G77+'SSP - Fundo Melhoria Pol.Civil'!G77+'SSP Fundo Melhoria Pol.Militar'!G77+'SSP - Fundo Melhoria Seg. Pub.'!G77+SST!G77+SOL!G77+'FUNDO ESP. ESTUDOS JURÍDICOS'!G77+PGE!G77+ARESC!G77+APSFS!G77+COHAB!G77+CIDASC!G77+DEINFRA!G77+DETER!G77+ENA!G77+EPAGRI!G77+FAPESC!G77+FCC!G77+FESPORTE!G77+FCEE!G77+FATMA!G77+IPREV!G77+IMETRO!G77+JUCESC!G77+SANTUR!G77+DPE!G77+UDESC!G77)</f>
        <v>4</v>
      </c>
      <c r="H81" s="72">
        <f>SUM('ADR - Araranguá'!H77+'ADR - Blumenau'!H77+'ADR - Braço do Norte'!H77+'ADR - Brusque'!H77+'ADR - Caçador'!H77+'ADR - Campos Novos'!H77+'ADR - Canoinhas'!H77+'ADR - Chapecó'!H77+'ADR - Concórdia'!H77+'ADR - Criciúma'!H77+'ADR - Curitibanos'!H77+'ADR - Dionísio Cerqueira'!H77+'ADR - Ibirama'!H77+'ADR - Itajaí'!H77+'ADR - Itapiranga'!H77+'ADR - Ituporanga'!H77+'ADR - Jaraguá do Sul'!H77+'ADR - Joaçaba'!H77+'ADR - Joinville'!H77+'ADR - Lages'!H77+'ADR - Laguna'!H77+'ADR - Mafra'!H77+'ADR - Maravilha'!H77+'ADR - Palmitos'!H77+'ADR - Quilombo'!H77+'ADR - Rio do Sul'!H77+'ADR - São Joaquim'!H77+'ADR - São Lourenço do Oeste'!H77+'ADR - São Miguel do Oeste'!H77+'ADR - Seara'!H77+'ADR - Taió'!H77+'ADR - Timbó'!H77+'ADR - Tubarão'!H77+'ADR - Videira'!H77+'ADR - Xanxerê'!H77+SEA!H77+'Fundo Mat. Pub. Imp. Oficiais'!H77+'Fundo Plano Saúde'!H77+'Fundo de Melhoria do Corpo Bomb'!H77+SAR!H77+GVG!H77+SCC!H77+SAN!H77+SAI!H77+SECOM!H77+SDC!H77+'FUNDO ESTADUAL DE REC. HÍDRICOS'!H77+SDS!H77+SED!H77+SEF!H77+SIE!H77+SJC!H77+SPJ!H77+SES!H77+'SSP - Fundo Melhoria Pol.Civil'!H77+'SSP Fundo Melhoria Pol.Militar'!H77+'SSP - Fundo Melhoria Seg. Pub.'!H77+SST!H77+SOL!H77+'FUNDO ESP. ESTUDOS JURÍDICOS'!H77+PGE!H77+ARESC!H77+APSFS!H77+COHAB!H77+CIDASC!H77+DEINFRA!H77+DETER!H77+ENA!H77+EPAGRI!H77+FAPESC!H77+FCC!H77+FESPORTE!H77+FCEE!H77+FATMA!H77+IPREV!H77+IMETRO!H77+JUCESC!H77+SANTUR!H77+DPE!H77+UDESC!H77)</f>
        <v>4</v>
      </c>
      <c r="I81" s="72">
        <f>SUM('ADR - Araranguá'!I77+'ADR - Blumenau'!I77+'ADR - Braço do Norte'!I77+'ADR - Brusque'!I77+'ADR - Caçador'!I77+'ADR - Campos Novos'!I77+'ADR - Canoinhas'!I77+'ADR - Chapecó'!I77+'ADR - Concórdia'!I77+'ADR - Criciúma'!I77+'ADR - Curitibanos'!I77+'ADR - Dionísio Cerqueira'!I77+'ADR - Ibirama'!I77+'ADR - Itajaí'!I77+'ADR - Itapiranga'!I77+'ADR - Ituporanga'!I77+'ADR - Jaraguá do Sul'!I77+'ADR - Joaçaba'!I77+'ADR - Joinville'!I77+'ADR - Lages'!I77+'ADR - Laguna'!I77+'ADR - Mafra'!I77+'ADR - Maravilha'!I77+'ADR - Palmitos'!I77+'ADR - Quilombo'!I77+'ADR - Rio do Sul'!I77+'ADR - São Joaquim'!I77+'ADR - São Lourenço do Oeste'!I77+'ADR - São Miguel do Oeste'!I77+'ADR - Seara'!I77+'ADR - Taió'!I77+'ADR - Timbó'!I77+'ADR - Tubarão'!I77+'ADR - Videira'!I77+'ADR - Xanxerê'!I77+SEA!I77+'Fundo Mat. Pub. Imp. Oficiais'!I77+'Fundo Plano Saúde'!I77+'Fundo de Melhoria do Corpo Bomb'!I77+SAR!I77+GVG!I77+SCC!I77+SAN!I77+SAI!I77+SECOM!I77+SDC!I77+'FUNDO ESTADUAL DE REC. HÍDRICOS'!I77+SDS!I77+SED!I77+SEF!I77+SIE!I77+SJC!I77+SPJ!I77+SES!I77+'SSP - Fundo Melhoria Pol.Civil'!I77+'SSP Fundo Melhoria Pol.Militar'!I77+'SSP - Fundo Melhoria Seg. Pub.'!I77+SST!I77+SOL!I77+'FUNDO ESP. ESTUDOS JURÍDICOS'!I77+PGE!I77+ARESC!I77+APSFS!I77+COHAB!I77+CIDASC!I77+DEINFRA!I77+DETER!I77+ENA!I77+EPAGRI!I77+FAPESC!I77+FCC!I77+FESPORTE!I77+FCEE!I77+FATMA!I77+IPREV!I77+IMETRO!I77+JUCESC!I77+SANTUR!I77+DPE!I77+UDESC!I77)</f>
        <v>4</v>
      </c>
      <c r="J81" s="72">
        <f>SUM('ADR - Araranguá'!J77+'ADR - Blumenau'!J77+'ADR - Braço do Norte'!J77+'ADR - Brusque'!J77+'ADR - Caçador'!J77+'ADR - Campos Novos'!J77+'ADR - Canoinhas'!J77+'ADR - Chapecó'!J77+'ADR - Concórdia'!J77+'ADR - Criciúma'!J77+'ADR - Curitibanos'!J77+'ADR - Dionísio Cerqueira'!J77+'ADR - Ibirama'!J77+'ADR - Itajaí'!J77+'ADR - Itapiranga'!J77+'ADR - Ituporanga'!J77+'ADR - Jaraguá do Sul'!J77+'ADR - Joaçaba'!J77+'ADR - Joinville'!J77+'ADR - Lages'!J77+'ADR - Laguna'!J77+'ADR - Mafra'!J77+'ADR - Maravilha'!J77+'ADR - Palmitos'!J77+'ADR - Quilombo'!J77+'ADR - Rio do Sul'!J77+'ADR - São Joaquim'!J77+'ADR - São Lourenço do Oeste'!J77+'ADR - São Miguel do Oeste'!J77+'ADR - Seara'!J77+'ADR - Taió'!J77+'ADR - Timbó'!J77+'ADR - Tubarão'!J77+'ADR - Videira'!J77+'ADR - Xanxerê'!J77+SEA!J77+'Fundo Mat. Pub. Imp. Oficiais'!J77+'Fundo Plano Saúde'!J77+'Fundo de Melhoria do Corpo Bomb'!J77+SAR!J77+GVG!J77+SCC!J77+SAN!J77+SAI!J77+SECOM!J77+SDC!J77+'FUNDO ESTADUAL DE REC. HÍDRICOS'!J77+SDS!J77+SED!J77+SEF!J77+SIE!J77+SJC!J77+SPJ!J77+SES!J77+'SSP - Fundo Melhoria Pol.Civil'!J77+'SSP Fundo Melhoria Pol.Militar'!J77+'SSP - Fundo Melhoria Seg. Pub.'!J77+SST!J77+SOL!J77+'FUNDO ESP. ESTUDOS JURÍDICOS'!J77+PGE!J77+ARESC!J77+APSFS!J77+COHAB!J77+CIDASC!J77+DEINFRA!J77+DETER!J77+ENA!J77+EPAGRI!J77+FAPESC!J77+FCC!J77+FESPORTE!J77+FCEE!J77+FATMA!J77+IPREV!J77+IMETRO!J77+JUCESC!J77+SANTUR!J77+DPE!J77+UDESC!J77)</f>
        <v>4</v>
      </c>
      <c r="K81" s="72">
        <f>SUM('ADR - Araranguá'!K77+'ADR - Blumenau'!K77+'ADR - Braço do Norte'!K77+'ADR - Brusque'!K77+'ADR - Caçador'!K77+'ADR - Campos Novos'!K77+'ADR - Canoinhas'!K77+'ADR - Chapecó'!K77+'ADR - Concórdia'!K77+'ADR - Criciúma'!K77+'ADR - Curitibanos'!K77+'ADR - Dionísio Cerqueira'!K77+'ADR - Ibirama'!K77+'ADR - Itajaí'!K77+'ADR - Itapiranga'!K77+'ADR - Ituporanga'!K77+'ADR - Jaraguá do Sul'!K77+'ADR - Joaçaba'!K77+'ADR - Joinville'!K77+'ADR - Lages'!K77+'ADR - Laguna'!K77+'ADR - Mafra'!K77+'ADR - Maravilha'!K77+'ADR - Palmitos'!K77+'ADR - Quilombo'!K77+'ADR - Rio do Sul'!K77+'ADR - São Joaquim'!K77+'ADR - São Lourenço do Oeste'!K77+'ADR - São Miguel do Oeste'!K77+'ADR - Seara'!K77+'ADR - Taió'!K77+'ADR - Timbó'!K77+'ADR - Tubarão'!K77+'ADR - Videira'!K77+'ADR - Xanxerê'!K77+SEA!K77+'Fundo Mat. Pub. Imp. Oficiais'!K77+'Fundo Plano Saúde'!K77+'Fundo de Melhoria do Corpo Bomb'!K77+SAR!K77+GVG!K77+SCC!K77+SAN!K77+SAI!K77+SECOM!K77+SDC!K77+'FUNDO ESTADUAL DE REC. HÍDRICOS'!K77+SDS!K77+SED!K77+SEF!K77+SIE!K77+SJC!K77+SPJ!K77+SES!K77+'SSP - Fundo Melhoria Pol.Civil'!K77+'SSP Fundo Melhoria Pol.Militar'!K77+'SSP - Fundo Melhoria Seg. Pub.'!K77+SST!K77+SOL!K77+'FUNDO ESP. ESTUDOS JURÍDICOS'!K77+PGE!K77+ARESC!K77+APSFS!K77+COHAB!K77+CIDASC!K77+DEINFRA!K77+DETER!K77+ENA!K77+EPAGRI!K77+FAPESC!K77+FCC!K77+FESPORTE!K77+FCEE!K77+FATMA!K77+IPREV!K77+IMETRO!K77+JUCESC!K77+SANTUR!K77+DPE!K77+UDESC!K77)</f>
        <v>4</v>
      </c>
      <c r="L81" s="72">
        <f>SUM('ADR - Araranguá'!L77+'ADR - Blumenau'!L77+'ADR - Braço do Norte'!L77+'ADR - Brusque'!L77+'ADR - Caçador'!L77+'ADR - Campos Novos'!L77+'ADR - Canoinhas'!L77+'ADR - Chapecó'!L77+'ADR - Concórdia'!L77+'ADR - Criciúma'!L77+'ADR - Curitibanos'!L77+'ADR - Dionísio Cerqueira'!L77+'ADR - Ibirama'!L77+'ADR - Itajaí'!L77+'ADR - Itapiranga'!L77+'ADR - Ituporanga'!L77+'ADR - Jaraguá do Sul'!L77+'ADR - Joaçaba'!L77+'ADR - Joinville'!L77+'ADR - Lages'!L77+'ADR - Laguna'!L77+'ADR - Mafra'!L77+'ADR - Maravilha'!L77+'ADR - Palmitos'!L77+'ADR - Quilombo'!L77+'ADR - Rio do Sul'!L77+'ADR - São Joaquim'!L77+'ADR - São Lourenço do Oeste'!L77+'ADR - São Miguel do Oeste'!L77+'ADR - Seara'!L77+'ADR - Taió'!L77+'ADR - Timbó'!L77+'ADR - Tubarão'!L77+'ADR - Videira'!L77+'ADR - Xanxerê'!L77+SEA!L77+'Fundo Mat. Pub. Imp. Oficiais'!L77+'Fundo Plano Saúde'!L77+'Fundo de Melhoria do Corpo Bomb'!L77+SAR!L77+GVG!L77+SCC!L77+SAN!L77+SAI!L77+SECOM!L77+SDC!L77+'FUNDO ESTADUAL DE REC. HÍDRICOS'!L77+SDS!L77+SED!L77+SEF!L77+SIE!L77+SJC!L77+SPJ!L77+SES!L77+'SSP - Fundo Melhoria Pol.Civil'!L77+'SSP Fundo Melhoria Pol.Militar'!L77+'SSP - Fundo Melhoria Seg. Pub.'!L77+SST!L77+SOL!L77+'FUNDO ESP. ESTUDOS JURÍDICOS'!L77+PGE!L77+ARESC!L77+APSFS!L77+COHAB!L77+CIDASC!L77+DEINFRA!L77+DETER!L77+ENA!L77+EPAGRI!L77+FAPESC!L77+FCC!L77+FESPORTE!L77+FCEE!L77+FATMA!L77+IPREV!L77+IMETRO!L77+JUCESC!L77+SANTUR!L77+DPE!L77+UDESC!L77)</f>
        <v>4</v>
      </c>
      <c r="M81" s="88">
        <f>SUM('ADR - Araranguá'!M77+'ADR - Blumenau'!M77+'ADR - Braço do Norte'!M77+'ADR - Brusque'!M77+'ADR - Caçador'!M77+'ADR - Campos Novos'!M77+'ADR - Canoinhas'!M77+'ADR - Chapecó'!M77+'ADR - Concórdia'!M77+'ADR - Criciúma'!M77+'ADR - Curitibanos'!M77+'ADR - Dionísio Cerqueira'!M77+'ADR - Ibirama'!M77+'ADR - Itajaí'!M77+'ADR - Itapiranga'!M77+'ADR - Ituporanga'!M77+'ADR - Jaraguá do Sul'!M77+'ADR - Joaçaba'!M77+'ADR - Joinville'!M77+'ADR - Lages'!M77+'ADR - Laguna'!M77+'ADR - Mafra'!M77+'ADR - Maravilha'!M77+'ADR - Palmitos'!M77+'ADR - Quilombo'!M77+'ADR - Rio do Sul'!M77+'ADR - São Joaquim'!M77+'ADR - São Lourenço do Oeste'!M77+'ADR - São Miguel do Oeste'!M77+'ADR - Seara'!M77+'ADR - Taió'!M77+'ADR - Timbó'!M77+'ADR - Tubarão'!M77+'ADR - Videira'!M77+'ADR - Xanxerê'!M77+SEA!M77+'Fundo Mat. Pub. Imp. Oficiais'!M77+'Fundo Plano Saúde'!M77+'Fundo de Melhoria do Corpo Bomb'!M77+SAR!M77+GVG!M77+SCC!M77+SAN!M77+SAI!M77+SECOM!M77+SDC!M77+'FUNDO ESTADUAL DE REC. HÍDRICOS'!M77+SDS!M77+SED!M77+SEF!M77+SIE!M77+SJC!M77+SPJ!M77+SES!M77+'SSP - Fundo Melhoria Pol.Civil'!M77+'SSP Fundo Melhoria Pol.Militar'!M77+'SSP - Fundo Melhoria Seg. Pub.'!M77+SST!M77+SOL!M77+'FUNDO ESP. ESTUDOS JURÍDICOS'!M77+PGE!M77+ARESC!M77+APSFS!M77+COHAB!M77+CIDASC!M77+DEINFRA!M77+DETER!M77+ENA!M77+EPAGRI!M77+FAPESC!M77+FCC!M77+FESPORTE!M77+FCEE!M77+FATMA!M77+IPREV!M77+IMETRO!M77+JUCESC!M77+SANTUR!M77+DPE!M77+UDESC!M77)</f>
        <v>4</v>
      </c>
      <c r="N81" s="208"/>
      <c r="O81" s="208"/>
      <c r="P81" s="209"/>
    </row>
    <row r="82" spans="1:16" x14ac:dyDescent="0.2">
      <c r="A82" s="173" t="s">
        <v>162</v>
      </c>
      <c r="B82" s="186">
        <f>SUM('ADR - Araranguá'!B78+'ADR - Blumenau'!B78+'ADR - Braço do Norte'!B78+'ADR - Brusque'!B78+'ADR - Caçador'!B78+'ADR - Campos Novos'!B78+'ADR - Canoinhas'!B78+'ADR - Chapecó'!B78+'ADR - Concórdia'!B78+'ADR - Criciúma'!B78+'ADR - Curitibanos'!B78+'ADR - Dionísio Cerqueira'!B78+'ADR - Ibirama'!B78+'ADR - Itajaí'!B78+'ADR - Itapiranga'!B78+'ADR - Ituporanga'!B78+'ADR - Jaraguá do Sul'!B78+'ADR - Joaçaba'!B78+'ADR - Joinville'!B78+'ADR - Lages'!B78+'ADR - Laguna'!B78+'ADR - Mafra'!B78+'ADR - Maravilha'!B78+'ADR - Palmitos'!B78+'ADR - Quilombo'!B78+'ADR - Rio do Sul'!B78+'ADR - São Joaquim'!B78+'ADR - São Lourenço do Oeste'!B78+'ADR - São Miguel do Oeste'!B78+'ADR - Seara'!B78+'ADR - Taió'!B78+'ADR - Timbó'!B78+'ADR - Tubarão'!B78+'ADR - Videira'!B78+'ADR - Xanxerê'!B78+SEA!B78+'Fundo Mat. Pub. Imp. Oficiais'!B78+'Fundo Plano Saúde'!B78+'Fundo de Melhoria do Corpo Bomb'!B78+SAR!B78+GVG!B78+SCC!B78+SAN!B78+SAI!B78+SECOM!B78+SDC!B78+'FUNDO ESTADUAL DE REC. HÍDRICOS'!B78+SDS!B78+SED!B78+SEF!B78+SIE!B78+SJC!B78+SPJ!B78+SES!B78+'SSP - Fundo Melhoria Pol.Civil'!B78+'SSP Fundo Melhoria Pol.Militar'!B78+'SSP - Fundo Melhoria Seg. Pub.'!B78+SST!B78+SOL!B78+'FUNDO ESP. ESTUDOS JURÍDICOS'!B78+PGE!B78+ARESC!B78+APSFS!B78+COHAB!B78+CIDASC!B78+DEINFRA!B78+DETER!B78+ENA!B78+EPAGRI!B78+FAPESC!B78+FCC!B78+FESPORTE!B78+FCEE!B78+FATMA!B78+IPREV!B78+IMETRO!B78+JUCESC!B78+SANTUR!B78+DPE!B78+UDESC!B78)</f>
        <v>4</v>
      </c>
      <c r="C82" s="72">
        <f>SUM('ADR - Araranguá'!C78+'ADR - Blumenau'!C78+'ADR - Braço do Norte'!C78+'ADR - Brusque'!C78+'ADR - Caçador'!C78+'ADR - Campos Novos'!C78+'ADR - Canoinhas'!C78+'ADR - Chapecó'!C78+'ADR - Concórdia'!C78+'ADR - Criciúma'!C78+'ADR - Curitibanos'!C78+'ADR - Dionísio Cerqueira'!C78+'ADR - Ibirama'!C78+'ADR - Itajaí'!C78+'ADR - Itapiranga'!C78+'ADR - Ituporanga'!C78+'ADR - Jaraguá do Sul'!C78+'ADR - Joaçaba'!C78+'ADR - Joinville'!C78+'ADR - Lages'!C78+'ADR - Laguna'!C78+'ADR - Mafra'!C78+'ADR - Maravilha'!C78+'ADR - Palmitos'!C78+'ADR - Quilombo'!C78+'ADR - Rio do Sul'!C78+'ADR - São Joaquim'!C78+'ADR - São Lourenço do Oeste'!C78+'ADR - São Miguel do Oeste'!C78+'ADR - Seara'!C78+'ADR - Taió'!C78+'ADR - Timbó'!C78+'ADR - Tubarão'!C78+'ADR - Videira'!C78+'ADR - Xanxerê'!C78+SEA!C78+'Fundo Mat. Pub. Imp. Oficiais'!C78+'Fundo Plano Saúde'!C78+'Fundo de Melhoria do Corpo Bomb'!C78+SAR!C78+GVG!C78+SCC!C78+SAN!C78+SAI!C78+SECOM!C78+SDC!C78+'FUNDO ESTADUAL DE REC. HÍDRICOS'!C78+SDS!C78+SED!C78+SEF!C78+SIE!C78+SJC!C78+SPJ!C78+SES!C78+'SSP - Fundo Melhoria Pol.Civil'!C78+'SSP Fundo Melhoria Pol.Militar'!C78+'SSP - Fundo Melhoria Seg. Pub.'!C78+SST!C78+SOL!C78+'FUNDO ESP. ESTUDOS JURÍDICOS'!C78+PGE!C78+ARESC!C78+APSFS!C78+COHAB!C78+CIDASC!C78+DEINFRA!C78+DETER!C78+ENA!C78+EPAGRI!C78+FAPESC!C78+FCC!C78+FESPORTE!C78+FCEE!C78+FATMA!C78+IPREV!C78+IMETRO!C78+JUCESC!C78+SANTUR!C78+DPE!C78+UDESC!C78)</f>
        <v>4</v>
      </c>
      <c r="D82" s="72">
        <f>SUM('ADR - Araranguá'!D78+'ADR - Blumenau'!D78+'ADR - Braço do Norte'!D78+'ADR - Brusque'!D78+'ADR - Caçador'!D78+'ADR - Campos Novos'!D78+'ADR - Canoinhas'!D78+'ADR - Chapecó'!D78+'ADR - Concórdia'!D78+'ADR - Criciúma'!D78+'ADR - Curitibanos'!D78+'ADR - Dionísio Cerqueira'!D78+'ADR - Ibirama'!D78+'ADR - Itajaí'!D78+'ADR - Itapiranga'!D78+'ADR - Ituporanga'!D78+'ADR - Jaraguá do Sul'!D78+'ADR - Joaçaba'!D78+'ADR - Joinville'!D78+'ADR - Lages'!D78+'ADR - Laguna'!D78+'ADR - Mafra'!D78+'ADR - Maravilha'!D78+'ADR - Palmitos'!D78+'ADR - Quilombo'!D78+'ADR - Rio do Sul'!D78+'ADR - São Joaquim'!D78+'ADR - São Lourenço do Oeste'!D78+'ADR - São Miguel do Oeste'!D78+'ADR - Seara'!D78+'ADR - Taió'!D78+'ADR - Timbó'!D78+'ADR - Tubarão'!D78+'ADR - Videira'!D78+'ADR - Xanxerê'!D78+SEA!D78+'Fundo Mat. Pub. Imp. Oficiais'!D78+'Fundo Plano Saúde'!D78+'Fundo de Melhoria do Corpo Bomb'!D78+SAR!D78+GVG!D78+SCC!D78+SAN!D78+SAI!D78+SECOM!D78+SDC!D78+'FUNDO ESTADUAL DE REC. HÍDRICOS'!D78+SDS!D78+SED!D78+SEF!D78+SIE!D78+SJC!D78+SPJ!D78+SES!D78+'SSP - Fundo Melhoria Pol.Civil'!D78+'SSP Fundo Melhoria Pol.Militar'!D78+'SSP - Fundo Melhoria Seg. Pub.'!D78+SST!D78+SOL!D78+'FUNDO ESP. ESTUDOS JURÍDICOS'!D78+PGE!D78+ARESC!D78+APSFS!D78+COHAB!D78+CIDASC!D78+DEINFRA!D78+DETER!D78+ENA!D78+EPAGRI!D78+FAPESC!D78+FCC!D78+FESPORTE!D78+FCEE!D78+FATMA!D78+IPREV!D78+IMETRO!D78+JUCESC!D78+SANTUR!D78+DPE!D78+UDESC!D78)</f>
        <v>4</v>
      </c>
      <c r="E82" s="72">
        <f>SUM('ADR - Araranguá'!E78+'ADR - Blumenau'!E78+'ADR - Braço do Norte'!E78+'ADR - Brusque'!E78+'ADR - Caçador'!E78+'ADR - Campos Novos'!E78+'ADR - Canoinhas'!E78+'ADR - Chapecó'!E78+'ADR - Concórdia'!E78+'ADR - Criciúma'!E78+'ADR - Curitibanos'!E78+'ADR - Dionísio Cerqueira'!E78+'ADR - Ibirama'!E78+'ADR - Itajaí'!E78+'ADR - Itapiranga'!E78+'ADR - Ituporanga'!E78+'ADR - Jaraguá do Sul'!E78+'ADR - Joaçaba'!E78+'ADR - Joinville'!E78+'ADR - Lages'!E78+'ADR - Laguna'!E78+'ADR - Mafra'!E78+'ADR - Maravilha'!E78+'ADR - Palmitos'!E78+'ADR - Quilombo'!E78+'ADR - Rio do Sul'!E78+'ADR - São Joaquim'!E78+'ADR - São Lourenço do Oeste'!E78+'ADR - São Miguel do Oeste'!E78+'ADR - Seara'!E78+'ADR - Taió'!E78+'ADR - Timbó'!E78+'ADR - Tubarão'!E78+'ADR - Videira'!E78+'ADR - Xanxerê'!E78+SEA!E78+'Fundo Mat. Pub. Imp. Oficiais'!E78+'Fundo Plano Saúde'!E78+'Fundo de Melhoria do Corpo Bomb'!E78+SAR!E78+GVG!E78+SCC!E78+SAN!E78+SAI!E78+SECOM!E78+SDC!E78+'FUNDO ESTADUAL DE REC. HÍDRICOS'!E78+SDS!E78+SED!E78+SEF!E78+SIE!E78+SJC!E78+SPJ!E78+SES!E78+'SSP - Fundo Melhoria Pol.Civil'!E78+'SSP Fundo Melhoria Pol.Militar'!E78+'SSP - Fundo Melhoria Seg. Pub.'!E78+SST!E78+SOL!E78+'FUNDO ESP. ESTUDOS JURÍDICOS'!E78+PGE!E78+ARESC!E78+APSFS!E78+COHAB!E78+CIDASC!E78+DEINFRA!E78+DETER!E78+ENA!E78+EPAGRI!E78+FAPESC!E78+FCC!E78+FESPORTE!E78+FCEE!E78+FATMA!E78+IPREV!E78+IMETRO!E78+JUCESC!E78+SANTUR!E78+DPE!E78+UDESC!E78)</f>
        <v>4</v>
      </c>
      <c r="F82" s="72">
        <f>SUM('ADR - Araranguá'!F78+'ADR - Blumenau'!F78+'ADR - Braço do Norte'!F78+'ADR - Brusque'!F78+'ADR - Caçador'!F78+'ADR - Campos Novos'!F78+'ADR - Canoinhas'!F78+'ADR - Chapecó'!F78+'ADR - Concórdia'!F78+'ADR - Criciúma'!F78+'ADR - Curitibanos'!F78+'ADR - Dionísio Cerqueira'!F78+'ADR - Ibirama'!F78+'ADR - Itajaí'!F78+'ADR - Itapiranga'!F78+'ADR - Ituporanga'!F78+'ADR - Jaraguá do Sul'!F78+'ADR - Joaçaba'!F78+'ADR - Joinville'!F78+'ADR - Lages'!F78+'ADR - Laguna'!F78+'ADR - Mafra'!F78+'ADR - Maravilha'!F78+'ADR - Palmitos'!F78+'ADR - Quilombo'!F78+'ADR - Rio do Sul'!F78+'ADR - São Joaquim'!F78+'ADR - São Lourenço do Oeste'!F78+'ADR - São Miguel do Oeste'!F78+'ADR - Seara'!F78+'ADR - Taió'!F78+'ADR - Timbó'!F78+'ADR - Tubarão'!F78+'ADR - Videira'!F78+'ADR - Xanxerê'!F78+SEA!F78+'Fundo Mat. Pub. Imp. Oficiais'!F78+'Fundo Plano Saúde'!F78+'Fundo de Melhoria do Corpo Bomb'!F78+SAR!F78+GVG!F78+SCC!F78+SAN!F78+SAI!F78+SECOM!F78+SDC!F78+'FUNDO ESTADUAL DE REC. HÍDRICOS'!F78+SDS!F78+SED!F78+SEF!F78+SIE!F78+SJC!F78+SPJ!F78+SES!F78+'SSP - Fundo Melhoria Pol.Civil'!F78+'SSP Fundo Melhoria Pol.Militar'!F78+'SSP - Fundo Melhoria Seg. Pub.'!F78+SST!F78+SOL!F78+'FUNDO ESP. ESTUDOS JURÍDICOS'!F78+PGE!F78+ARESC!F78+APSFS!F78+COHAB!F78+CIDASC!F78+DEINFRA!F78+DETER!F78+ENA!F78+EPAGRI!F78+FAPESC!F78+FCC!F78+FESPORTE!F78+FCEE!F78+FATMA!F78+IPREV!F78+IMETRO!F78+JUCESC!F78+SANTUR!F78+DPE!F78+UDESC!F78)</f>
        <v>4</v>
      </c>
      <c r="G82" s="72">
        <f>SUM('ADR - Araranguá'!G78+'ADR - Blumenau'!G78+'ADR - Braço do Norte'!G78+'ADR - Brusque'!G78+'ADR - Caçador'!G78+'ADR - Campos Novos'!G78+'ADR - Canoinhas'!G78+'ADR - Chapecó'!G78+'ADR - Concórdia'!G78+'ADR - Criciúma'!G78+'ADR - Curitibanos'!G78+'ADR - Dionísio Cerqueira'!G78+'ADR - Ibirama'!G78+'ADR - Itajaí'!G78+'ADR - Itapiranga'!G78+'ADR - Ituporanga'!G78+'ADR - Jaraguá do Sul'!G78+'ADR - Joaçaba'!G78+'ADR - Joinville'!G78+'ADR - Lages'!G78+'ADR - Laguna'!G78+'ADR - Mafra'!G78+'ADR - Maravilha'!G78+'ADR - Palmitos'!G78+'ADR - Quilombo'!G78+'ADR - Rio do Sul'!G78+'ADR - São Joaquim'!G78+'ADR - São Lourenço do Oeste'!G78+'ADR - São Miguel do Oeste'!G78+'ADR - Seara'!G78+'ADR - Taió'!G78+'ADR - Timbó'!G78+'ADR - Tubarão'!G78+'ADR - Videira'!G78+'ADR - Xanxerê'!G78+SEA!G78+'Fundo Mat. Pub. Imp. Oficiais'!G78+'Fundo Plano Saúde'!G78+'Fundo de Melhoria do Corpo Bomb'!G78+SAR!G78+GVG!G78+SCC!G78+SAN!G78+SAI!G78+SECOM!G78+SDC!G78+'FUNDO ESTADUAL DE REC. HÍDRICOS'!G78+SDS!G78+SED!G78+SEF!G78+SIE!G78+SJC!G78+SPJ!G78+SES!G78+'SSP - Fundo Melhoria Pol.Civil'!G78+'SSP Fundo Melhoria Pol.Militar'!G78+'SSP - Fundo Melhoria Seg. Pub.'!G78+SST!G78+SOL!G78+'FUNDO ESP. ESTUDOS JURÍDICOS'!G78+PGE!G78+ARESC!G78+APSFS!G78+COHAB!G78+CIDASC!G78+DEINFRA!G78+DETER!G78+ENA!G78+EPAGRI!G78+FAPESC!G78+FCC!G78+FESPORTE!G78+FCEE!G78+FATMA!G78+IPREV!G78+IMETRO!G78+JUCESC!G78+SANTUR!G78+DPE!G78+UDESC!G78)</f>
        <v>4</v>
      </c>
      <c r="H82" s="72">
        <f>SUM('ADR - Araranguá'!H78+'ADR - Blumenau'!H78+'ADR - Braço do Norte'!H78+'ADR - Brusque'!H78+'ADR - Caçador'!H78+'ADR - Campos Novos'!H78+'ADR - Canoinhas'!H78+'ADR - Chapecó'!H78+'ADR - Concórdia'!H78+'ADR - Criciúma'!H78+'ADR - Curitibanos'!H78+'ADR - Dionísio Cerqueira'!H78+'ADR - Ibirama'!H78+'ADR - Itajaí'!H78+'ADR - Itapiranga'!H78+'ADR - Ituporanga'!H78+'ADR - Jaraguá do Sul'!H78+'ADR - Joaçaba'!H78+'ADR - Joinville'!H78+'ADR - Lages'!H78+'ADR - Laguna'!H78+'ADR - Mafra'!H78+'ADR - Maravilha'!H78+'ADR - Palmitos'!H78+'ADR - Quilombo'!H78+'ADR - Rio do Sul'!H78+'ADR - São Joaquim'!H78+'ADR - São Lourenço do Oeste'!H78+'ADR - São Miguel do Oeste'!H78+'ADR - Seara'!H78+'ADR - Taió'!H78+'ADR - Timbó'!H78+'ADR - Tubarão'!H78+'ADR - Videira'!H78+'ADR - Xanxerê'!H78+SEA!H78+'Fundo Mat. Pub. Imp. Oficiais'!H78+'Fundo Plano Saúde'!H78+'Fundo de Melhoria do Corpo Bomb'!H78+SAR!H78+GVG!H78+SCC!H78+SAN!H78+SAI!H78+SECOM!H78+SDC!H78+'FUNDO ESTADUAL DE REC. HÍDRICOS'!H78+SDS!H78+SED!H78+SEF!H78+SIE!H78+SJC!H78+SPJ!H78+SES!H78+'SSP - Fundo Melhoria Pol.Civil'!H78+'SSP Fundo Melhoria Pol.Militar'!H78+'SSP - Fundo Melhoria Seg. Pub.'!H78+SST!H78+SOL!H78+'FUNDO ESP. ESTUDOS JURÍDICOS'!H78+PGE!H78+ARESC!H78+APSFS!H78+COHAB!H78+CIDASC!H78+DEINFRA!H78+DETER!H78+ENA!H78+EPAGRI!H78+FAPESC!H78+FCC!H78+FESPORTE!H78+FCEE!H78+FATMA!H78+IPREV!H78+IMETRO!H78+JUCESC!H78+SANTUR!H78+DPE!H78+UDESC!H78)</f>
        <v>4</v>
      </c>
      <c r="I82" s="72">
        <f>SUM('ADR - Araranguá'!I78+'ADR - Blumenau'!I78+'ADR - Braço do Norte'!I78+'ADR - Brusque'!I78+'ADR - Caçador'!I78+'ADR - Campos Novos'!I78+'ADR - Canoinhas'!I78+'ADR - Chapecó'!I78+'ADR - Concórdia'!I78+'ADR - Criciúma'!I78+'ADR - Curitibanos'!I78+'ADR - Dionísio Cerqueira'!I78+'ADR - Ibirama'!I78+'ADR - Itajaí'!I78+'ADR - Itapiranga'!I78+'ADR - Ituporanga'!I78+'ADR - Jaraguá do Sul'!I78+'ADR - Joaçaba'!I78+'ADR - Joinville'!I78+'ADR - Lages'!I78+'ADR - Laguna'!I78+'ADR - Mafra'!I78+'ADR - Maravilha'!I78+'ADR - Palmitos'!I78+'ADR - Quilombo'!I78+'ADR - Rio do Sul'!I78+'ADR - São Joaquim'!I78+'ADR - São Lourenço do Oeste'!I78+'ADR - São Miguel do Oeste'!I78+'ADR - Seara'!I78+'ADR - Taió'!I78+'ADR - Timbó'!I78+'ADR - Tubarão'!I78+'ADR - Videira'!I78+'ADR - Xanxerê'!I78+SEA!I78+'Fundo Mat. Pub. Imp. Oficiais'!I78+'Fundo Plano Saúde'!I78+'Fundo de Melhoria do Corpo Bomb'!I78+SAR!I78+GVG!I78+SCC!I78+SAN!I78+SAI!I78+SECOM!I78+SDC!I78+'FUNDO ESTADUAL DE REC. HÍDRICOS'!I78+SDS!I78+SED!I78+SEF!I78+SIE!I78+SJC!I78+SPJ!I78+SES!I78+'SSP - Fundo Melhoria Pol.Civil'!I78+'SSP Fundo Melhoria Pol.Militar'!I78+'SSP - Fundo Melhoria Seg. Pub.'!I78+SST!I78+SOL!I78+'FUNDO ESP. ESTUDOS JURÍDICOS'!I78+PGE!I78+ARESC!I78+APSFS!I78+COHAB!I78+CIDASC!I78+DEINFRA!I78+DETER!I78+ENA!I78+EPAGRI!I78+FAPESC!I78+FCC!I78+FESPORTE!I78+FCEE!I78+FATMA!I78+IPREV!I78+IMETRO!I78+JUCESC!I78+SANTUR!I78+DPE!I78+UDESC!I78)</f>
        <v>4</v>
      </c>
      <c r="J82" s="72">
        <f>SUM('ADR - Araranguá'!J78+'ADR - Blumenau'!J78+'ADR - Braço do Norte'!J78+'ADR - Brusque'!J78+'ADR - Caçador'!J78+'ADR - Campos Novos'!J78+'ADR - Canoinhas'!J78+'ADR - Chapecó'!J78+'ADR - Concórdia'!J78+'ADR - Criciúma'!J78+'ADR - Curitibanos'!J78+'ADR - Dionísio Cerqueira'!J78+'ADR - Ibirama'!J78+'ADR - Itajaí'!J78+'ADR - Itapiranga'!J78+'ADR - Ituporanga'!J78+'ADR - Jaraguá do Sul'!J78+'ADR - Joaçaba'!J78+'ADR - Joinville'!J78+'ADR - Lages'!J78+'ADR - Laguna'!J78+'ADR - Mafra'!J78+'ADR - Maravilha'!J78+'ADR - Palmitos'!J78+'ADR - Quilombo'!J78+'ADR - Rio do Sul'!J78+'ADR - São Joaquim'!J78+'ADR - São Lourenço do Oeste'!J78+'ADR - São Miguel do Oeste'!J78+'ADR - Seara'!J78+'ADR - Taió'!J78+'ADR - Timbó'!J78+'ADR - Tubarão'!J78+'ADR - Videira'!J78+'ADR - Xanxerê'!J78+SEA!J78+'Fundo Mat. Pub. Imp. Oficiais'!J78+'Fundo Plano Saúde'!J78+'Fundo de Melhoria do Corpo Bomb'!J78+SAR!J78+GVG!J78+SCC!J78+SAN!J78+SAI!J78+SECOM!J78+SDC!J78+'FUNDO ESTADUAL DE REC. HÍDRICOS'!J78+SDS!J78+SED!J78+SEF!J78+SIE!J78+SJC!J78+SPJ!J78+SES!J78+'SSP - Fundo Melhoria Pol.Civil'!J78+'SSP Fundo Melhoria Pol.Militar'!J78+'SSP - Fundo Melhoria Seg. Pub.'!J78+SST!J78+SOL!J78+'FUNDO ESP. ESTUDOS JURÍDICOS'!J78+PGE!J78+ARESC!J78+APSFS!J78+COHAB!J78+CIDASC!J78+DEINFRA!J78+DETER!J78+ENA!J78+EPAGRI!J78+FAPESC!J78+FCC!J78+FESPORTE!J78+FCEE!J78+FATMA!J78+IPREV!J78+IMETRO!J78+JUCESC!J78+SANTUR!J78+DPE!J78+UDESC!J78)</f>
        <v>4</v>
      </c>
      <c r="K82" s="72">
        <f>SUM('ADR - Araranguá'!K78+'ADR - Blumenau'!K78+'ADR - Braço do Norte'!K78+'ADR - Brusque'!K78+'ADR - Caçador'!K78+'ADR - Campos Novos'!K78+'ADR - Canoinhas'!K78+'ADR - Chapecó'!K78+'ADR - Concórdia'!K78+'ADR - Criciúma'!K78+'ADR - Curitibanos'!K78+'ADR - Dionísio Cerqueira'!K78+'ADR - Ibirama'!K78+'ADR - Itajaí'!K78+'ADR - Itapiranga'!K78+'ADR - Ituporanga'!K78+'ADR - Jaraguá do Sul'!K78+'ADR - Joaçaba'!K78+'ADR - Joinville'!K78+'ADR - Lages'!K78+'ADR - Laguna'!K78+'ADR - Mafra'!K78+'ADR - Maravilha'!K78+'ADR - Palmitos'!K78+'ADR - Quilombo'!K78+'ADR - Rio do Sul'!K78+'ADR - São Joaquim'!K78+'ADR - São Lourenço do Oeste'!K78+'ADR - São Miguel do Oeste'!K78+'ADR - Seara'!K78+'ADR - Taió'!K78+'ADR - Timbó'!K78+'ADR - Tubarão'!K78+'ADR - Videira'!K78+'ADR - Xanxerê'!K78+SEA!K78+'Fundo Mat. Pub. Imp. Oficiais'!K78+'Fundo Plano Saúde'!K78+'Fundo de Melhoria do Corpo Bomb'!K78+SAR!K78+GVG!K78+SCC!K78+SAN!K78+SAI!K78+SECOM!K78+SDC!K78+'FUNDO ESTADUAL DE REC. HÍDRICOS'!K78+SDS!K78+SED!K78+SEF!K78+SIE!K78+SJC!K78+SPJ!K78+SES!K78+'SSP - Fundo Melhoria Pol.Civil'!K78+'SSP Fundo Melhoria Pol.Militar'!K78+'SSP - Fundo Melhoria Seg. Pub.'!K78+SST!K78+SOL!K78+'FUNDO ESP. ESTUDOS JURÍDICOS'!K78+PGE!K78+ARESC!K78+APSFS!K78+COHAB!K78+CIDASC!K78+DEINFRA!K78+DETER!K78+ENA!K78+EPAGRI!K78+FAPESC!K78+FCC!K78+FESPORTE!K78+FCEE!K78+FATMA!K78+IPREV!K78+IMETRO!K78+JUCESC!K78+SANTUR!K78+DPE!K78+UDESC!K78)</f>
        <v>4</v>
      </c>
      <c r="L82" s="72">
        <f>SUM('ADR - Araranguá'!L78+'ADR - Blumenau'!L78+'ADR - Braço do Norte'!L78+'ADR - Brusque'!L78+'ADR - Caçador'!L78+'ADR - Campos Novos'!L78+'ADR - Canoinhas'!L78+'ADR - Chapecó'!L78+'ADR - Concórdia'!L78+'ADR - Criciúma'!L78+'ADR - Curitibanos'!L78+'ADR - Dionísio Cerqueira'!L78+'ADR - Ibirama'!L78+'ADR - Itajaí'!L78+'ADR - Itapiranga'!L78+'ADR - Ituporanga'!L78+'ADR - Jaraguá do Sul'!L78+'ADR - Joaçaba'!L78+'ADR - Joinville'!L78+'ADR - Lages'!L78+'ADR - Laguna'!L78+'ADR - Mafra'!L78+'ADR - Maravilha'!L78+'ADR - Palmitos'!L78+'ADR - Quilombo'!L78+'ADR - Rio do Sul'!L78+'ADR - São Joaquim'!L78+'ADR - São Lourenço do Oeste'!L78+'ADR - São Miguel do Oeste'!L78+'ADR - Seara'!L78+'ADR - Taió'!L78+'ADR - Timbó'!L78+'ADR - Tubarão'!L78+'ADR - Videira'!L78+'ADR - Xanxerê'!L78+SEA!L78+'Fundo Mat. Pub. Imp. Oficiais'!L78+'Fundo Plano Saúde'!L78+'Fundo de Melhoria do Corpo Bomb'!L78+SAR!L78+GVG!L78+SCC!L78+SAN!L78+SAI!L78+SECOM!L78+SDC!L78+'FUNDO ESTADUAL DE REC. HÍDRICOS'!L78+SDS!L78+SED!L78+SEF!L78+SIE!L78+SJC!L78+SPJ!L78+SES!L78+'SSP - Fundo Melhoria Pol.Civil'!L78+'SSP Fundo Melhoria Pol.Militar'!L78+'SSP - Fundo Melhoria Seg. Pub.'!L78+SST!L78+SOL!L78+'FUNDO ESP. ESTUDOS JURÍDICOS'!L78+PGE!L78+ARESC!L78+APSFS!L78+COHAB!L78+CIDASC!L78+DEINFRA!L78+DETER!L78+ENA!L78+EPAGRI!L78+FAPESC!L78+FCC!L78+FESPORTE!L78+FCEE!L78+FATMA!L78+IPREV!L78+IMETRO!L78+JUCESC!L78+SANTUR!L78+DPE!L78+UDESC!L78)</f>
        <v>4</v>
      </c>
      <c r="M82" s="88">
        <f>SUM('ADR - Araranguá'!M78+'ADR - Blumenau'!M78+'ADR - Braço do Norte'!M78+'ADR - Brusque'!M78+'ADR - Caçador'!M78+'ADR - Campos Novos'!M78+'ADR - Canoinhas'!M78+'ADR - Chapecó'!M78+'ADR - Concórdia'!M78+'ADR - Criciúma'!M78+'ADR - Curitibanos'!M78+'ADR - Dionísio Cerqueira'!M78+'ADR - Ibirama'!M78+'ADR - Itajaí'!M78+'ADR - Itapiranga'!M78+'ADR - Ituporanga'!M78+'ADR - Jaraguá do Sul'!M78+'ADR - Joaçaba'!M78+'ADR - Joinville'!M78+'ADR - Lages'!M78+'ADR - Laguna'!M78+'ADR - Mafra'!M78+'ADR - Maravilha'!M78+'ADR - Palmitos'!M78+'ADR - Quilombo'!M78+'ADR - Rio do Sul'!M78+'ADR - São Joaquim'!M78+'ADR - São Lourenço do Oeste'!M78+'ADR - São Miguel do Oeste'!M78+'ADR - Seara'!M78+'ADR - Taió'!M78+'ADR - Timbó'!M78+'ADR - Tubarão'!M78+'ADR - Videira'!M78+'ADR - Xanxerê'!M78+SEA!M78+'Fundo Mat. Pub. Imp. Oficiais'!M78+'Fundo Plano Saúde'!M78+'Fundo de Melhoria do Corpo Bomb'!M78+SAR!M78+GVG!M78+SCC!M78+SAN!M78+SAI!M78+SECOM!M78+SDC!M78+'FUNDO ESTADUAL DE REC. HÍDRICOS'!M78+SDS!M78+SED!M78+SEF!M78+SIE!M78+SJC!M78+SPJ!M78+SES!M78+'SSP - Fundo Melhoria Pol.Civil'!M78+'SSP Fundo Melhoria Pol.Militar'!M78+'SSP - Fundo Melhoria Seg. Pub.'!M78+SST!M78+SOL!M78+'FUNDO ESP. ESTUDOS JURÍDICOS'!M78+PGE!M78+ARESC!M78+APSFS!M78+COHAB!M78+CIDASC!M78+DEINFRA!M78+DETER!M78+ENA!M78+EPAGRI!M78+FAPESC!M78+FCC!M78+FESPORTE!M78+FCEE!M78+FATMA!M78+IPREV!M78+IMETRO!M78+JUCESC!M78+SANTUR!M78+DPE!M78+UDESC!M78)</f>
        <v>4</v>
      </c>
      <c r="N82" s="208"/>
      <c r="O82" s="208"/>
      <c r="P82" s="209"/>
    </row>
    <row r="83" spans="1:16" x14ac:dyDescent="0.2">
      <c r="A83" s="173" t="s">
        <v>161</v>
      </c>
      <c r="B83" s="186">
        <f>SUM('ADR - Araranguá'!B79+'ADR - Blumenau'!B79+'ADR - Braço do Norte'!B79+'ADR - Brusque'!B79+'ADR - Caçador'!B79+'ADR - Campos Novos'!B79+'ADR - Canoinhas'!B79+'ADR - Chapecó'!B79+'ADR - Concórdia'!B79+'ADR - Criciúma'!B79+'ADR - Curitibanos'!B79+'ADR - Dionísio Cerqueira'!B79+'ADR - Ibirama'!B79+'ADR - Itajaí'!B79+'ADR - Itapiranga'!B79+'ADR - Ituporanga'!B79+'ADR - Jaraguá do Sul'!B79+'ADR - Joaçaba'!B79+'ADR - Joinville'!B79+'ADR - Lages'!B79+'ADR - Laguna'!B79+'ADR - Mafra'!B79+'ADR - Maravilha'!B79+'ADR - Palmitos'!B79+'ADR - Quilombo'!B79+'ADR - Rio do Sul'!B79+'ADR - São Joaquim'!B79+'ADR - São Lourenço do Oeste'!B79+'ADR - São Miguel do Oeste'!B79+'ADR - Seara'!B79+'ADR - Taió'!B79+'ADR - Timbó'!B79+'ADR - Tubarão'!B79+'ADR - Videira'!B79+'ADR - Xanxerê'!B79+SEA!B79+'Fundo Mat. Pub. Imp. Oficiais'!B79+'Fundo Plano Saúde'!B79+'Fundo de Melhoria do Corpo Bomb'!B79+SAR!B79+GVG!B79+SCC!B79+SAN!B79+SAI!B79+SECOM!B79+SDC!B79+'FUNDO ESTADUAL DE REC. HÍDRICOS'!B79+SDS!B79+SED!B79+SEF!B79+SIE!B79+SJC!B79+SPJ!B79+SES!B79+'SSP - Fundo Melhoria Pol.Civil'!B79+'SSP Fundo Melhoria Pol.Militar'!B79+'SSP - Fundo Melhoria Seg. Pub.'!B79+SST!B79+SOL!B79+'FUNDO ESP. ESTUDOS JURÍDICOS'!B79+PGE!B79+ARESC!B79+APSFS!B79+COHAB!B79+CIDASC!B79+DEINFRA!B79+DETER!B79+ENA!B79+EPAGRI!B79+FAPESC!B79+FCC!B79+FESPORTE!B79+FCEE!B79+FATMA!B79+IPREV!B79+IMETRO!B79+JUCESC!B79+SANTUR!B79+DPE!B79+UDESC!B79)</f>
        <v>2</v>
      </c>
      <c r="C83" s="72">
        <f>SUM('ADR - Araranguá'!C79+'ADR - Blumenau'!C79+'ADR - Braço do Norte'!C79+'ADR - Brusque'!C79+'ADR - Caçador'!C79+'ADR - Campos Novos'!C79+'ADR - Canoinhas'!C79+'ADR - Chapecó'!C79+'ADR - Concórdia'!C79+'ADR - Criciúma'!C79+'ADR - Curitibanos'!C79+'ADR - Dionísio Cerqueira'!C79+'ADR - Ibirama'!C79+'ADR - Itajaí'!C79+'ADR - Itapiranga'!C79+'ADR - Ituporanga'!C79+'ADR - Jaraguá do Sul'!C79+'ADR - Joaçaba'!C79+'ADR - Joinville'!C79+'ADR - Lages'!C79+'ADR - Laguna'!C79+'ADR - Mafra'!C79+'ADR - Maravilha'!C79+'ADR - Palmitos'!C79+'ADR - Quilombo'!C79+'ADR - Rio do Sul'!C79+'ADR - São Joaquim'!C79+'ADR - São Lourenço do Oeste'!C79+'ADR - São Miguel do Oeste'!C79+'ADR - Seara'!C79+'ADR - Taió'!C79+'ADR - Timbó'!C79+'ADR - Tubarão'!C79+'ADR - Videira'!C79+'ADR - Xanxerê'!C79+SEA!C79+'Fundo Mat. Pub. Imp. Oficiais'!C79+'Fundo Plano Saúde'!C79+'Fundo de Melhoria do Corpo Bomb'!C79+SAR!C79+GVG!C79+SCC!C79+SAN!C79+SAI!C79+SECOM!C79+SDC!C79+'FUNDO ESTADUAL DE REC. HÍDRICOS'!C79+SDS!C79+SED!C79+SEF!C79+SIE!C79+SJC!C79+SPJ!C79+SES!C79+'SSP - Fundo Melhoria Pol.Civil'!C79+'SSP Fundo Melhoria Pol.Militar'!C79+'SSP - Fundo Melhoria Seg. Pub.'!C79+SST!C79+SOL!C79+'FUNDO ESP. ESTUDOS JURÍDICOS'!C79+PGE!C79+ARESC!C79+APSFS!C79+COHAB!C79+CIDASC!C79+DEINFRA!C79+DETER!C79+ENA!C79+EPAGRI!C79+FAPESC!C79+FCC!C79+FESPORTE!C79+FCEE!C79+FATMA!C79+IPREV!C79+IMETRO!C79+JUCESC!C79+SANTUR!C79+DPE!C79+UDESC!C79)</f>
        <v>2</v>
      </c>
      <c r="D83" s="72">
        <f>SUM('ADR - Araranguá'!D79+'ADR - Blumenau'!D79+'ADR - Braço do Norte'!D79+'ADR - Brusque'!D79+'ADR - Caçador'!D79+'ADR - Campos Novos'!D79+'ADR - Canoinhas'!D79+'ADR - Chapecó'!D79+'ADR - Concórdia'!D79+'ADR - Criciúma'!D79+'ADR - Curitibanos'!D79+'ADR - Dionísio Cerqueira'!D79+'ADR - Ibirama'!D79+'ADR - Itajaí'!D79+'ADR - Itapiranga'!D79+'ADR - Ituporanga'!D79+'ADR - Jaraguá do Sul'!D79+'ADR - Joaçaba'!D79+'ADR - Joinville'!D79+'ADR - Lages'!D79+'ADR - Laguna'!D79+'ADR - Mafra'!D79+'ADR - Maravilha'!D79+'ADR - Palmitos'!D79+'ADR - Quilombo'!D79+'ADR - Rio do Sul'!D79+'ADR - São Joaquim'!D79+'ADR - São Lourenço do Oeste'!D79+'ADR - São Miguel do Oeste'!D79+'ADR - Seara'!D79+'ADR - Taió'!D79+'ADR - Timbó'!D79+'ADR - Tubarão'!D79+'ADR - Videira'!D79+'ADR - Xanxerê'!D79+SEA!D79+'Fundo Mat. Pub. Imp. Oficiais'!D79+'Fundo Plano Saúde'!D79+'Fundo de Melhoria do Corpo Bomb'!D79+SAR!D79+GVG!D79+SCC!D79+SAN!D79+SAI!D79+SECOM!D79+SDC!D79+'FUNDO ESTADUAL DE REC. HÍDRICOS'!D79+SDS!D79+SED!D79+SEF!D79+SIE!D79+SJC!D79+SPJ!D79+SES!D79+'SSP - Fundo Melhoria Pol.Civil'!D79+'SSP Fundo Melhoria Pol.Militar'!D79+'SSP - Fundo Melhoria Seg. Pub.'!D79+SST!D79+SOL!D79+'FUNDO ESP. ESTUDOS JURÍDICOS'!D79+PGE!D79+ARESC!D79+APSFS!D79+COHAB!D79+CIDASC!D79+DEINFRA!D79+DETER!D79+ENA!D79+EPAGRI!D79+FAPESC!D79+FCC!D79+FESPORTE!D79+FCEE!D79+FATMA!D79+IPREV!D79+IMETRO!D79+JUCESC!D79+SANTUR!D79+DPE!D79+UDESC!D79)</f>
        <v>2</v>
      </c>
      <c r="E83" s="72">
        <f>SUM('ADR - Araranguá'!E79+'ADR - Blumenau'!E79+'ADR - Braço do Norte'!E79+'ADR - Brusque'!E79+'ADR - Caçador'!E79+'ADR - Campos Novos'!E79+'ADR - Canoinhas'!E79+'ADR - Chapecó'!E79+'ADR - Concórdia'!E79+'ADR - Criciúma'!E79+'ADR - Curitibanos'!E79+'ADR - Dionísio Cerqueira'!E79+'ADR - Ibirama'!E79+'ADR - Itajaí'!E79+'ADR - Itapiranga'!E79+'ADR - Ituporanga'!E79+'ADR - Jaraguá do Sul'!E79+'ADR - Joaçaba'!E79+'ADR - Joinville'!E79+'ADR - Lages'!E79+'ADR - Laguna'!E79+'ADR - Mafra'!E79+'ADR - Maravilha'!E79+'ADR - Palmitos'!E79+'ADR - Quilombo'!E79+'ADR - Rio do Sul'!E79+'ADR - São Joaquim'!E79+'ADR - São Lourenço do Oeste'!E79+'ADR - São Miguel do Oeste'!E79+'ADR - Seara'!E79+'ADR - Taió'!E79+'ADR - Timbó'!E79+'ADR - Tubarão'!E79+'ADR - Videira'!E79+'ADR - Xanxerê'!E79+SEA!E79+'Fundo Mat. Pub. Imp. Oficiais'!E79+'Fundo Plano Saúde'!E79+'Fundo de Melhoria do Corpo Bomb'!E79+SAR!E79+GVG!E79+SCC!E79+SAN!E79+SAI!E79+SECOM!E79+SDC!E79+'FUNDO ESTADUAL DE REC. HÍDRICOS'!E79+SDS!E79+SED!E79+SEF!E79+SIE!E79+SJC!E79+SPJ!E79+SES!E79+'SSP - Fundo Melhoria Pol.Civil'!E79+'SSP Fundo Melhoria Pol.Militar'!E79+'SSP - Fundo Melhoria Seg. Pub.'!E79+SST!E79+SOL!E79+'FUNDO ESP. ESTUDOS JURÍDICOS'!E79+PGE!E79+ARESC!E79+APSFS!E79+COHAB!E79+CIDASC!E79+DEINFRA!E79+DETER!E79+ENA!E79+EPAGRI!E79+FAPESC!E79+FCC!E79+FESPORTE!E79+FCEE!E79+FATMA!E79+IPREV!E79+IMETRO!E79+JUCESC!E79+SANTUR!E79+DPE!E79+UDESC!E79)</f>
        <v>2</v>
      </c>
      <c r="F83" s="72">
        <f>SUM('ADR - Araranguá'!F79+'ADR - Blumenau'!F79+'ADR - Braço do Norte'!F79+'ADR - Brusque'!F79+'ADR - Caçador'!F79+'ADR - Campos Novos'!F79+'ADR - Canoinhas'!F79+'ADR - Chapecó'!F79+'ADR - Concórdia'!F79+'ADR - Criciúma'!F79+'ADR - Curitibanos'!F79+'ADR - Dionísio Cerqueira'!F79+'ADR - Ibirama'!F79+'ADR - Itajaí'!F79+'ADR - Itapiranga'!F79+'ADR - Ituporanga'!F79+'ADR - Jaraguá do Sul'!F79+'ADR - Joaçaba'!F79+'ADR - Joinville'!F79+'ADR - Lages'!F79+'ADR - Laguna'!F79+'ADR - Mafra'!F79+'ADR - Maravilha'!F79+'ADR - Palmitos'!F79+'ADR - Quilombo'!F79+'ADR - Rio do Sul'!F79+'ADR - São Joaquim'!F79+'ADR - São Lourenço do Oeste'!F79+'ADR - São Miguel do Oeste'!F79+'ADR - Seara'!F79+'ADR - Taió'!F79+'ADR - Timbó'!F79+'ADR - Tubarão'!F79+'ADR - Videira'!F79+'ADR - Xanxerê'!F79+SEA!F79+'Fundo Mat. Pub. Imp. Oficiais'!F79+'Fundo Plano Saúde'!F79+'Fundo de Melhoria do Corpo Bomb'!F79+SAR!F79+GVG!F79+SCC!F79+SAN!F79+SAI!F79+SECOM!F79+SDC!F79+'FUNDO ESTADUAL DE REC. HÍDRICOS'!F79+SDS!F79+SED!F79+SEF!F79+SIE!F79+SJC!F79+SPJ!F79+SES!F79+'SSP - Fundo Melhoria Pol.Civil'!F79+'SSP Fundo Melhoria Pol.Militar'!F79+'SSP - Fundo Melhoria Seg. Pub.'!F79+SST!F79+SOL!F79+'FUNDO ESP. ESTUDOS JURÍDICOS'!F79+PGE!F79+ARESC!F79+APSFS!F79+COHAB!F79+CIDASC!F79+DEINFRA!F79+DETER!F79+ENA!F79+EPAGRI!F79+FAPESC!F79+FCC!F79+FESPORTE!F79+FCEE!F79+FATMA!F79+IPREV!F79+IMETRO!F79+JUCESC!F79+SANTUR!F79+DPE!F79+UDESC!F79)</f>
        <v>2</v>
      </c>
      <c r="G83" s="72">
        <f>SUM('ADR - Araranguá'!G79+'ADR - Blumenau'!G79+'ADR - Braço do Norte'!G79+'ADR - Brusque'!G79+'ADR - Caçador'!G79+'ADR - Campos Novos'!G79+'ADR - Canoinhas'!G79+'ADR - Chapecó'!G79+'ADR - Concórdia'!G79+'ADR - Criciúma'!G79+'ADR - Curitibanos'!G79+'ADR - Dionísio Cerqueira'!G79+'ADR - Ibirama'!G79+'ADR - Itajaí'!G79+'ADR - Itapiranga'!G79+'ADR - Ituporanga'!G79+'ADR - Jaraguá do Sul'!G79+'ADR - Joaçaba'!G79+'ADR - Joinville'!G79+'ADR - Lages'!G79+'ADR - Laguna'!G79+'ADR - Mafra'!G79+'ADR - Maravilha'!G79+'ADR - Palmitos'!G79+'ADR - Quilombo'!G79+'ADR - Rio do Sul'!G79+'ADR - São Joaquim'!G79+'ADR - São Lourenço do Oeste'!G79+'ADR - São Miguel do Oeste'!G79+'ADR - Seara'!G79+'ADR - Taió'!G79+'ADR - Timbó'!G79+'ADR - Tubarão'!G79+'ADR - Videira'!G79+'ADR - Xanxerê'!G79+SEA!G79+'Fundo Mat. Pub. Imp. Oficiais'!G79+'Fundo Plano Saúde'!G79+'Fundo de Melhoria do Corpo Bomb'!G79+SAR!G79+GVG!G79+SCC!G79+SAN!G79+SAI!G79+SECOM!G79+SDC!G79+'FUNDO ESTADUAL DE REC. HÍDRICOS'!G79+SDS!G79+SED!G79+SEF!G79+SIE!G79+SJC!G79+SPJ!G79+SES!G79+'SSP - Fundo Melhoria Pol.Civil'!G79+'SSP Fundo Melhoria Pol.Militar'!G79+'SSP - Fundo Melhoria Seg. Pub.'!G79+SST!G79+SOL!G79+'FUNDO ESP. ESTUDOS JURÍDICOS'!G79+PGE!G79+ARESC!G79+APSFS!G79+COHAB!G79+CIDASC!G79+DEINFRA!G79+DETER!G79+ENA!G79+EPAGRI!G79+FAPESC!G79+FCC!G79+FESPORTE!G79+FCEE!G79+FATMA!G79+IPREV!G79+IMETRO!G79+JUCESC!G79+SANTUR!G79+DPE!G79+UDESC!G79)</f>
        <v>2</v>
      </c>
      <c r="H83" s="72">
        <f>SUM('ADR - Araranguá'!H79+'ADR - Blumenau'!H79+'ADR - Braço do Norte'!H79+'ADR - Brusque'!H79+'ADR - Caçador'!H79+'ADR - Campos Novos'!H79+'ADR - Canoinhas'!H79+'ADR - Chapecó'!H79+'ADR - Concórdia'!H79+'ADR - Criciúma'!H79+'ADR - Curitibanos'!H79+'ADR - Dionísio Cerqueira'!H79+'ADR - Ibirama'!H79+'ADR - Itajaí'!H79+'ADR - Itapiranga'!H79+'ADR - Ituporanga'!H79+'ADR - Jaraguá do Sul'!H79+'ADR - Joaçaba'!H79+'ADR - Joinville'!H79+'ADR - Lages'!H79+'ADR - Laguna'!H79+'ADR - Mafra'!H79+'ADR - Maravilha'!H79+'ADR - Palmitos'!H79+'ADR - Quilombo'!H79+'ADR - Rio do Sul'!H79+'ADR - São Joaquim'!H79+'ADR - São Lourenço do Oeste'!H79+'ADR - São Miguel do Oeste'!H79+'ADR - Seara'!H79+'ADR - Taió'!H79+'ADR - Timbó'!H79+'ADR - Tubarão'!H79+'ADR - Videira'!H79+'ADR - Xanxerê'!H79+SEA!H79+'Fundo Mat. Pub. Imp. Oficiais'!H79+'Fundo Plano Saúde'!H79+'Fundo de Melhoria do Corpo Bomb'!H79+SAR!H79+GVG!H79+SCC!H79+SAN!H79+SAI!H79+SECOM!H79+SDC!H79+'FUNDO ESTADUAL DE REC. HÍDRICOS'!H79+SDS!H79+SED!H79+SEF!H79+SIE!H79+SJC!H79+SPJ!H79+SES!H79+'SSP - Fundo Melhoria Pol.Civil'!H79+'SSP Fundo Melhoria Pol.Militar'!H79+'SSP - Fundo Melhoria Seg. Pub.'!H79+SST!H79+SOL!H79+'FUNDO ESP. ESTUDOS JURÍDICOS'!H79+PGE!H79+ARESC!H79+APSFS!H79+COHAB!H79+CIDASC!H79+DEINFRA!H79+DETER!H79+ENA!H79+EPAGRI!H79+FAPESC!H79+FCC!H79+FESPORTE!H79+FCEE!H79+FATMA!H79+IPREV!H79+IMETRO!H79+JUCESC!H79+SANTUR!H79+DPE!H79+UDESC!H79)</f>
        <v>2</v>
      </c>
      <c r="I83" s="72">
        <f>SUM('ADR - Araranguá'!I79+'ADR - Blumenau'!I79+'ADR - Braço do Norte'!I79+'ADR - Brusque'!I79+'ADR - Caçador'!I79+'ADR - Campos Novos'!I79+'ADR - Canoinhas'!I79+'ADR - Chapecó'!I79+'ADR - Concórdia'!I79+'ADR - Criciúma'!I79+'ADR - Curitibanos'!I79+'ADR - Dionísio Cerqueira'!I79+'ADR - Ibirama'!I79+'ADR - Itajaí'!I79+'ADR - Itapiranga'!I79+'ADR - Ituporanga'!I79+'ADR - Jaraguá do Sul'!I79+'ADR - Joaçaba'!I79+'ADR - Joinville'!I79+'ADR - Lages'!I79+'ADR - Laguna'!I79+'ADR - Mafra'!I79+'ADR - Maravilha'!I79+'ADR - Palmitos'!I79+'ADR - Quilombo'!I79+'ADR - Rio do Sul'!I79+'ADR - São Joaquim'!I79+'ADR - São Lourenço do Oeste'!I79+'ADR - São Miguel do Oeste'!I79+'ADR - Seara'!I79+'ADR - Taió'!I79+'ADR - Timbó'!I79+'ADR - Tubarão'!I79+'ADR - Videira'!I79+'ADR - Xanxerê'!I79+SEA!I79+'Fundo Mat. Pub. Imp. Oficiais'!I79+'Fundo Plano Saúde'!I79+'Fundo de Melhoria do Corpo Bomb'!I79+SAR!I79+GVG!I79+SCC!I79+SAN!I79+SAI!I79+SECOM!I79+SDC!I79+'FUNDO ESTADUAL DE REC. HÍDRICOS'!I79+SDS!I79+SED!I79+SEF!I79+SIE!I79+SJC!I79+SPJ!I79+SES!I79+'SSP - Fundo Melhoria Pol.Civil'!I79+'SSP Fundo Melhoria Pol.Militar'!I79+'SSP - Fundo Melhoria Seg. Pub.'!I79+SST!I79+SOL!I79+'FUNDO ESP. ESTUDOS JURÍDICOS'!I79+PGE!I79+ARESC!I79+APSFS!I79+COHAB!I79+CIDASC!I79+DEINFRA!I79+DETER!I79+ENA!I79+EPAGRI!I79+FAPESC!I79+FCC!I79+FESPORTE!I79+FCEE!I79+FATMA!I79+IPREV!I79+IMETRO!I79+JUCESC!I79+SANTUR!I79+DPE!I79+UDESC!I79)</f>
        <v>2</v>
      </c>
      <c r="J83" s="72">
        <f>SUM('ADR - Araranguá'!J79+'ADR - Blumenau'!J79+'ADR - Braço do Norte'!J79+'ADR - Brusque'!J79+'ADR - Caçador'!J79+'ADR - Campos Novos'!J79+'ADR - Canoinhas'!J79+'ADR - Chapecó'!J79+'ADR - Concórdia'!J79+'ADR - Criciúma'!J79+'ADR - Curitibanos'!J79+'ADR - Dionísio Cerqueira'!J79+'ADR - Ibirama'!J79+'ADR - Itajaí'!J79+'ADR - Itapiranga'!J79+'ADR - Ituporanga'!J79+'ADR - Jaraguá do Sul'!J79+'ADR - Joaçaba'!J79+'ADR - Joinville'!J79+'ADR - Lages'!J79+'ADR - Laguna'!J79+'ADR - Mafra'!J79+'ADR - Maravilha'!J79+'ADR - Palmitos'!J79+'ADR - Quilombo'!J79+'ADR - Rio do Sul'!J79+'ADR - São Joaquim'!J79+'ADR - São Lourenço do Oeste'!J79+'ADR - São Miguel do Oeste'!J79+'ADR - Seara'!J79+'ADR - Taió'!J79+'ADR - Timbó'!J79+'ADR - Tubarão'!J79+'ADR - Videira'!J79+'ADR - Xanxerê'!J79+SEA!J79+'Fundo Mat. Pub. Imp. Oficiais'!J79+'Fundo Plano Saúde'!J79+'Fundo de Melhoria do Corpo Bomb'!J79+SAR!J79+GVG!J79+SCC!J79+SAN!J79+SAI!J79+SECOM!J79+SDC!J79+'FUNDO ESTADUAL DE REC. HÍDRICOS'!J79+SDS!J79+SED!J79+SEF!J79+SIE!J79+SJC!J79+SPJ!J79+SES!J79+'SSP - Fundo Melhoria Pol.Civil'!J79+'SSP Fundo Melhoria Pol.Militar'!J79+'SSP - Fundo Melhoria Seg. Pub.'!J79+SST!J79+SOL!J79+'FUNDO ESP. ESTUDOS JURÍDICOS'!J79+PGE!J79+ARESC!J79+APSFS!J79+COHAB!J79+CIDASC!J79+DEINFRA!J79+DETER!J79+ENA!J79+EPAGRI!J79+FAPESC!J79+FCC!J79+FESPORTE!J79+FCEE!J79+FATMA!J79+IPREV!J79+IMETRO!J79+JUCESC!J79+SANTUR!J79+DPE!J79+UDESC!J79)</f>
        <v>2</v>
      </c>
      <c r="K83" s="72">
        <f>SUM('ADR - Araranguá'!K79+'ADR - Blumenau'!K79+'ADR - Braço do Norte'!K79+'ADR - Brusque'!K79+'ADR - Caçador'!K79+'ADR - Campos Novos'!K79+'ADR - Canoinhas'!K79+'ADR - Chapecó'!K79+'ADR - Concórdia'!K79+'ADR - Criciúma'!K79+'ADR - Curitibanos'!K79+'ADR - Dionísio Cerqueira'!K79+'ADR - Ibirama'!K79+'ADR - Itajaí'!K79+'ADR - Itapiranga'!K79+'ADR - Ituporanga'!K79+'ADR - Jaraguá do Sul'!K79+'ADR - Joaçaba'!K79+'ADR - Joinville'!K79+'ADR - Lages'!K79+'ADR - Laguna'!K79+'ADR - Mafra'!K79+'ADR - Maravilha'!K79+'ADR - Palmitos'!K79+'ADR - Quilombo'!K79+'ADR - Rio do Sul'!K79+'ADR - São Joaquim'!K79+'ADR - São Lourenço do Oeste'!K79+'ADR - São Miguel do Oeste'!K79+'ADR - Seara'!K79+'ADR - Taió'!K79+'ADR - Timbó'!K79+'ADR - Tubarão'!K79+'ADR - Videira'!K79+'ADR - Xanxerê'!K79+SEA!K79+'Fundo Mat. Pub. Imp. Oficiais'!K79+'Fundo Plano Saúde'!K79+'Fundo de Melhoria do Corpo Bomb'!K79+SAR!K79+GVG!K79+SCC!K79+SAN!K79+SAI!K79+SECOM!K79+SDC!K79+'FUNDO ESTADUAL DE REC. HÍDRICOS'!K79+SDS!K79+SED!K79+SEF!K79+SIE!K79+SJC!K79+SPJ!K79+SES!K79+'SSP - Fundo Melhoria Pol.Civil'!K79+'SSP Fundo Melhoria Pol.Militar'!K79+'SSP - Fundo Melhoria Seg. Pub.'!K79+SST!K79+SOL!K79+'FUNDO ESP. ESTUDOS JURÍDICOS'!K79+PGE!K79+ARESC!K79+APSFS!K79+COHAB!K79+CIDASC!K79+DEINFRA!K79+DETER!K79+ENA!K79+EPAGRI!K79+FAPESC!K79+FCC!K79+FESPORTE!K79+FCEE!K79+FATMA!K79+IPREV!K79+IMETRO!K79+JUCESC!K79+SANTUR!K79+DPE!K79+UDESC!K79)</f>
        <v>2</v>
      </c>
      <c r="L83" s="72">
        <f>SUM('ADR - Araranguá'!L79+'ADR - Blumenau'!L79+'ADR - Braço do Norte'!L79+'ADR - Brusque'!L79+'ADR - Caçador'!L79+'ADR - Campos Novos'!L79+'ADR - Canoinhas'!L79+'ADR - Chapecó'!L79+'ADR - Concórdia'!L79+'ADR - Criciúma'!L79+'ADR - Curitibanos'!L79+'ADR - Dionísio Cerqueira'!L79+'ADR - Ibirama'!L79+'ADR - Itajaí'!L79+'ADR - Itapiranga'!L79+'ADR - Ituporanga'!L79+'ADR - Jaraguá do Sul'!L79+'ADR - Joaçaba'!L79+'ADR - Joinville'!L79+'ADR - Lages'!L79+'ADR - Laguna'!L79+'ADR - Mafra'!L79+'ADR - Maravilha'!L79+'ADR - Palmitos'!L79+'ADR - Quilombo'!L79+'ADR - Rio do Sul'!L79+'ADR - São Joaquim'!L79+'ADR - São Lourenço do Oeste'!L79+'ADR - São Miguel do Oeste'!L79+'ADR - Seara'!L79+'ADR - Taió'!L79+'ADR - Timbó'!L79+'ADR - Tubarão'!L79+'ADR - Videira'!L79+'ADR - Xanxerê'!L79+SEA!L79+'Fundo Mat. Pub. Imp. Oficiais'!L79+'Fundo Plano Saúde'!L79+'Fundo de Melhoria do Corpo Bomb'!L79+SAR!L79+GVG!L79+SCC!L79+SAN!L79+SAI!L79+SECOM!L79+SDC!L79+'FUNDO ESTADUAL DE REC. HÍDRICOS'!L79+SDS!L79+SED!L79+SEF!L79+SIE!L79+SJC!L79+SPJ!L79+SES!L79+'SSP - Fundo Melhoria Pol.Civil'!L79+'SSP Fundo Melhoria Pol.Militar'!L79+'SSP - Fundo Melhoria Seg. Pub.'!L79+SST!L79+SOL!L79+'FUNDO ESP. ESTUDOS JURÍDICOS'!L79+PGE!L79+ARESC!L79+APSFS!L79+COHAB!L79+CIDASC!L79+DEINFRA!L79+DETER!L79+ENA!L79+EPAGRI!L79+FAPESC!L79+FCC!L79+FESPORTE!L79+FCEE!L79+FATMA!L79+IPREV!L79+IMETRO!L79+JUCESC!L79+SANTUR!L79+DPE!L79+UDESC!L79)</f>
        <v>2</v>
      </c>
      <c r="M83" s="88">
        <f>SUM('ADR - Araranguá'!M79+'ADR - Blumenau'!M79+'ADR - Braço do Norte'!M79+'ADR - Brusque'!M79+'ADR - Caçador'!M79+'ADR - Campos Novos'!M79+'ADR - Canoinhas'!M79+'ADR - Chapecó'!M79+'ADR - Concórdia'!M79+'ADR - Criciúma'!M79+'ADR - Curitibanos'!M79+'ADR - Dionísio Cerqueira'!M79+'ADR - Ibirama'!M79+'ADR - Itajaí'!M79+'ADR - Itapiranga'!M79+'ADR - Ituporanga'!M79+'ADR - Jaraguá do Sul'!M79+'ADR - Joaçaba'!M79+'ADR - Joinville'!M79+'ADR - Lages'!M79+'ADR - Laguna'!M79+'ADR - Mafra'!M79+'ADR - Maravilha'!M79+'ADR - Palmitos'!M79+'ADR - Quilombo'!M79+'ADR - Rio do Sul'!M79+'ADR - São Joaquim'!M79+'ADR - São Lourenço do Oeste'!M79+'ADR - São Miguel do Oeste'!M79+'ADR - Seara'!M79+'ADR - Taió'!M79+'ADR - Timbó'!M79+'ADR - Tubarão'!M79+'ADR - Videira'!M79+'ADR - Xanxerê'!M79+SEA!M79+'Fundo Mat. Pub. Imp. Oficiais'!M79+'Fundo Plano Saúde'!M79+'Fundo de Melhoria do Corpo Bomb'!M79+SAR!M79+GVG!M79+SCC!M79+SAN!M79+SAI!M79+SECOM!M79+SDC!M79+'FUNDO ESTADUAL DE REC. HÍDRICOS'!M79+SDS!M79+SED!M79+SEF!M79+SIE!M79+SJC!M79+SPJ!M79+SES!M79+'SSP - Fundo Melhoria Pol.Civil'!M79+'SSP Fundo Melhoria Pol.Militar'!M79+'SSP - Fundo Melhoria Seg. Pub.'!M79+SST!M79+SOL!M79+'FUNDO ESP. ESTUDOS JURÍDICOS'!M79+PGE!M79+ARESC!M79+APSFS!M79+COHAB!M79+CIDASC!M79+DEINFRA!M79+DETER!M79+ENA!M79+EPAGRI!M79+FAPESC!M79+FCC!M79+FESPORTE!M79+FCEE!M79+FATMA!M79+IPREV!M79+IMETRO!M79+JUCESC!M79+SANTUR!M79+DPE!M79+UDESC!M79)</f>
        <v>2</v>
      </c>
      <c r="N83" s="208"/>
      <c r="O83" s="208"/>
      <c r="P83" s="209"/>
    </row>
    <row r="84" spans="1:16" x14ac:dyDescent="0.2">
      <c r="A84" s="173" t="s">
        <v>151</v>
      </c>
      <c r="B84" s="186">
        <f>SUM('ADR - Araranguá'!B80+'ADR - Blumenau'!B80+'ADR - Braço do Norte'!B80+'ADR - Brusque'!B80+'ADR - Caçador'!B80+'ADR - Campos Novos'!B80+'ADR - Canoinhas'!B80+'ADR - Chapecó'!B80+'ADR - Concórdia'!B80+'ADR - Criciúma'!B80+'ADR - Curitibanos'!B80+'ADR - Dionísio Cerqueira'!B80+'ADR - Ibirama'!B80+'ADR - Itajaí'!B80+'ADR - Itapiranga'!B80+'ADR - Ituporanga'!B80+'ADR - Jaraguá do Sul'!B80+'ADR - Joaçaba'!B80+'ADR - Joinville'!B80+'ADR - Lages'!B80+'ADR - Laguna'!B80+'ADR - Mafra'!B80+'ADR - Maravilha'!B80+'ADR - Palmitos'!B80+'ADR - Quilombo'!B80+'ADR - Rio do Sul'!B80+'ADR - São Joaquim'!B80+'ADR - São Lourenço do Oeste'!B80+'ADR - São Miguel do Oeste'!B80+'ADR - Seara'!B80+'ADR - Taió'!B80+'ADR - Timbó'!B80+'ADR - Tubarão'!B80+'ADR - Videira'!B80+'ADR - Xanxerê'!B80+SEA!B80+'Fundo Mat. Pub. Imp. Oficiais'!B80+'Fundo Plano Saúde'!B80+'Fundo de Melhoria do Corpo Bomb'!B80+SAR!B80+GVG!B80+SCC!B80+SAN!B80+SAI!B80+SECOM!B80+SDC!B80+'FUNDO ESTADUAL DE REC. HÍDRICOS'!B80+SDS!B80+SED!B80+SEF!B80+SIE!B80+SJC!B80+SPJ!B80+SES!B80+'SSP - Fundo Melhoria Pol.Civil'!B80+'SSP Fundo Melhoria Pol.Militar'!B80+'SSP - Fundo Melhoria Seg. Pub.'!B80+SST!B80+SOL!B80+'FUNDO ESP. ESTUDOS JURÍDICOS'!B80+PGE!B80+ARESC!B80+APSFS!B80+COHAB!B80+CIDASC!B80+DEINFRA!B80+DETER!B80+ENA!B80+EPAGRI!B80+FAPESC!B80+FCC!B80+FESPORTE!B80+FCEE!B80+FATMA!B80+IPREV!B80+IMETRO!B80+JUCESC!B80+SANTUR!B80+DPE!B80+UDESC!B80)</f>
        <v>5</v>
      </c>
      <c r="C84" s="72">
        <f>SUM('ADR - Araranguá'!C80+'ADR - Blumenau'!C80+'ADR - Braço do Norte'!C80+'ADR - Brusque'!C80+'ADR - Caçador'!C80+'ADR - Campos Novos'!C80+'ADR - Canoinhas'!C80+'ADR - Chapecó'!C80+'ADR - Concórdia'!C80+'ADR - Criciúma'!C80+'ADR - Curitibanos'!C80+'ADR - Dionísio Cerqueira'!C80+'ADR - Ibirama'!C80+'ADR - Itajaí'!C80+'ADR - Itapiranga'!C80+'ADR - Ituporanga'!C80+'ADR - Jaraguá do Sul'!C80+'ADR - Joaçaba'!C80+'ADR - Joinville'!C80+'ADR - Lages'!C80+'ADR - Laguna'!C80+'ADR - Mafra'!C80+'ADR - Maravilha'!C80+'ADR - Palmitos'!C80+'ADR - Quilombo'!C80+'ADR - Rio do Sul'!C80+'ADR - São Joaquim'!C80+'ADR - São Lourenço do Oeste'!C80+'ADR - São Miguel do Oeste'!C80+'ADR - Seara'!C80+'ADR - Taió'!C80+'ADR - Timbó'!C80+'ADR - Tubarão'!C80+'ADR - Videira'!C80+'ADR - Xanxerê'!C80+SEA!C80+'Fundo Mat. Pub. Imp. Oficiais'!C80+'Fundo Plano Saúde'!C80+'Fundo de Melhoria do Corpo Bomb'!C80+SAR!C80+GVG!C80+SCC!C80+SAN!C80+SAI!C80+SECOM!C80+SDC!C80+'FUNDO ESTADUAL DE REC. HÍDRICOS'!C80+SDS!C80+SED!C80+SEF!C80+SIE!C80+SJC!C80+SPJ!C80+SES!C80+'SSP - Fundo Melhoria Pol.Civil'!C80+'SSP Fundo Melhoria Pol.Militar'!C80+'SSP - Fundo Melhoria Seg. Pub.'!C80+SST!C80+SOL!C80+'FUNDO ESP. ESTUDOS JURÍDICOS'!C80+PGE!C80+ARESC!C80+APSFS!C80+COHAB!C80+CIDASC!C80+DEINFRA!C80+DETER!C80+ENA!C80+EPAGRI!C80+FAPESC!C80+FCC!C80+FESPORTE!C80+FCEE!C80+FATMA!C80+IPREV!C80+IMETRO!C80+JUCESC!C80+SANTUR!C80+DPE!C80+UDESC!C80)</f>
        <v>5</v>
      </c>
      <c r="D84" s="72">
        <f>SUM('ADR - Araranguá'!D80+'ADR - Blumenau'!D80+'ADR - Braço do Norte'!D80+'ADR - Brusque'!D80+'ADR - Caçador'!D80+'ADR - Campos Novos'!D80+'ADR - Canoinhas'!D80+'ADR - Chapecó'!D80+'ADR - Concórdia'!D80+'ADR - Criciúma'!D80+'ADR - Curitibanos'!D80+'ADR - Dionísio Cerqueira'!D80+'ADR - Ibirama'!D80+'ADR - Itajaí'!D80+'ADR - Itapiranga'!D80+'ADR - Ituporanga'!D80+'ADR - Jaraguá do Sul'!D80+'ADR - Joaçaba'!D80+'ADR - Joinville'!D80+'ADR - Lages'!D80+'ADR - Laguna'!D80+'ADR - Mafra'!D80+'ADR - Maravilha'!D80+'ADR - Palmitos'!D80+'ADR - Quilombo'!D80+'ADR - Rio do Sul'!D80+'ADR - São Joaquim'!D80+'ADR - São Lourenço do Oeste'!D80+'ADR - São Miguel do Oeste'!D80+'ADR - Seara'!D80+'ADR - Taió'!D80+'ADR - Timbó'!D80+'ADR - Tubarão'!D80+'ADR - Videira'!D80+'ADR - Xanxerê'!D80+SEA!D80+'Fundo Mat. Pub. Imp. Oficiais'!D80+'Fundo Plano Saúde'!D80+'Fundo de Melhoria do Corpo Bomb'!D80+SAR!D80+GVG!D80+SCC!D80+SAN!D80+SAI!D80+SECOM!D80+SDC!D80+'FUNDO ESTADUAL DE REC. HÍDRICOS'!D80+SDS!D80+SED!D80+SEF!D80+SIE!D80+SJC!D80+SPJ!D80+SES!D80+'SSP - Fundo Melhoria Pol.Civil'!D80+'SSP Fundo Melhoria Pol.Militar'!D80+'SSP - Fundo Melhoria Seg. Pub.'!D80+SST!D80+SOL!D80+'FUNDO ESP. ESTUDOS JURÍDICOS'!D80+PGE!D80+ARESC!D80+APSFS!D80+COHAB!D80+CIDASC!D80+DEINFRA!D80+DETER!D80+ENA!D80+EPAGRI!D80+FAPESC!D80+FCC!D80+FESPORTE!D80+FCEE!D80+FATMA!D80+IPREV!D80+IMETRO!D80+JUCESC!D80+SANTUR!D80+DPE!D80+UDESC!D80)</f>
        <v>6</v>
      </c>
      <c r="E84" s="72">
        <f>SUM('ADR - Araranguá'!E80+'ADR - Blumenau'!E80+'ADR - Braço do Norte'!E80+'ADR - Brusque'!E80+'ADR - Caçador'!E80+'ADR - Campos Novos'!E80+'ADR - Canoinhas'!E80+'ADR - Chapecó'!E80+'ADR - Concórdia'!E80+'ADR - Criciúma'!E80+'ADR - Curitibanos'!E80+'ADR - Dionísio Cerqueira'!E80+'ADR - Ibirama'!E80+'ADR - Itajaí'!E80+'ADR - Itapiranga'!E80+'ADR - Ituporanga'!E80+'ADR - Jaraguá do Sul'!E80+'ADR - Joaçaba'!E80+'ADR - Joinville'!E80+'ADR - Lages'!E80+'ADR - Laguna'!E80+'ADR - Mafra'!E80+'ADR - Maravilha'!E80+'ADR - Palmitos'!E80+'ADR - Quilombo'!E80+'ADR - Rio do Sul'!E80+'ADR - São Joaquim'!E80+'ADR - São Lourenço do Oeste'!E80+'ADR - São Miguel do Oeste'!E80+'ADR - Seara'!E80+'ADR - Taió'!E80+'ADR - Timbó'!E80+'ADR - Tubarão'!E80+'ADR - Videira'!E80+'ADR - Xanxerê'!E80+SEA!E80+'Fundo Mat. Pub. Imp. Oficiais'!E80+'Fundo Plano Saúde'!E80+'Fundo de Melhoria do Corpo Bomb'!E80+SAR!E80+GVG!E80+SCC!E80+SAN!E80+SAI!E80+SECOM!E80+SDC!E80+'FUNDO ESTADUAL DE REC. HÍDRICOS'!E80+SDS!E80+SED!E80+SEF!E80+SIE!E80+SJC!E80+SPJ!E80+SES!E80+'SSP - Fundo Melhoria Pol.Civil'!E80+'SSP Fundo Melhoria Pol.Militar'!E80+'SSP - Fundo Melhoria Seg. Pub.'!E80+SST!E80+SOL!E80+'FUNDO ESP. ESTUDOS JURÍDICOS'!E80+PGE!E80+ARESC!E80+APSFS!E80+COHAB!E80+CIDASC!E80+DEINFRA!E80+DETER!E80+ENA!E80+EPAGRI!E80+FAPESC!E80+FCC!E80+FESPORTE!E80+FCEE!E80+FATMA!E80+IPREV!E80+IMETRO!E80+JUCESC!E80+SANTUR!E80+DPE!E80+UDESC!E80)</f>
        <v>6</v>
      </c>
      <c r="F84" s="72">
        <f>SUM('ADR - Araranguá'!F80+'ADR - Blumenau'!F80+'ADR - Braço do Norte'!F80+'ADR - Brusque'!F80+'ADR - Caçador'!F80+'ADR - Campos Novos'!F80+'ADR - Canoinhas'!F80+'ADR - Chapecó'!F80+'ADR - Concórdia'!F80+'ADR - Criciúma'!F80+'ADR - Curitibanos'!F80+'ADR - Dionísio Cerqueira'!F80+'ADR - Ibirama'!F80+'ADR - Itajaí'!F80+'ADR - Itapiranga'!F80+'ADR - Ituporanga'!F80+'ADR - Jaraguá do Sul'!F80+'ADR - Joaçaba'!F80+'ADR - Joinville'!F80+'ADR - Lages'!F80+'ADR - Laguna'!F80+'ADR - Mafra'!F80+'ADR - Maravilha'!F80+'ADR - Palmitos'!F80+'ADR - Quilombo'!F80+'ADR - Rio do Sul'!F80+'ADR - São Joaquim'!F80+'ADR - São Lourenço do Oeste'!F80+'ADR - São Miguel do Oeste'!F80+'ADR - Seara'!F80+'ADR - Taió'!F80+'ADR - Timbó'!F80+'ADR - Tubarão'!F80+'ADR - Videira'!F80+'ADR - Xanxerê'!F80+SEA!F80+'Fundo Mat. Pub. Imp. Oficiais'!F80+'Fundo Plano Saúde'!F80+'Fundo de Melhoria do Corpo Bomb'!F80+SAR!F80+GVG!F80+SCC!F80+SAN!F80+SAI!F80+SECOM!F80+SDC!F80+'FUNDO ESTADUAL DE REC. HÍDRICOS'!F80+SDS!F80+SED!F80+SEF!F80+SIE!F80+SJC!F80+SPJ!F80+SES!F80+'SSP - Fundo Melhoria Pol.Civil'!F80+'SSP Fundo Melhoria Pol.Militar'!F80+'SSP - Fundo Melhoria Seg. Pub.'!F80+SST!F80+SOL!F80+'FUNDO ESP. ESTUDOS JURÍDICOS'!F80+PGE!F80+ARESC!F80+APSFS!F80+COHAB!F80+CIDASC!F80+DEINFRA!F80+DETER!F80+ENA!F80+EPAGRI!F80+FAPESC!F80+FCC!F80+FESPORTE!F80+FCEE!F80+FATMA!F80+IPREV!F80+IMETRO!F80+JUCESC!F80+SANTUR!F80+DPE!F80+UDESC!F80)</f>
        <v>6</v>
      </c>
      <c r="G84" s="72">
        <f>SUM('ADR - Araranguá'!G80+'ADR - Blumenau'!G80+'ADR - Braço do Norte'!G80+'ADR - Brusque'!G80+'ADR - Caçador'!G80+'ADR - Campos Novos'!G80+'ADR - Canoinhas'!G80+'ADR - Chapecó'!G80+'ADR - Concórdia'!G80+'ADR - Criciúma'!G80+'ADR - Curitibanos'!G80+'ADR - Dionísio Cerqueira'!G80+'ADR - Ibirama'!G80+'ADR - Itajaí'!G80+'ADR - Itapiranga'!G80+'ADR - Ituporanga'!G80+'ADR - Jaraguá do Sul'!G80+'ADR - Joaçaba'!G80+'ADR - Joinville'!G80+'ADR - Lages'!G80+'ADR - Laguna'!G80+'ADR - Mafra'!G80+'ADR - Maravilha'!G80+'ADR - Palmitos'!G80+'ADR - Quilombo'!G80+'ADR - Rio do Sul'!G80+'ADR - São Joaquim'!G80+'ADR - São Lourenço do Oeste'!G80+'ADR - São Miguel do Oeste'!G80+'ADR - Seara'!G80+'ADR - Taió'!G80+'ADR - Timbó'!G80+'ADR - Tubarão'!G80+'ADR - Videira'!G80+'ADR - Xanxerê'!G80+SEA!G80+'Fundo Mat. Pub. Imp. Oficiais'!G80+'Fundo Plano Saúde'!G80+'Fundo de Melhoria do Corpo Bomb'!G80+SAR!G80+GVG!G80+SCC!G80+SAN!G80+SAI!G80+SECOM!G80+SDC!G80+'FUNDO ESTADUAL DE REC. HÍDRICOS'!G80+SDS!G80+SED!G80+SEF!G80+SIE!G80+SJC!G80+SPJ!G80+SES!G80+'SSP - Fundo Melhoria Pol.Civil'!G80+'SSP Fundo Melhoria Pol.Militar'!G80+'SSP - Fundo Melhoria Seg. Pub.'!G80+SST!G80+SOL!G80+'FUNDO ESP. ESTUDOS JURÍDICOS'!G80+PGE!G80+ARESC!G80+APSFS!G80+COHAB!G80+CIDASC!G80+DEINFRA!G80+DETER!G80+ENA!G80+EPAGRI!G80+FAPESC!G80+FCC!G80+FESPORTE!G80+FCEE!G80+FATMA!G80+IPREV!G80+IMETRO!G80+JUCESC!G80+SANTUR!G80+DPE!G80+UDESC!G80)</f>
        <v>6</v>
      </c>
      <c r="H84" s="72">
        <f>SUM('ADR - Araranguá'!H80+'ADR - Blumenau'!H80+'ADR - Braço do Norte'!H80+'ADR - Brusque'!H80+'ADR - Caçador'!H80+'ADR - Campos Novos'!H80+'ADR - Canoinhas'!H80+'ADR - Chapecó'!H80+'ADR - Concórdia'!H80+'ADR - Criciúma'!H80+'ADR - Curitibanos'!H80+'ADR - Dionísio Cerqueira'!H80+'ADR - Ibirama'!H80+'ADR - Itajaí'!H80+'ADR - Itapiranga'!H80+'ADR - Ituporanga'!H80+'ADR - Jaraguá do Sul'!H80+'ADR - Joaçaba'!H80+'ADR - Joinville'!H80+'ADR - Lages'!H80+'ADR - Laguna'!H80+'ADR - Mafra'!H80+'ADR - Maravilha'!H80+'ADR - Palmitos'!H80+'ADR - Quilombo'!H80+'ADR - Rio do Sul'!H80+'ADR - São Joaquim'!H80+'ADR - São Lourenço do Oeste'!H80+'ADR - São Miguel do Oeste'!H80+'ADR - Seara'!H80+'ADR - Taió'!H80+'ADR - Timbó'!H80+'ADR - Tubarão'!H80+'ADR - Videira'!H80+'ADR - Xanxerê'!H80+SEA!H80+'Fundo Mat. Pub. Imp. Oficiais'!H80+'Fundo Plano Saúde'!H80+'Fundo de Melhoria do Corpo Bomb'!H80+SAR!H80+GVG!H80+SCC!H80+SAN!H80+SAI!H80+SECOM!H80+SDC!H80+'FUNDO ESTADUAL DE REC. HÍDRICOS'!H80+SDS!H80+SED!H80+SEF!H80+SIE!H80+SJC!H80+SPJ!H80+SES!H80+'SSP - Fundo Melhoria Pol.Civil'!H80+'SSP Fundo Melhoria Pol.Militar'!H80+'SSP - Fundo Melhoria Seg. Pub.'!H80+SST!H80+SOL!H80+'FUNDO ESP. ESTUDOS JURÍDICOS'!H80+PGE!H80+ARESC!H80+APSFS!H80+COHAB!H80+CIDASC!H80+DEINFRA!H80+DETER!H80+ENA!H80+EPAGRI!H80+FAPESC!H80+FCC!H80+FESPORTE!H80+FCEE!H80+FATMA!H80+IPREV!H80+IMETRO!H80+JUCESC!H80+SANTUR!H80+DPE!H80+UDESC!H80)</f>
        <v>7</v>
      </c>
      <c r="I84" s="72">
        <f>SUM('ADR - Araranguá'!I80+'ADR - Blumenau'!I80+'ADR - Braço do Norte'!I80+'ADR - Brusque'!I80+'ADR - Caçador'!I80+'ADR - Campos Novos'!I80+'ADR - Canoinhas'!I80+'ADR - Chapecó'!I80+'ADR - Concórdia'!I80+'ADR - Criciúma'!I80+'ADR - Curitibanos'!I80+'ADR - Dionísio Cerqueira'!I80+'ADR - Ibirama'!I80+'ADR - Itajaí'!I80+'ADR - Itapiranga'!I80+'ADR - Ituporanga'!I80+'ADR - Jaraguá do Sul'!I80+'ADR - Joaçaba'!I80+'ADR - Joinville'!I80+'ADR - Lages'!I80+'ADR - Laguna'!I80+'ADR - Mafra'!I80+'ADR - Maravilha'!I80+'ADR - Palmitos'!I80+'ADR - Quilombo'!I80+'ADR - Rio do Sul'!I80+'ADR - São Joaquim'!I80+'ADR - São Lourenço do Oeste'!I80+'ADR - São Miguel do Oeste'!I80+'ADR - Seara'!I80+'ADR - Taió'!I80+'ADR - Timbó'!I80+'ADR - Tubarão'!I80+'ADR - Videira'!I80+'ADR - Xanxerê'!I80+SEA!I80+'Fundo Mat. Pub. Imp. Oficiais'!I80+'Fundo Plano Saúde'!I80+'Fundo de Melhoria do Corpo Bomb'!I80+SAR!I80+GVG!I80+SCC!I80+SAN!I80+SAI!I80+SECOM!I80+SDC!I80+'FUNDO ESTADUAL DE REC. HÍDRICOS'!I80+SDS!I80+SED!I80+SEF!I80+SIE!I80+SJC!I80+SPJ!I80+SES!I80+'SSP - Fundo Melhoria Pol.Civil'!I80+'SSP Fundo Melhoria Pol.Militar'!I80+'SSP - Fundo Melhoria Seg. Pub.'!I80+SST!I80+SOL!I80+'FUNDO ESP. ESTUDOS JURÍDICOS'!I80+PGE!I80+ARESC!I80+APSFS!I80+COHAB!I80+CIDASC!I80+DEINFRA!I80+DETER!I80+ENA!I80+EPAGRI!I80+FAPESC!I80+FCC!I80+FESPORTE!I80+FCEE!I80+FATMA!I80+IPREV!I80+IMETRO!I80+JUCESC!I80+SANTUR!I80+DPE!I80+UDESC!I80)</f>
        <v>7</v>
      </c>
      <c r="J84" s="72">
        <f>SUM('ADR - Araranguá'!J80+'ADR - Blumenau'!J80+'ADR - Braço do Norte'!J80+'ADR - Brusque'!J80+'ADR - Caçador'!J80+'ADR - Campos Novos'!J80+'ADR - Canoinhas'!J80+'ADR - Chapecó'!J80+'ADR - Concórdia'!J80+'ADR - Criciúma'!J80+'ADR - Curitibanos'!J80+'ADR - Dionísio Cerqueira'!J80+'ADR - Ibirama'!J80+'ADR - Itajaí'!J80+'ADR - Itapiranga'!J80+'ADR - Ituporanga'!J80+'ADR - Jaraguá do Sul'!J80+'ADR - Joaçaba'!J80+'ADR - Joinville'!J80+'ADR - Lages'!J80+'ADR - Laguna'!J80+'ADR - Mafra'!J80+'ADR - Maravilha'!J80+'ADR - Palmitos'!J80+'ADR - Quilombo'!J80+'ADR - Rio do Sul'!J80+'ADR - São Joaquim'!J80+'ADR - São Lourenço do Oeste'!J80+'ADR - São Miguel do Oeste'!J80+'ADR - Seara'!J80+'ADR - Taió'!J80+'ADR - Timbó'!J80+'ADR - Tubarão'!J80+'ADR - Videira'!J80+'ADR - Xanxerê'!J80+SEA!J80+'Fundo Mat. Pub. Imp. Oficiais'!J80+'Fundo Plano Saúde'!J80+'Fundo de Melhoria do Corpo Bomb'!J80+SAR!J80+GVG!J80+SCC!J80+SAN!J80+SAI!J80+SECOM!J80+SDC!J80+'FUNDO ESTADUAL DE REC. HÍDRICOS'!J80+SDS!J80+SED!J80+SEF!J80+SIE!J80+SJC!J80+SPJ!J80+SES!J80+'SSP - Fundo Melhoria Pol.Civil'!J80+'SSP Fundo Melhoria Pol.Militar'!J80+'SSP - Fundo Melhoria Seg. Pub.'!J80+SST!J80+SOL!J80+'FUNDO ESP. ESTUDOS JURÍDICOS'!J80+PGE!J80+ARESC!J80+APSFS!J80+COHAB!J80+CIDASC!J80+DEINFRA!J80+DETER!J80+ENA!J80+EPAGRI!J80+FAPESC!J80+FCC!J80+FESPORTE!J80+FCEE!J80+FATMA!J80+IPREV!J80+IMETRO!J80+JUCESC!J80+SANTUR!J80+DPE!J80+UDESC!J80)</f>
        <v>7</v>
      </c>
      <c r="K84" s="72">
        <f>SUM('ADR - Araranguá'!K80+'ADR - Blumenau'!K80+'ADR - Braço do Norte'!K80+'ADR - Brusque'!K80+'ADR - Caçador'!K80+'ADR - Campos Novos'!K80+'ADR - Canoinhas'!K80+'ADR - Chapecó'!K80+'ADR - Concórdia'!K80+'ADR - Criciúma'!K80+'ADR - Curitibanos'!K80+'ADR - Dionísio Cerqueira'!K80+'ADR - Ibirama'!K80+'ADR - Itajaí'!K80+'ADR - Itapiranga'!K80+'ADR - Ituporanga'!K80+'ADR - Jaraguá do Sul'!K80+'ADR - Joaçaba'!K80+'ADR - Joinville'!K80+'ADR - Lages'!K80+'ADR - Laguna'!K80+'ADR - Mafra'!K80+'ADR - Maravilha'!K80+'ADR - Palmitos'!K80+'ADR - Quilombo'!K80+'ADR - Rio do Sul'!K80+'ADR - São Joaquim'!K80+'ADR - São Lourenço do Oeste'!K80+'ADR - São Miguel do Oeste'!K80+'ADR - Seara'!K80+'ADR - Taió'!K80+'ADR - Timbó'!K80+'ADR - Tubarão'!K80+'ADR - Videira'!K80+'ADR - Xanxerê'!K80+SEA!K80+'Fundo Mat. Pub. Imp. Oficiais'!K80+'Fundo Plano Saúde'!K80+'Fundo de Melhoria do Corpo Bomb'!K80+SAR!K80+GVG!K80+SCC!K80+SAN!K80+SAI!K80+SECOM!K80+SDC!K80+'FUNDO ESTADUAL DE REC. HÍDRICOS'!K80+SDS!K80+SED!K80+SEF!K80+SIE!K80+SJC!K80+SPJ!K80+SES!K80+'SSP - Fundo Melhoria Pol.Civil'!K80+'SSP Fundo Melhoria Pol.Militar'!K80+'SSP - Fundo Melhoria Seg. Pub.'!K80+SST!K80+SOL!K80+'FUNDO ESP. ESTUDOS JURÍDICOS'!K80+PGE!K80+ARESC!K80+APSFS!K80+COHAB!K80+CIDASC!K80+DEINFRA!K80+DETER!K80+ENA!K80+EPAGRI!K80+FAPESC!K80+FCC!K80+FESPORTE!K80+FCEE!K80+FATMA!K80+IPREV!K80+IMETRO!K80+JUCESC!K80+SANTUR!K80+DPE!K80+UDESC!K80)</f>
        <v>7</v>
      </c>
      <c r="L84" s="72">
        <f>SUM('ADR - Araranguá'!L80+'ADR - Blumenau'!L80+'ADR - Braço do Norte'!L80+'ADR - Brusque'!L80+'ADR - Caçador'!L80+'ADR - Campos Novos'!L80+'ADR - Canoinhas'!L80+'ADR - Chapecó'!L80+'ADR - Concórdia'!L80+'ADR - Criciúma'!L80+'ADR - Curitibanos'!L80+'ADR - Dionísio Cerqueira'!L80+'ADR - Ibirama'!L80+'ADR - Itajaí'!L80+'ADR - Itapiranga'!L80+'ADR - Ituporanga'!L80+'ADR - Jaraguá do Sul'!L80+'ADR - Joaçaba'!L80+'ADR - Joinville'!L80+'ADR - Lages'!L80+'ADR - Laguna'!L80+'ADR - Mafra'!L80+'ADR - Maravilha'!L80+'ADR - Palmitos'!L80+'ADR - Quilombo'!L80+'ADR - Rio do Sul'!L80+'ADR - São Joaquim'!L80+'ADR - São Lourenço do Oeste'!L80+'ADR - São Miguel do Oeste'!L80+'ADR - Seara'!L80+'ADR - Taió'!L80+'ADR - Timbó'!L80+'ADR - Tubarão'!L80+'ADR - Videira'!L80+'ADR - Xanxerê'!L80+SEA!L80+'Fundo Mat. Pub. Imp. Oficiais'!L80+'Fundo Plano Saúde'!L80+'Fundo de Melhoria do Corpo Bomb'!L80+SAR!L80+GVG!L80+SCC!L80+SAN!L80+SAI!L80+SECOM!L80+SDC!L80+'FUNDO ESTADUAL DE REC. HÍDRICOS'!L80+SDS!L80+SED!L80+SEF!L80+SIE!L80+SJC!L80+SPJ!L80+SES!L80+'SSP - Fundo Melhoria Pol.Civil'!L80+'SSP Fundo Melhoria Pol.Militar'!L80+'SSP - Fundo Melhoria Seg. Pub.'!L80+SST!L80+SOL!L80+'FUNDO ESP. ESTUDOS JURÍDICOS'!L80+PGE!L80+ARESC!L80+APSFS!L80+COHAB!L80+CIDASC!L80+DEINFRA!L80+DETER!L80+ENA!L80+EPAGRI!L80+FAPESC!L80+FCC!L80+FESPORTE!L80+FCEE!L80+FATMA!L80+IPREV!L80+IMETRO!L80+JUCESC!L80+SANTUR!L80+DPE!L80+UDESC!L80)</f>
        <v>7</v>
      </c>
      <c r="M84" s="88">
        <f>SUM('ADR - Araranguá'!M80+'ADR - Blumenau'!M80+'ADR - Braço do Norte'!M80+'ADR - Brusque'!M80+'ADR - Caçador'!M80+'ADR - Campos Novos'!M80+'ADR - Canoinhas'!M80+'ADR - Chapecó'!M80+'ADR - Concórdia'!M80+'ADR - Criciúma'!M80+'ADR - Curitibanos'!M80+'ADR - Dionísio Cerqueira'!M80+'ADR - Ibirama'!M80+'ADR - Itajaí'!M80+'ADR - Itapiranga'!M80+'ADR - Ituporanga'!M80+'ADR - Jaraguá do Sul'!M80+'ADR - Joaçaba'!M80+'ADR - Joinville'!M80+'ADR - Lages'!M80+'ADR - Laguna'!M80+'ADR - Mafra'!M80+'ADR - Maravilha'!M80+'ADR - Palmitos'!M80+'ADR - Quilombo'!M80+'ADR - Rio do Sul'!M80+'ADR - São Joaquim'!M80+'ADR - São Lourenço do Oeste'!M80+'ADR - São Miguel do Oeste'!M80+'ADR - Seara'!M80+'ADR - Taió'!M80+'ADR - Timbó'!M80+'ADR - Tubarão'!M80+'ADR - Videira'!M80+'ADR - Xanxerê'!M80+SEA!M80+'Fundo Mat. Pub. Imp. Oficiais'!M80+'Fundo Plano Saúde'!M80+'Fundo de Melhoria do Corpo Bomb'!M80+SAR!M80+GVG!M80+SCC!M80+SAN!M80+SAI!M80+SECOM!M80+SDC!M80+'FUNDO ESTADUAL DE REC. HÍDRICOS'!M80+SDS!M80+SED!M80+SEF!M80+SIE!M80+SJC!M80+SPJ!M80+SES!M80+'SSP - Fundo Melhoria Pol.Civil'!M80+'SSP Fundo Melhoria Pol.Militar'!M80+'SSP - Fundo Melhoria Seg. Pub.'!M80+SST!M80+SOL!M80+'FUNDO ESP. ESTUDOS JURÍDICOS'!M80+PGE!M80+ARESC!M80+APSFS!M80+COHAB!M80+CIDASC!M80+DEINFRA!M80+DETER!M80+ENA!M80+EPAGRI!M80+FAPESC!M80+FCC!M80+FESPORTE!M80+FCEE!M80+FATMA!M80+IPREV!M80+IMETRO!M80+JUCESC!M80+SANTUR!M80+DPE!M80+UDESC!M80)</f>
        <v>7</v>
      </c>
      <c r="N84" s="208"/>
      <c r="O84" s="208"/>
      <c r="P84" s="209"/>
    </row>
    <row r="85" spans="1:16" x14ac:dyDescent="0.2">
      <c r="A85" s="173" t="s">
        <v>154</v>
      </c>
      <c r="B85" s="186">
        <f>SUM('ADR - Araranguá'!B81+'ADR - Blumenau'!B81+'ADR - Braço do Norte'!B81+'ADR - Brusque'!B81+'ADR - Caçador'!B81+'ADR - Campos Novos'!B81+'ADR - Canoinhas'!B81+'ADR - Chapecó'!B81+'ADR - Concórdia'!B81+'ADR - Criciúma'!B81+'ADR - Curitibanos'!B81+'ADR - Dionísio Cerqueira'!B81+'ADR - Ibirama'!B81+'ADR - Itajaí'!B81+'ADR - Itapiranga'!B81+'ADR - Ituporanga'!B81+'ADR - Jaraguá do Sul'!B81+'ADR - Joaçaba'!B81+'ADR - Joinville'!B81+'ADR - Lages'!B81+'ADR - Laguna'!B81+'ADR - Mafra'!B81+'ADR - Maravilha'!B81+'ADR - Palmitos'!B81+'ADR - Quilombo'!B81+'ADR - Rio do Sul'!B81+'ADR - São Joaquim'!B81+'ADR - São Lourenço do Oeste'!B81+'ADR - São Miguel do Oeste'!B81+'ADR - Seara'!B81+'ADR - Taió'!B81+'ADR - Timbó'!B81+'ADR - Tubarão'!B81+'ADR - Videira'!B81+'ADR - Xanxerê'!B81+SEA!B81+'Fundo Mat. Pub. Imp. Oficiais'!B81+'Fundo Plano Saúde'!B81+'Fundo de Melhoria do Corpo Bomb'!B81+SAR!B81+GVG!B81+SCC!B81+SAN!B81+SAI!B81+SECOM!B81+SDC!B81+'FUNDO ESTADUAL DE REC. HÍDRICOS'!B81+SDS!B81+SED!B81+SEF!B81+SIE!B81+SJC!B81+SPJ!B81+SES!B81+'SSP - Fundo Melhoria Pol.Civil'!B81+'SSP Fundo Melhoria Pol.Militar'!B81+'SSP - Fundo Melhoria Seg. Pub.'!B81+SST!B81+SOL!B81+'FUNDO ESP. ESTUDOS JURÍDICOS'!B81+PGE!B81+ARESC!B81+APSFS!B81+COHAB!B81+CIDASC!B81+DEINFRA!B81+DETER!B81+ENA!B81+EPAGRI!B81+FAPESC!B81+FCC!B81+FESPORTE!B81+FCEE!B81+FATMA!B81+IPREV!B81+IMETRO!B81+JUCESC!B81+SANTUR!B81+DPE!B81+UDESC!B81)</f>
        <v>25</v>
      </c>
      <c r="C85" s="72">
        <f>SUM('ADR - Araranguá'!C81+'ADR - Blumenau'!C81+'ADR - Braço do Norte'!C81+'ADR - Brusque'!C81+'ADR - Caçador'!C81+'ADR - Campos Novos'!C81+'ADR - Canoinhas'!C81+'ADR - Chapecó'!C81+'ADR - Concórdia'!C81+'ADR - Criciúma'!C81+'ADR - Curitibanos'!C81+'ADR - Dionísio Cerqueira'!C81+'ADR - Ibirama'!C81+'ADR - Itajaí'!C81+'ADR - Itapiranga'!C81+'ADR - Ituporanga'!C81+'ADR - Jaraguá do Sul'!C81+'ADR - Joaçaba'!C81+'ADR - Joinville'!C81+'ADR - Lages'!C81+'ADR - Laguna'!C81+'ADR - Mafra'!C81+'ADR - Maravilha'!C81+'ADR - Palmitos'!C81+'ADR - Quilombo'!C81+'ADR - Rio do Sul'!C81+'ADR - São Joaquim'!C81+'ADR - São Lourenço do Oeste'!C81+'ADR - São Miguel do Oeste'!C81+'ADR - Seara'!C81+'ADR - Taió'!C81+'ADR - Timbó'!C81+'ADR - Tubarão'!C81+'ADR - Videira'!C81+'ADR - Xanxerê'!C81+SEA!C81+'Fundo Mat. Pub. Imp. Oficiais'!C81+'Fundo Plano Saúde'!C81+'Fundo de Melhoria do Corpo Bomb'!C81+SAR!C81+GVG!C81+SCC!C81+SAN!C81+SAI!C81+SECOM!C81+SDC!C81+'FUNDO ESTADUAL DE REC. HÍDRICOS'!C81+SDS!C81+SED!C81+SEF!C81+SIE!C81+SJC!C81+SPJ!C81+SES!C81+'SSP - Fundo Melhoria Pol.Civil'!C81+'SSP Fundo Melhoria Pol.Militar'!C81+'SSP - Fundo Melhoria Seg. Pub.'!C81+SST!C81+SOL!C81+'FUNDO ESP. ESTUDOS JURÍDICOS'!C81+PGE!C81+ARESC!C81+APSFS!C81+COHAB!C81+CIDASC!C81+DEINFRA!C81+DETER!C81+ENA!C81+EPAGRI!C81+FAPESC!C81+FCC!C81+FESPORTE!C81+FCEE!C81+FATMA!C81+IPREV!C81+IMETRO!C81+JUCESC!C81+SANTUR!C81+DPE!C81+UDESC!C81)</f>
        <v>25</v>
      </c>
      <c r="D85" s="72">
        <f>SUM('ADR - Araranguá'!D81+'ADR - Blumenau'!D81+'ADR - Braço do Norte'!D81+'ADR - Brusque'!D81+'ADR - Caçador'!D81+'ADR - Campos Novos'!D81+'ADR - Canoinhas'!D81+'ADR - Chapecó'!D81+'ADR - Concórdia'!D81+'ADR - Criciúma'!D81+'ADR - Curitibanos'!D81+'ADR - Dionísio Cerqueira'!D81+'ADR - Ibirama'!D81+'ADR - Itajaí'!D81+'ADR - Itapiranga'!D81+'ADR - Ituporanga'!D81+'ADR - Jaraguá do Sul'!D81+'ADR - Joaçaba'!D81+'ADR - Joinville'!D81+'ADR - Lages'!D81+'ADR - Laguna'!D81+'ADR - Mafra'!D81+'ADR - Maravilha'!D81+'ADR - Palmitos'!D81+'ADR - Quilombo'!D81+'ADR - Rio do Sul'!D81+'ADR - São Joaquim'!D81+'ADR - São Lourenço do Oeste'!D81+'ADR - São Miguel do Oeste'!D81+'ADR - Seara'!D81+'ADR - Taió'!D81+'ADR - Timbó'!D81+'ADR - Tubarão'!D81+'ADR - Videira'!D81+'ADR - Xanxerê'!D81+SEA!D81+'Fundo Mat. Pub. Imp. Oficiais'!D81+'Fundo Plano Saúde'!D81+'Fundo de Melhoria do Corpo Bomb'!D81+SAR!D81+GVG!D81+SCC!D81+SAN!D81+SAI!D81+SECOM!D81+SDC!D81+'FUNDO ESTADUAL DE REC. HÍDRICOS'!D81+SDS!D81+SED!D81+SEF!D81+SIE!D81+SJC!D81+SPJ!D81+SES!D81+'SSP - Fundo Melhoria Pol.Civil'!D81+'SSP Fundo Melhoria Pol.Militar'!D81+'SSP - Fundo Melhoria Seg. Pub.'!D81+SST!D81+SOL!D81+'FUNDO ESP. ESTUDOS JURÍDICOS'!D81+PGE!D81+ARESC!D81+APSFS!D81+COHAB!D81+CIDASC!D81+DEINFRA!D81+DETER!D81+ENA!D81+EPAGRI!D81+FAPESC!D81+FCC!D81+FESPORTE!D81+FCEE!D81+FATMA!D81+IPREV!D81+IMETRO!D81+JUCESC!D81+SANTUR!D81+DPE!D81+UDESC!D81)</f>
        <v>33</v>
      </c>
      <c r="E85" s="72">
        <f>SUM('ADR - Araranguá'!E81+'ADR - Blumenau'!E81+'ADR - Braço do Norte'!E81+'ADR - Brusque'!E81+'ADR - Caçador'!E81+'ADR - Campos Novos'!E81+'ADR - Canoinhas'!E81+'ADR - Chapecó'!E81+'ADR - Concórdia'!E81+'ADR - Criciúma'!E81+'ADR - Curitibanos'!E81+'ADR - Dionísio Cerqueira'!E81+'ADR - Ibirama'!E81+'ADR - Itajaí'!E81+'ADR - Itapiranga'!E81+'ADR - Ituporanga'!E81+'ADR - Jaraguá do Sul'!E81+'ADR - Joaçaba'!E81+'ADR - Joinville'!E81+'ADR - Lages'!E81+'ADR - Laguna'!E81+'ADR - Mafra'!E81+'ADR - Maravilha'!E81+'ADR - Palmitos'!E81+'ADR - Quilombo'!E81+'ADR - Rio do Sul'!E81+'ADR - São Joaquim'!E81+'ADR - São Lourenço do Oeste'!E81+'ADR - São Miguel do Oeste'!E81+'ADR - Seara'!E81+'ADR - Taió'!E81+'ADR - Timbó'!E81+'ADR - Tubarão'!E81+'ADR - Videira'!E81+'ADR - Xanxerê'!E81+SEA!E81+'Fundo Mat. Pub. Imp. Oficiais'!E81+'Fundo Plano Saúde'!E81+'Fundo de Melhoria do Corpo Bomb'!E81+SAR!E81+GVG!E81+SCC!E81+SAN!E81+SAI!E81+SECOM!E81+SDC!E81+'FUNDO ESTADUAL DE REC. HÍDRICOS'!E81+SDS!E81+SED!E81+SEF!E81+SIE!E81+SJC!E81+SPJ!E81+SES!E81+'SSP - Fundo Melhoria Pol.Civil'!E81+'SSP Fundo Melhoria Pol.Militar'!E81+'SSP - Fundo Melhoria Seg. Pub.'!E81+SST!E81+SOL!E81+'FUNDO ESP. ESTUDOS JURÍDICOS'!E81+PGE!E81+ARESC!E81+APSFS!E81+COHAB!E81+CIDASC!E81+DEINFRA!E81+DETER!E81+ENA!E81+EPAGRI!E81+FAPESC!E81+FCC!E81+FESPORTE!E81+FCEE!E81+FATMA!E81+IPREV!E81+IMETRO!E81+JUCESC!E81+SANTUR!E81+DPE!E81+UDESC!E81)</f>
        <v>33</v>
      </c>
      <c r="F85" s="72">
        <f>SUM('ADR - Araranguá'!F81+'ADR - Blumenau'!F81+'ADR - Braço do Norte'!F81+'ADR - Brusque'!F81+'ADR - Caçador'!F81+'ADR - Campos Novos'!F81+'ADR - Canoinhas'!F81+'ADR - Chapecó'!F81+'ADR - Concórdia'!F81+'ADR - Criciúma'!F81+'ADR - Curitibanos'!F81+'ADR - Dionísio Cerqueira'!F81+'ADR - Ibirama'!F81+'ADR - Itajaí'!F81+'ADR - Itapiranga'!F81+'ADR - Ituporanga'!F81+'ADR - Jaraguá do Sul'!F81+'ADR - Joaçaba'!F81+'ADR - Joinville'!F81+'ADR - Lages'!F81+'ADR - Laguna'!F81+'ADR - Mafra'!F81+'ADR - Maravilha'!F81+'ADR - Palmitos'!F81+'ADR - Quilombo'!F81+'ADR - Rio do Sul'!F81+'ADR - São Joaquim'!F81+'ADR - São Lourenço do Oeste'!F81+'ADR - São Miguel do Oeste'!F81+'ADR - Seara'!F81+'ADR - Taió'!F81+'ADR - Timbó'!F81+'ADR - Tubarão'!F81+'ADR - Videira'!F81+'ADR - Xanxerê'!F81+SEA!F81+'Fundo Mat. Pub. Imp. Oficiais'!F81+'Fundo Plano Saúde'!F81+'Fundo de Melhoria do Corpo Bomb'!F81+SAR!F81+GVG!F81+SCC!F81+SAN!F81+SAI!F81+SECOM!F81+SDC!F81+'FUNDO ESTADUAL DE REC. HÍDRICOS'!F81+SDS!F81+SED!F81+SEF!F81+SIE!F81+SJC!F81+SPJ!F81+SES!F81+'SSP - Fundo Melhoria Pol.Civil'!F81+'SSP Fundo Melhoria Pol.Militar'!F81+'SSP - Fundo Melhoria Seg. Pub.'!F81+SST!F81+SOL!F81+'FUNDO ESP. ESTUDOS JURÍDICOS'!F81+PGE!F81+ARESC!F81+APSFS!F81+COHAB!F81+CIDASC!F81+DEINFRA!F81+DETER!F81+ENA!F81+EPAGRI!F81+FAPESC!F81+FCC!F81+FESPORTE!F81+FCEE!F81+FATMA!F81+IPREV!F81+IMETRO!F81+JUCESC!F81+SANTUR!F81+DPE!F81+UDESC!F81)</f>
        <v>33</v>
      </c>
      <c r="G85" s="72">
        <f>SUM('ADR - Araranguá'!G81+'ADR - Blumenau'!G81+'ADR - Braço do Norte'!G81+'ADR - Brusque'!G81+'ADR - Caçador'!G81+'ADR - Campos Novos'!G81+'ADR - Canoinhas'!G81+'ADR - Chapecó'!G81+'ADR - Concórdia'!G81+'ADR - Criciúma'!G81+'ADR - Curitibanos'!G81+'ADR - Dionísio Cerqueira'!G81+'ADR - Ibirama'!G81+'ADR - Itajaí'!G81+'ADR - Itapiranga'!G81+'ADR - Ituporanga'!G81+'ADR - Jaraguá do Sul'!G81+'ADR - Joaçaba'!G81+'ADR - Joinville'!G81+'ADR - Lages'!G81+'ADR - Laguna'!G81+'ADR - Mafra'!G81+'ADR - Maravilha'!G81+'ADR - Palmitos'!G81+'ADR - Quilombo'!G81+'ADR - Rio do Sul'!G81+'ADR - São Joaquim'!G81+'ADR - São Lourenço do Oeste'!G81+'ADR - São Miguel do Oeste'!G81+'ADR - Seara'!G81+'ADR - Taió'!G81+'ADR - Timbó'!G81+'ADR - Tubarão'!G81+'ADR - Videira'!G81+'ADR - Xanxerê'!G81+SEA!G81+'Fundo Mat. Pub. Imp. Oficiais'!G81+'Fundo Plano Saúde'!G81+'Fundo de Melhoria do Corpo Bomb'!G81+SAR!G81+GVG!G81+SCC!G81+SAN!G81+SAI!G81+SECOM!G81+SDC!G81+'FUNDO ESTADUAL DE REC. HÍDRICOS'!G81+SDS!G81+SED!G81+SEF!G81+SIE!G81+SJC!G81+SPJ!G81+SES!G81+'SSP - Fundo Melhoria Pol.Civil'!G81+'SSP Fundo Melhoria Pol.Militar'!G81+'SSP - Fundo Melhoria Seg. Pub.'!G81+SST!G81+SOL!G81+'FUNDO ESP. ESTUDOS JURÍDICOS'!G81+PGE!G81+ARESC!G81+APSFS!G81+COHAB!G81+CIDASC!G81+DEINFRA!G81+DETER!G81+ENA!G81+EPAGRI!G81+FAPESC!G81+FCC!G81+FESPORTE!G81+FCEE!G81+FATMA!G81+IPREV!G81+IMETRO!G81+JUCESC!G81+SANTUR!G81+DPE!G81+UDESC!G81)</f>
        <v>33</v>
      </c>
      <c r="H85" s="72">
        <f>SUM('ADR - Araranguá'!H81+'ADR - Blumenau'!H81+'ADR - Braço do Norte'!H81+'ADR - Brusque'!H81+'ADR - Caçador'!H81+'ADR - Campos Novos'!H81+'ADR - Canoinhas'!H81+'ADR - Chapecó'!H81+'ADR - Concórdia'!H81+'ADR - Criciúma'!H81+'ADR - Curitibanos'!H81+'ADR - Dionísio Cerqueira'!H81+'ADR - Ibirama'!H81+'ADR - Itajaí'!H81+'ADR - Itapiranga'!H81+'ADR - Ituporanga'!H81+'ADR - Jaraguá do Sul'!H81+'ADR - Joaçaba'!H81+'ADR - Joinville'!H81+'ADR - Lages'!H81+'ADR - Laguna'!H81+'ADR - Mafra'!H81+'ADR - Maravilha'!H81+'ADR - Palmitos'!H81+'ADR - Quilombo'!H81+'ADR - Rio do Sul'!H81+'ADR - São Joaquim'!H81+'ADR - São Lourenço do Oeste'!H81+'ADR - São Miguel do Oeste'!H81+'ADR - Seara'!H81+'ADR - Taió'!H81+'ADR - Timbó'!H81+'ADR - Tubarão'!H81+'ADR - Videira'!H81+'ADR - Xanxerê'!H81+SEA!H81+'Fundo Mat. Pub. Imp. Oficiais'!H81+'Fundo Plano Saúde'!H81+'Fundo de Melhoria do Corpo Bomb'!H81+SAR!H81+GVG!H81+SCC!H81+SAN!H81+SAI!H81+SECOM!H81+SDC!H81+'FUNDO ESTADUAL DE REC. HÍDRICOS'!H81+SDS!H81+SED!H81+SEF!H81+SIE!H81+SJC!H81+SPJ!H81+SES!H81+'SSP - Fundo Melhoria Pol.Civil'!H81+'SSP Fundo Melhoria Pol.Militar'!H81+'SSP - Fundo Melhoria Seg. Pub.'!H81+SST!H81+SOL!H81+'FUNDO ESP. ESTUDOS JURÍDICOS'!H81+PGE!H81+ARESC!H81+APSFS!H81+COHAB!H81+CIDASC!H81+DEINFRA!H81+DETER!H81+ENA!H81+EPAGRI!H81+FAPESC!H81+FCC!H81+FESPORTE!H81+FCEE!H81+FATMA!H81+IPREV!H81+IMETRO!H81+JUCESC!H81+SANTUR!H81+DPE!H81+UDESC!H81)</f>
        <v>33</v>
      </c>
      <c r="I85" s="72">
        <f>SUM('ADR - Araranguá'!I81+'ADR - Blumenau'!I81+'ADR - Braço do Norte'!I81+'ADR - Brusque'!I81+'ADR - Caçador'!I81+'ADR - Campos Novos'!I81+'ADR - Canoinhas'!I81+'ADR - Chapecó'!I81+'ADR - Concórdia'!I81+'ADR - Criciúma'!I81+'ADR - Curitibanos'!I81+'ADR - Dionísio Cerqueira'!I81+'ADR - Ibirama'!I81+'ADR - Itajaí'!I81+'ADR - Itapiranga'!I81+'ADR - Ituporanga'!I81+'ADR - Jaraguá do Sul'!I81+'ADR - Joaçaba'!I81+'ADR - Joinville'!I81+'ADR - Lages'!I81+'ADR - Laguna'!I81+'ADR - Mafra'!I81+'ADR - Maravilha'!I81+'ADR - Palmitos'!I81+'ADR - Quilombo'!I81+'ADR - Rio do Sul'!I81+'ADR - São Joaquim'!I81+'ADR - São Lourenço do Oeste'!I81+'ADR - São Miguel do Oeste'!I81+'ADR - Seara'!I81+'ADR - Taió'!I81+'ADR - Timbó'!I81+'ADR - Tubarão'!I81+'ADR - Videira'!I81+'ADR - Xanxerê'!I81+SEA!I81+'Fundo Mat. Pub. Imp. Oficiais'!I81+'Fundo Plano Saúde'!I81+'Fundo de Melhoria do Corpo Bomb'!I81+SAR!I81+GVG!I81+SCC!I81+SAN!I81+SAI!I81+SECOM!I81+SDC!I81+'FUNDO ESTADUAL DE REC. HÍDRICOS'!I81+SDS!I81+SED!I81+SEF!I81+SIE!I81+SJC!I81+SPJ!I81+SES!I81+'SSP - Fundo Melhoria Pol.Civil'!I81+'SSP Fundo Melhoria Pol.Militar'!I81+'SSP - Fundo Melhoria Seg. Pub.'!I81+SST!I81+SOL!I81+'FUNDO ESP. ESTUDOS JURÍDICOS'!I81+PGE!I81+ARESC!I81+APSFS!I81+COHAB!I81+CIDASC!I81+DEINFRA!I81+DETER!I81+ENA!I81+EPAGRI!I81+FAPESC!I81+FCC!I81+FESPORTE!I81+FCEE!I81+FATMA!I81+IPREV!I81+IMETRO!I81+JUCESC!I81+SANTUR!I81+DPE!I81+UDESC!I81)</f>
        <v>33</v>
      </c>
      <c r="J85" s="72">
        <f>SUM('ADR - Araranguá'!J81+'ADR - Blumenau'!J81+'ADR - Braço do Norte'!J81+'ADR - Brusque'!J81+'ADR - Caçador'!J81+'ADR - Campos Novos'!J81+'ADR - Canoinhas'!J81+'ADR - Chapecó'!J81+'ADR - Concórdia'!J81+'ADR - Criciúma'!J81+'ADR - Curitibanos'!J81+'ADR - Dionísio Cerqueira'!J81+'ADR - Ibirama'!J81+'ADR - Itajaí'!J81+'ADR - Itapiranga'!J81+'ADR - Ituporanga'!J81+'ADR - Jaraguá do Sul'!J81+'ADR - Joaçaba'!J81+'ADR - Joinville'!J81+'ADR - Lages'!J81+'ADR - Laguna'!J81+'ADR - Mafra'!J81+'ADR - Maravilha'!J81+'ADR - Palmitos'!J81+'ADR - Quilombo'!J81+'ADR - Rio do Sul'!J81+'ADR - São Joaquim'!J81+'ADR - São Lourenço do Oeste'!J81+'ADR - São Miguel do Oeste'!J81+'ADR - Seara'!J81+'ADR - Taió'!J81+'ADR - Timbó'!J81+'ADR - Tubarão'!J81+'ADR - Videira'!J81+'ADR - Xanxerê'!J81+SEA!J81+'Fundo Mat. Pub. Imp. Oficiais'!J81+'Fundo Plano Saúde'!J81+'Fundo de Melhoria do Corpo Bomb'!J81+SAR!J81+GVG!J81+SCC!J81+SAN!J81+SAI!J81+SECOM!J81+SDC!J81+'FUNDO ESTADUAL DE REC. HÍDRICOS'!J81+SDS!J81+SED!J81+SEF!J81+SIE!J81+SJC!J81+SPJ!J81+SES!J81+'SSP - Fundo Melhoria Pol.Civil'!J81+'SSP Fundo Melhoria Pol.Militar'!J81+'SSP - Fundo Melhoria Seg. Pub.'!J81+SST!J81+SOL!J81+'FUNDO ESP. ESTUDOS JURÍDICOS'!J81+PGE!J81+ARESC!J81+APSFS!J81+COHAB!J81+CIDASC!J81+DEINFRA!J81+DETER!J81+ENA!J81+EPAGRI!J81+FAPESC!J81+FCC!J81+FESPORTE!J81+FCEE!J81+FATMA!J81+IPREV!J81+IMETRO!J81+JUCESC!J81+SANTUR!J81+DPE!J81+UDESC!J81)</f>
        <v>33</v>
      </c>
      <c r="K85" s="72">
        <f>SUM('ADR - Araranguá'!K81+'ADR - Blumenau'!K81+'ADR - Braço do Norte'!K81+'ADR - Brusque'!K81+'ADR - Caçador'!K81+'ADR - Campos Novos'!K81+'ADR - Canoinhas'!K81+'ADR - Chapecó'!K81+'ADR - Concórdia'!K81+'ADR - Criciúma'!K81+'ADR - Curitibanos'!K81+'ADR - Dionísio Cerqueira'!K81+'ADR - Ibirama'!K81+'ADR - Itajaí'!K81+'ADR - Itapiranga'!K81+'ADR - Ituporanga'!K81+'ADR - Jaraguá do Sul'!K81+'ADR - Joaçaba'!K81+'ADR - Joinville'!K81+'ADR - Lages'!K81+'ADR - Laguna'!K81+'ADR - Mafra'!K81+'ADR - Maravilha'!K81+'ADR - Palmitos'!K81+'ADR - Quilombo'!K81+'ADR - Rio do Sul'!K81+'ADR - São Joaquim'!K81+'ADR - São Lourenço do Oeste'!K81+'ADR - São Miguel do Oeste'!K81+'ADR - Seara'!K81+'ADR - Taió'!K81+'ADR - Timbó'!K81+'ADR - Tubarão'!K81+'ADR - Videira'!K81+'ADR - Xanxerê'!K81+SEA!K81+'Fundo Mat. Pub. Imp. Oficiais'!K81+'Fundo Plano Saúde'!K81+'Fundo de Melhoria do Corpo Bomb'!K81+SAR!K81+GVG!K81+SCC!K81+SAN!K81+SAI!K81+SECOM!K81+SDC!K81+'FUNDO ESTADUAL DE REC. HÍDRICOS'!K81+SDS!K81+SED!K81+SEF!K81+SIE!K81+SJC!K81+SPJ!K81+SES!K81+'SSP - Fundo Melhoria Pol.Civil'!K81+'SSP Fundo Melhoria Pol.Militar'!K81+'SSP - Fundo Melhoria Seg. Pub.'!K81+SST!K81+SOL!K81+'FUNDO ESP. ESTUDOS JURÍDICOS'!K81+PGE!K81+ARESC!K81+APSFS!K81+COHAB!K81+CIDASC!K81+DEINFRA!K81+DETER!K81+ENA!K81+EPAGRI!K81+FAPESC!K81+FCC!K81+FESPORTE!K81+FCEE!K81+FATMA!K81+IPREV!K81+IMETRO!K81+JUCESC!K81+SANTUR!K81+DPE!K81+UDESC!K81)</f>
        <v>38</v>
      </c>
      <c r="L85" s="72">
        <f>SUM('ADR - Araranguá'!L81+'ADR - Blumenau'!L81+'ADR - Braço do Norte'!L81+'ADR - Brusque'!L81+'ADR - Caçador'!L81+'ADR - Campos Novos'!L81+'ADR - Canoinhas'!L81+'ADR - Chapecó'!L81+'ADR - Concórdia'!L81+'ADR - Criciúma'!L81+'ADR - Curitibanos'!L81+'ADR - Dionísio Cerqueira'!L81+'ADR - Ibirama'!L81+'ADR - Itajaí'!L81+'ADR - Itapiranga'!L81+'ADR - Ituporanga'!L81+'ADR - Jaraguá do Sul'!L81+'ADR - Joaçaba'!L81+'ADR - Joinville'!L81+'ADR - Lages'!L81+'ADR - Laguna'!L81+'ADR - Mafra'!L81+'ADR - Maravilha'!L81+'ADR - Palmitos'!L81+'ADR - Quilombo'!L81+'ADR - Rio do Sul'!L81+'ADR - São Joaquim'!L81+'ADR - São Lourenço do Oeste'!L81+'ADR - São Miguel do Oeste'!L81+'ADR - Seara'!L81+'ADR - Taió'!L81+'ADR - Timbó'!L81+'ADR - Tubarão'!L81+'ADR - Videira'!L81+'ADR - Xanxerê'!L81+SEA!L81+'Fundo Mat. Pub. Imp. Oficiais'!L81+'Fundo Plano Saúde'!L81+'Fundo de Melhoria do Corpo Bomb'!L81+SAR!L81+GVG!L81+SCC!L81+SAN!L81+SAI!L81+SECOM!L81+SDC!L81+'FUNDO ESTADUAL DE REC. HÍDRICOS'!L81+SDS!L81+SED!L81+SEF!L81+SIE!L81+SJC!L81+SPJ!L81+SES!L81+'SSP - Fundo Melhoria Pol.Civil'!L81+'SSP Fundo Melhoria Pol.Militar'!L81+'SSP - Fundo Melhoria Seg. Pub.'!L81+SST!L81+SOL!L81+'FUNDO ESP. ESTUDOS JURÍDICOS'!L81+PGE!L81+ARESC!L81+APSFS!L81+COHAB!L81+CIDASC!L81+DEINFRA!L81+DETER!L81+ENA!L81+EPAGRI!L81+FAPESC!L81+FCC!L81+FESPORTE!L81+FCEE!L81+FATMA!L81+IPREV!L81+IMETRO!L81+JUCESC!L81+SANTUR!L81+DPE!L81+UDESC!L81)</f>
        <v>38</v>
      </c>
      <c r="M85" s="88">
        <f>SUM('ADR - Araranguá'!M81+'ADR - Blumenau'!M81+'ADR - Braço do Norte'!M81+'ADR - Brusque'!M81+'ADR - Caçador'!M81+'ADR - Campos Novos'!M81+'ADR - Canoinhas'!M81+'ADR - Chapecó'!M81+'ADR - Concórdia'!M81+'ADR - Criciúma'!M81+'ADR - Curitibanos'!M81+'ADR - Dionísio Cerqueira'!M81+'ADR - Ibirama'!M81+'ADR - Itajaí'!M81+'ADR - Itapiranga'!M81+'ADR - Ituporanga'!M81+'ADR - Jaraguá do Sul'!M81+'ADR - Joaçaba'!M81+'ADR - Joinville'!M81+'ADR - Lages'!M81+'ADR - Laguna'!M81+'ADR - Mafra'!M81+'ADR - Maravilha'!M81+'ADR - Palmitos'!M81+'ADR - Quilombo'!M81+'ADR - Rio do Sul'!M81+'ADR - São Joaquim'!M81+'ADR - São Lourenço do Oeste'!M81+'ADR - São Miguel do Oeste'!M81+'ADR - Seara'!M81+'ADR - Taió'!M81+'ADR - Timbó'!M81+'ADR - Tubarão'!M81+'ADR - Videira'!M81+'ADR - Xanxerê'!M81+SEA!M81+'Fundo Mat. Pub. Imp. Oficiais'!M81+'Fundo Plano Saúde'!M81+'Fundo de Melhoria do Corpo Bomb'!M81+SAR!M81+GVG!M81+SCC!M81+SAN!M81+SAI!M81+SECOM!M81+SDC!M81+'FUNDO ESTADUAL DE REC. HÍDRICOS'!M81+SDS!M81+SED!M81+SEF!M81+SIE!M81+SJC!M81+SPJ!M81+SES!M81+'SSP - Fundo Melhoria Pol.Civil'!M81+'SSP Fundo Melhoria Pol.Militar'!M81+'SSP - Fundo Melhoria Seg. Pub.'!M81+SST!M81+SOL!M81+'FUNDO ESP. ESTUDOS JURÍDICOS'!M81+PGE!M81+ARESC!M81+APSFS!M81+COHAB!M81+CIDASC!M81+DEINFRA!M81+DETER!M81+ENA!M81+EPAGRI!M81+FAPESC!M81+FCC!M81+FESPORTE!M81+FCEE!M81+FATMA!M81+IPREV!M81+IMETRO!M81+JUCESC!M81+SANTUR!M81+DPE!M81+UDESC!M81)</f>
        <v>38</v>
      </c>
      <c r="N85" s="208"/>
      <c r="O85" s="208"/>
      <c r="P85" s="209"/>
    </row>
    <row r="86" spans="1:16" x14ac:dyDescent="0.2">
      <c r="A86" s="173" t="s">
        <v>141</v>
      </c>
      <c r="B86" s="186">
        <f>SUM('ADR - Araranguá'!B82+'ADR - Blumenau'!B82+'ADR - Braço do Norte'!B82+'ADR - Brusque'!B82+'ADR - Caçador'!B82+'ADR - Campos Novos'!B82+'ADR - Canoinhas'!B82+'ADR - Chapecó'!B82+'ADR - Concórdia'!B82+'ADR - Criciúma'!B82+'ADR - Curitibanos'!B82+'ADR - Dionísio Cerqueira'!B82+'ADR - Ibirama'!B82+'ADR - Itajaí'!B82+'ADR - Itapiranga'!B82+'ADR - Ituporanga'!B82+'ADR - Jaraguá do Sul'!B82+'ADR - Joaçaba'!B82+'ADR - Joinville'!B82+'ADR - Lages'!B82+'ADR - Laguna'!B82+'ADR - Mafra'!B82+'ADR - Maravilha'!B82+'ADR - Palmitos'!B82+'ADR - Quilombo'!B82+'ADR - Rio do Sul'!B82+'ADR - São Joaquim'!B82+'ADR - São Lourenço do Oeste'!B82+'ADR - São Miguel do Oeste'!B82+'ADR - Seara'!B82+'ADR - Taió'!B82+'ADR - Timbó'!B82+'ADR - Tubarão'!B82+'ADR - Videira'!B82+'ADR - Xanxerê'!B82+SEA!B82+'Fundo Mat. Pub. Imp. Oficiais'!B82+'Fundo Plano Saúde'!B82+'Fundo de Melhoria do Corpo Bomb'!B82+SAR!B82+GVG!B82+SCC!B82+SAN!B82+SAI!B82+SECOM!B82+SDC!B82+'FUNDO ESTADUAL DE REC. HÍDRICOS'!B82+SDS!B82+SED!B82+SEF!B82+SIE!B82+SJC!B82+SPJ!B82+SES!B82+'SSP - Fundo Melhoria Pol.Civil'!B82+'SSP Fundo Melhoria Pol.Militar'!B82+'SSP - Fundo Melhoria Seg. Pub.'!B82+SST!B82+SOL!B82+'FUNDO ESP. ESTUDOS JURÍDICOS'!B82+PGE!B82+ARESC!B82+APSFS!B82+COHAB!B82+CIDASC!B82+DEINFRA!B82+DETER!B82+ENA!B82+EPAGRI!B82+FAPESC!B82+FCC!B82+FESPORTE!B82+FCEE!B82+FATMA!B82+IPREV!B82+IMETRO!B82+JUCESC!B82+SANTUR!B82+DPE!B82+UDESC!B82)</f>
        <v>88</v>
      </c>
      <c r="C86" s="72">
        <f>SUM('ADR - Araranguá'!C82+'ADR - Blumenau'!C82+'ADR - Braço do Norte'!C82+'ADR - Brusque'!C82+'ADR - Caçador'!C82+'ADR - Campos Novos'!C82+'ADR - Canoinhas'!C82+'ADR - Chapecó'!C82+'ADR - Concórdia'!C82+'ADR - Criciúma'!C82+'ADR - Curitibanos'!C82+'ADR - Dionísio Cerqueira'!C82+'ADR - Ibirama'!C82+'ADR - Itajaí'!C82+'ADR - Itapiranga'!C82+'ADR - Ituporanga'!C82+'ADR - Jaraguá do Sul'!C82+'ADR - Joaçaba'!C82+'ADR - Joinville'!C82+'ADR - Lages'!C82+'ADR - Laguna'!C82+'ADR - Mafra'!C82+'ADR - Maravilha'!C82+'ADR - Palmitos'!C82+'ADR - Quilombo'!C82+'ADR - Rio do Sul'!C82+'ADR - São Joaquim'!C82+'ADR - São Lourenço do Oeste'!C82+'ADR - São Miguel do Oeste'!C82+'ADR - Seara'!C82+'ADR - Taió'!C82+'ADR - Timbó'!C82+'ADR - Tubarão'!C82+'ADR - Videira'!C82+'ADR - Xanxerê'!C82+SEA!C82+'Fundo Mat. Pub. Imp. Oficiais'!C82+'Fundo Plano Saúde'!C82+'Fundo de Melhoria do Corpo Bomb'!C82+SAR!C82+GVG!C82+SCC!C82+SAN!C82+SAI!C82+SECOM!C82+SDC!C82+'FUNDO ESTADUAL DE REC. HÍDRICOS'!C82+SDS!C82+SED!C82+SEF!C82+SIE!C82+SJC!C82+SPJ!C82+SES!C82+'SSP - Fundo Melhoria Pol.Civil'!C82+'SSP Fundo Melhoria Pol.Militar'!C82+'SSP - Fundo Melhoria Seg. Pub.'!C82+SST!C82+SOL!C82+'FUNDO ESP. ESTUDOS JURÍDICOS'!C82+PGE!C82+ARESC!C82+APSFS!C82+COHAB!C82+CIDASC!C82+DEINFRA!C82+DETER!C82+ENA!C82+EPAGRI!C82+FAPESC!C82+FCC!C82+FESPORTE!C82+FCEE!C82+FATMA!C82+IPREV!C82+IMETRO!C82+JUCESC!C82+SANTUR!C82+DPE!C82+UDESC!C82)</f>
        <v>88</v>
      </c>
      <c r="D86" s="72">
        <f>SUM('ADR - Araranguá'!D82+'ADR - Blumenau'!D82+'ADR - Braço do Norte'!D82+'ADR - Brusque'!D82+'ADR - Caçador'!D82+'ADR - Campos Novos'!D82+'ADR - Canoinhas'!D82+'ADR - Chapecó'!D82+'ADR - Concórdia'!D82+'ADR - Criciúma'!D82+'ADR - Curitibanos'!D82+'ADR - Dionísio Cerqueira'!D82+'ADR - Ibirama'!D82+'ADR - Itajaí'!D82+'ADR - Itapiranga'!D82+'ADR - Ituporanga'!D82+'ADR - Jaraguá do Sul'!D82+'ADR - Joaçaba'!D82+'ADR - Joinville'!D82+'ADR - Lages'!D82+'ADR - Laguna'!D82+'ADR - Mafra'!D82+'ADR - Maravilha'!D82+'ADR - Palmitos'!D82+'ADR - Quilombo'!D82+'ADR - Rio do Sul'!D82+'ADR - São Joaquim'!D82+'ADR - São Lourenço do Oeste'!D82+'ADR - São Miguel do Oeste'!D82+'ADR - Seara'!D82+'ADR - Taió'!D82+'ADR - Timbó'!D82+'ADR - Tubarão'!D82+'ADR - Videira'!D82+'ADR - Xanxerê'!D82+SEA!D82+'Fundo Mat. Pub. Imp. Oficiais'!D82+'Fundo Plano Saúde'!D82+'Fundo de Melhoria do Corpo Bomb'!D82+SAR!D82+GVG!D82+SCC!D82+SAN!D82+SAI!D82+SECOM!D82+SDC!D82+'FUNDO ESTADUAL DE REC. HÍDRICOS'!D82+SDS!D82+SED!D82+SEF!D82+SIE!D82+SJC!D82+SPJ!D82+SES!D82+'SSP - Fundo Melhoria Pol.Civil'!D82+'SSP Fundo Melhoria Pol.Militar'!D82+'SSP - Fundo Melhoria Seg. Pub.'!D82+SST!D82+SOL!D82+'FUNDO ESP. ESTUDOS JURÍDICOS'!D82+PGE!D82+ARESC!D82+APSFS!D82+COHAB!D82+CIDASC!D82+DEINFRA!D82+DETER!D82+ENA!D82+EPAGRI!D82+FAPESC!D82+FCC!D82+FESPORTE!D82+FCEE!D82+FATMA!D82+IPREV!D82+IMETRO!D82+JUCESC!D82+SANTUR!D82+DPE!D82+UDESC!D82)</f>
        <v>92</v>
      </c>
      <c r="E86" s="72">
        <f>SUM('ADR - Araranguá'!E82+'ADR - Blumenau'!E82+'ADR - Braço do Norte'!E82+'ADR - Brusque'!E82+'ADR - Caçador'!E82+'ADR - Campos Novos'!E82+'ADR - Canoinhas'!E82+'ADR - Chapecó'!E82+'ADR - Concórdia'!E82+'ADR - Criciúma'!E82+'ADR - Curitibanos'!E82+'ADR - Dionísio Cerqueira'!E82+'ADR - Ibirama'!E82+'ADR - Itajaí'!E82+'ADR - Itapiranga'!E82+'ADR - Ituporanga'!E82+'ADR - Jaraguá do Sul'!E82+'ADR - Joaçaba'!E82+'ADR - Joinville'!E82+'ADR - Lages'!E82+'ADR - Laguna'!E82+'ADR - Mafra'!E82+'ADR - Maravilha'!E82+'ADR - Palmitos'!E82+'ADR - Quilombo'!E82+'ADR - Rio do Sul'!E82+'ADR - São Joaquim'!E82+'ADR - São Lourenço do Oeste'!E82+'ADR - São Miguel do Oeste'!E82+'ADR - Seara'!E82+'ADR - Taió'!E82+'ADR - Timbó'!E82+'ADR - Tubarão'!E82+'ADR - Videira'!E82+'ADR - Xanxerê'!E82+SEA!E82+'Fundo Mat. Pub. Imp. Oficiais'!E82+'Fundo Plano Saúde'!E82+'Fundo de Melhoria do Corpo Bomb'!E82+SAR!E82+GVG!E82+SCC!E82+SAN!E82+SAI!E82+SECOM!E82+SDC!E82+'FUNDO ESTADUAL DE REC. HÍDRICOS'!E82+SDS!E82+SED!E82+SEF!E82+SIE!E82+SJC!E82+SPJ!E82+SES!E82+'SSP - Fundo Melhoria Pol.Civil'!E82+'SSP Fundo Melhoria Pol.Militar'!E82+'SSP - Fundo Melhoria Seg. Pub.'!E82+SST!E82+SOL!E82+'FUNDO ESP. ESTUDOS JURÍDICOS'!E82+PGE!E82+ARESC!E82+APSFS!E82+COHAB!E82+CIDASC!E82+DEINFRA!E82+DETER!E82+ENA!E82+EPAGRI!E82+FAPESC!E82+FCC!E82+FESPORTE!E82+FCEE!E82+FATMA!E82+IPREV!E82+IMETRO!E82+JUCESC!E82+SANTUR!E82+DPE!E82+UDESC!E82)</f>
        <v>93</v>
      </c>
      <c r="F86" s="72">
        <f>SUM('ADR - Araranguá'!F82+'ADR - Blumenau'!F82+'ADR - Braço do Norte'!F82+'ADR - Brusque'!F82+'ADR - Caçador'!F82+'ADR - Campos Novos'!F82+'ADR - Canoinhas'!F82+'ADR - Chapecó'!F82+'ADR - Concórdia'!F82+'ADR - Criciúma'!F82+'ADR - Curitibanos'!F82+'ADR - Dionísio Cerqueira'!F82+'ADR - Ibirama'!F82+'ADR - Itajaí'!F82+'ADR - Itapiranga'!F82+'ADR - Ituporanga'!F82+'ADR - Jaraguá do Sul'!F82+'ADR - Joaçaba'!F82+'ADR - Joinville'!F82+'ADR - Lages'!F82+'ADR - Laguna'!F82+'ADR - Mafra'!F82+'ADR - Maravilha'!F82+'ADR - Palmitos'!F82+'ADR - Quilombo'!F82+'ADR - Rio do Sul'!F82+'ADR - São Joaquim'!F82+'ADR - São Lourenço do Oeste'!F82+'ADR - São Miguel do Oeste'!F82+'ADR - Seara'!F82+'ADR - Taió'!F82+'ADR - Timbó'!F82+'ADR - Tubarão'!F82+'ADR - Videira'!F82+'ADR - Xanxerê'!F82+SEA!F82+'Fundo Mat. Pub. Imp. Oficiais'!F82+'Fundo Plano Saúde'!F82+'Fundo de Melhoria do Corpo Bomb'!F82+SAR!F82+GVG!F82+SCC!F82+SAN!F82+SAI!F82+SECOM!F82+SDC!F82+'FUNDO ESTADUAL DE REC. HÍDRICOS'!F82+SDS!F82+SED!F82+SEF!F82+SIE!F82+SJC!F82+SPJ!F82+SES!F82+'SSP - Fundo Melhoria Pol.Civil'!F82+'SSP Fundo Melhoria Pol.Militar'!F82+'SSP - Fundo Melhoria Seg. Pub.'!F82+SST!F82+SOL!F82+'FUNDO ESP. ESTUDOS JURÍDICOS'!F82+PGE!F82+ARESC!F82+APSFS!F82+COHAB!F82+CIDASC!F82+DEINFRA!F82+DETER!F82+ENA!F82+EPAGRI!F82+FAPESC!F82+FCC!F82+FESPORTE!F82+FCEE!F82+FATMA!F82+IPREV!F82+IMETRO!F82+JUCESC!F82+SANTUR!F82+DPE!F82+UDESC!F82)</f>
        <v>93</v>
      </c>
      <c r="G86" s="72">
        <f>SUM('ADR - Araranguá'!G82+'ADR - Blumenau'!G82+'ADR - Braço do Norte'!G82+'ADR - Brusque'!G82+'ADR - Caçador'!G82+'ADR - Campos Novos'!G82+'ADR - Canoinhas'!G82+'ADR - Chapecó'!G82+'ADR - Concórdia'!G82+'ADR - Criciúma'!G82+'ADR - Curitibanos'!G82+'ADR - Dionísio Cerqueira'!G82+'ADR - Ibirama'!G82+'ADR - Itajaí'!G82+'ADR - Itapiranga'!G82+'ADR - Ituporanga'!G82+'ADR - Jaraguá do Sul'!G82+'ADR - Joaçaba'!G82+'ADR - Joinville'!G82+'ADR - Lages'!G82+'ADR - Laguna'!G82+'ADR - Mafra'!G82+'ADR - Maravilha'!G82+'ADR - Palmitos'!G82+'ADR - Quilombo'!G82+'ADR - Rio do Sul'!G82+'ADR - São Joaquim'!G82+'ADR - São Lourenço do Oeste'!G82+'ADR - São Miguel do Oeste'!G82+'ADR - Seara'!G82+'ADR - Taió'!G82+'ADR - Timbó'!G82+'ADR - Tubarão'!G82+'ADR - Videira'!G82+'ADR - Xanxerê'!G82+SEA!G82+'Fundo Mat. Pub. Imp. Oficiais'!G82+'Fundo Plano Saúde'!G82+'Fundo de Melhoria do Corpo Bomb'!G82+SAR!G82+GVG!G82+SCC!G82+SAN!G82+SAI!G82+SECOM!G82+SDC!G82+'FUNDO ESTADUAL DE REC. HÍDRICOS'!G82+SDS!G82+SED!G82+SEF!G82+SIE!G82+SJC!G82+SPJ!G82+SES!G82+'SSP - Fundo Melhoria Pol.Civil'!G82+'SSP Fundo Melhoria Pol.Militar'!G82+'SSP - Fundo Melhoria Seg. Pub.'!G82+SST!G82+SOL!G82+'FUNDO ESP. ESTUDOS JURÍDICOS'!G82+PGE!G82+ARESC!G82+APSFS!G82+COHAB!G82+CIDASC!G82+DEINFRA!G82+DETER!G82+ENA!G82+EPAGRI!G82+FAPESC!G82+FCC!G82+FESPORTE!G82+FCEE!G82+FATMA!G82+IPREV!G82+IMETRO!G82+JUCESC!G82+SANTUR!G82+DPE!G82+UDESC!G82)</f>
        <v>92</v>
      </c>
      <c r="H86" s="72">
        <f>SUM('ADR - Araranguá'!H82+'ADR - Blumenau'!H82+'ADR - Braço do Norte'!H82+'ADR - Brusque'!H82+'ADR - Caçador'!H82+'ADR - Campos Novos'!H82+'ADR - Canoinhas'!H82+'ADR - Chapecó'!H82+'ADR - Concórdia'!H82+'ADR - Criciúma'!H82+'ADR - Curitibanos'!H82+'ADR - Dionísio Cerqueira'!H82+'ADR - Ibirama'!H82+'ADR - Itajaí'!H82+'ADR - Itapiranga'!H82+'ADR - Ituporanga'!H82+'ADR - Jaraguá do Sul'!H82+'ADR - Joaçaba'!H82+'ADR - Joinville'!H82+'ADR - Lages'!H82+'ADR - Laguna'!H82+'ADR - Mafra'!H82+'ADR - Maravilha'!H82+'ADR - Palmitos'!H82+'ADR - Quilombo'!H82+'ADR - Rio do Sul'!H82+'ADR - São Joaquim'!H82+'ADR - São Lourenço do Oeste'!H82+'ADR - São Miguel do Oeste'!H82+'ADR - Seara'!H82+'ADR - Taió'!H82+'ADR - Timbó'!H82+'ADR - Tubarão'!H82+'ADR - Videira'!H82+'ADR - Xanxerê'!H82+SEA!H82+'Fundo Mat. Pub. Imp. Oficiais'!H82+'Fundo Plano Saúde'!H82+'Fundo de Melhoria do Corpo Bomb'!H82+SAR!H82+GVG!H82+SCC!H82+SAN!H82+SAI!H82+SECOM!H82+SDC!H82+'FUNDO ESTADUAL DE REC. HÍDRICOS'!H82+SDS!H82+SED!H82+SEF!H82+SIE!H82+SJC!H82+SPJ!H82+SES!H82+'SSP - Fundo Melhoria Pol.Civil'!H82+'SSP Fundo Melhoria Pol.Militar'!H82+'SSP - Fundo Melhoria Seg. Pub.'!H82+SST!H82+SOL!H82+'FUNDO ESP. ESTUDOS JURÍDICOS'!H82+PGE!H82+ARESC!H82+APSFS!H82+COHAB!H82+CIDASC!H82+DEINFRA!H82+DETER!H82+ENA!H82+EPAGRI!H82+FAPESC!H82+FCC!H82+FESPORTE!H82+FCEE!H82+FATMA!H82+IPREV!H82+IMETRO!H82+JUCESC!H82+SANTUR!H82+DPE!H82+UDESC!H82)</f>
        <v>91</v>
      </c>
      <c r="I86" s="72">
        <f>SUM('ADR - Araranguá'!I82+'ADR - Blumenau'!I82+'ADR - Braço do Norte'!I82+'ADR - Brusque'!I82+'ADR - Caçador'!I82+'ADR - Campos Novos'!I82+'ADR - Canoinhas'!I82+'ADR - Chapecó'!I82+'ADR - Concórdia'!I82+'ADR - Criciúma'!I82+'ADR - Curitibanos'!I82+'ADR - Dionísio Cerqueira'!I82+'ADR - Ibirama'!I82+'ADR - Itajaí'!I82+'ADR - Itapiranga'!I82+'ADR - Ituporanga'!I82+'ADR - Jaraguá do Sul'!I82+'ADR - Joaçaba'!I82+'ADR - Joinville'!I82+'ADR - Lages'!I82+'ADR - Laguna'!I82+'ADR - Mafra'!I82+'ADR - Maravilha'!I82+'ADR - Palmitos'!I82+'ADR - Quilombo'!I82+'ADR - Rio do Sul'!I82+'ADR - São Joaquim'!I82+'ADR - São Lourenço do Oeste'!I82+'ADR - São Miguel do Oeste'!I82+'ADR - Seara'!I82+'ADR - Taió'!I82+'ADR - Timbó'!I82+'ADR - Tubarão'!I82+'ADR - Videira'!I82+'ADR - Xanxerê'!I82+SEA!I82+'Fundo Mat. Pub. Imp. Oficiais'!I82+'Fundo Plano Saúde'!I82+'Fundo de Melhoria do Corpo Bomb'!I82+SAR!I82+GVG!I82+SCC!I82+SAN!I82+SAI!I82+SECOM!I82+SDC!I82+'FUNDO ESTADUAL DE REC. HÍDRICOS'!I82+SDS!I82+SED!I82+SEF!I82+SIE!I82+SJC!I82+SPJ!I82+SES!I82+'SSP - Fundo Melhoria Pol.Civil'!I82+'SSP Fundo Melhoria Pol.Militar'!I82+'SSP - Fundo Melhoria Seg. Pub.'!I82+SST!I82+SOL!I82+'FUNDO ESP. ESTUDOS JURÍDICOS'!I82+PGE!I82+ARESC!I82+APSFS!I82+COHAB!I82+CIDASC!I82+DEINFRA!I82+DETER!I82+ENA!I82+EPAGRI!I82+FAPESC!I82+FCC!I82+FESPORTE!I82+FCEE!I82+FATMA!I82+IPREV!I82+IMETRO!I82+JUCESC!I82+SANTUR!I82+DPE!I82+UDESC!I82)</f>
        <v>91</v>
      </c>
      <c r="J86" s="72">
        <f>SUM('ADR - Araranguá'!J82+'ADR - Blumenau'!J82+'ADR - Braço do Norte'!J82+'ADR - Brusque'!J82+'ADR - Caçador'!J82+'ADR - Campos Novos'!J82+'ADR - Canoinhas'!J82+'ADR - Chapecó'!J82+'ADR - Concórdia'!J82+'ADR - Criciúma'!J82+'ADR - Curitibanos'!J82+'ADR - Dionísio Cerqueira'!J82+'ADR - Ibirama'!J82+'ADR - Itajaí'!J82+'ADR - Itapiranga'!J82+'ADR - Ituporanga'!J82+'ADR - Jaraguá do Sul'!J82+'ADR - Joaçaba'!J82+'ADR - Joinville'!J82+'ADR - Lages'!J82+'ADR - Laguna'!J82+'ADR - Mafra'!J82+'ADR - Maravilha'!J82+'ADR - Palmitos'!J82+'ADR - Quilombo'!J82+'ADR - Rio do Sul'!J82+'ADR - São Joaquim'!J82+'ADR - São Lourenço do Oeste'!J82+'ADR - São Miguel do Oeste'!J82+'ADR - Seara'!J82+'ADR - Taió'!J82+'ADR - Timbó'!J82+'ADR - Tubarão'!J82+'ADR - Videira'!J82+'ADR - Xanxerê'!J82+SEA!J82+'Fundo Mat. Pub. Imp. Oficiais'!J82+'Fundo Plano Saúde'!J82+'Fundo de Melhoria do Corpo Bomb'!J82+SAR!J82+GVG!J82+SCC!J82+SAN!J82+SAI!J82+SECOM!J82+SDC!J82+'FUNDO ESTADUAL DE REC. HÍDRICOS'!J82+SDS!J82+SED!J82+SEF!J82+SIE!J82+SJC!J82+SPJ!J82+SES!J82+'SSP - Fundo Melhoria Pol.Civil'!J82+'SSP Fundo Melhoria Pol.Militar'!J82+'SSP - Fundo Melhoria Seg. Pub.'!J82+SST!J82+SOL!J82+'FUNDO ESP. ESTUDOS JURÍDICOS'!J82+PGE!J82+ARESC!J82+APSFS!J82+COHAB!J82+CIDASC!J82+DEINFRA!J82+DETER!J82+ENA!J82+EPAGRI!J82+FAPESC!J82+FCC!J82+FESPORTE!J82+FCEE!J82+FATMA!J82+IPREV!J82+IMETRO!J82+JUCESC!J82+SANTUR!J82+DPE!J82+UDESC!J82)</f>
        <v>87</v>
      </c>
      <c r="K86" s="72">
        <f>SUM('ADR - Araranguá'!K82+'ADR - Blumenau'!K82+'ADR - Braço do Norte'!K82+'ADR - Brusque'!K82+'ADR - Caçador'!K82+'ADR - Campos Novos'!K82+'ADR - Canoinhas'!K82+'ADR - Chapecó'!K82+'ADR - Concórdia'!K82+'ADR - Criciúma'!K82+'ADR - Curitibanos'!K82+'ADR - Dionísio Cerqueira'!K82+'ADR - Ibirama'!K82+'ADR - Itajaí'!K82+'ADR - Itapiranga'!K82+'ADR - Ituporanga'!K82+'ADR - Jaraguá do Sul'!K82+'ADR - Joaçaba'!K82+'ADR - Joinville'!K82+'ADR - Lages'!K82+'ADR - Laguna'!K82+'ADR - Mafra'!K82+'ADR - Maravilha'!K82+'ADR - Palmitos'!K82+'ADR - Quilombo'!K82+'ADR - Rio do Sul'!K82+'ADR - São Joaquim'!K82+'ADR - São Lourenço do Oeste'!K82+'ADR - São Miguel do Oeste'!K82+'ADR - Seara'!K82+'ADR - Taió'!K82+'ADR - Timbó'!K82+'ADR - Tubarão'!K82+'ADR - Videira'!K82+'ADR - Xanxerê'!K82+SEA!K82+'Fundo Mat. Pub. Imp. Oficiais'!K82+'Fundo Plano Saúde'!K82+'Fundo de Melhoria do Corpo Bomb'!K82+SAR!K82+GVG!K82+SCC!K82+SAN!K82+SAI!K82+SECOM!K82+SDC!K82+'FUNDO ESTADUAL DE REC. HÍDRICOS'!K82+SDS!K82+SED!K82+SEF!K82+SIE!K82+SJC!K82+SPJ!K82+SES!K82+'SSP - Fundo Melhoria Pol.Civil'!K82+'SSP Fundo Melhoria Pol.Militar'!K82+'SSP - Fundo Melhoria Seg. Pub.'!K82+SST!K82+SOL!K82+'FUNDO ESP. ESTUDOS JURÍDICOS'!K82+PGE!K82+ARESC!K82+APSFS!K82+COHAB!K82+CIDASC!K82+DEINFRA!K82+DETER!K82+ENA!K82+EPAGRI!K82+FAPESC!K82+FCC!K82+FESPORTE!K82+FCEE!K82+FATMA!K82+IPREV!K82+IMETRO!K82+JUCESC!K82+SANTUR!K82+DPE!K82+UDESC!K82)</f>
        <v>87</v>
      </c>
      <c r="L86" s="72">
        <f>SUM('ADR - Araranguá'!L82+'ADR - Blumenau'!L82+'ADR - Braço do Norte'!L82+'ADR - Brusque'!L82+'ADR - Caçador'!L82+'ADR - Campos Novos'!L82+'ADR - Canoinhas'!L82+'ADR - Chapecó'!L82+'ADR - Concórdia'!L82+'ADR - Criciúma'!L82+'ADR - Curitibanos'!L82+'ADR - Dionísio Cerqueira'!L82+'ADR - Ibirama'!L82+'ADR - Itajaí'!L82+'ADR - Itapiranga'!L82+'ADR - Ituporanga'!L82+'ADR - Jaraguá do Sul'!L82+'ADR - Joaçaba'!L82+'ADR - Joinville'!L82+'ADR - Lages'!L82+'ADR - Laguna'!L82+'ADR - Mafra'!L82+'ADR - Maravilha'!L82+'ADR - Palmitos'!L82+'ADR - Quilombo'!L82+'ADR - Rio do Sul'!L82+'ADR - São Joaquim'!L82+'ADR - São Lourenço do Oeste'!L82+'ADR - São Miguel do Oeste'!L82+'ADR - Seara'!L82+'ADR - Taió'!L82+'ADR - Timbó'!L82+'ADR - Tubarão'!L82+'ADR - Videira'!L82+'ADR - Xanxerê'!L82+SEA!L82+'Fundo Mat. Pub. Imp. Oficiais'!L82+'Fundo Plano Saúde'!L82+'Fundo de Melhoria do Corpo Bomb'!L82+SAR!L82+GVG!L82+SCC!L82+SAN!L82+SAI!L82+SECOM!L82+SDC!L82+'FUNDO ESTADUAL DE REC. HÍDRICOS'!L82+SDS!L82+SED!L82+SEF!L82+SIE!L82+SJC!L82+SPJ!L82+SES!L82+'SSP - Fundo Melhoria Pol.Civil'!L82+'SSP Fundo Melhoria Pol.Militar'!L82+'SSP - Fundo Melhoria Seg. Pub.'!L82+SST!L82+SOL!L82+'FUNDO ESP. ESTUDOS JURÍDICOS'!L82+PGE!L82+ARESC!L82+APSFS!L82+COHAB!L82+CIDASC!L82+DEINFRA!L82+DETER!L82+ENA!L82+EPAGRI!L82+FAPESC!L82+FCC!L82+FESPORTE!L82+FCEE!L82+FATMA!L82+IPREV!L82+IMETRO!L82+JUCESC!L82+SANTUR!L82+DPE!L82+UDESC!L82)</f>
        <v>85</v>
      </c>
      <c r="M86" s="88">
        <f>SUM('ADR - Araranguá'!M82+'ADR - Blumenau'!M82+'ADR - Braço do Norte'!M82+'ADR - Brusque'!M82+'ADR - Caçador'!M82+'ADR - Campos Novos'!M82+'ADR - Canoinhas'!M82+'ADR - Chapecó'!M82+'ADR - Concórdia'!M82+'ADR - Criciúma'!M82+'ADR - Curitibanos'!M82+'ADR - Dionísio Cerqueira'!M82+'ADR - Ibirama'!M82+'ADR - Itajaí'!M82+'ADR - Itapiranga'!M82+'ADR - Ituporanga'!M82+'ADR - Jaraguá do Sul'!M82+'ADR - Joaçaba'!M82+'ADR - Joinville'!M82+'ADR - Lages'!M82+'ADR - Laguna'!M82+'ADR - Mafra'!M82+'ADR - Maravilha'!M82+'ADR - Palmitos'!M82+'ADR - Quilombo'!M82+'ADR - Rio do Sul'!M82+'ADR - São Joaquim'!M82+'ADR - São Lourenço do Oeste'!M82+'ADR - São Miguel do Oeste'!M82+'ADR - Seara'!M82+'ADR - Taió'!M82+'ADR - Timbó'!M82+'ADR - Tubarão'!M82+'ADR - Videira'!M82+'ADR - Xanxerê'!M82+SEA!M82+'Fundo Mat. Pub. Imp. Oficiais'!M82+'Fundo Plano Saúde'!M82+'Fundo de Melhoria do Corpo Bomb'!M82+SAR!M82+GVG!M82+SCC!M82+SAN!M82+SAI!M82+SECOM!M82+SDC!M82+'FUNDO ESTADUAL DE REC. HÍDRICOS'!M82+SDS!M82+SED!M82+SEF!M82+SIE!M82+SJC!M82+SPJ!M82+SES!M82+'SSP - Fundo Melhoria Pol.Civil'!M82+'SSP Fundo Melhoria Pol.Militar'!M82+'SSP - Fundo Melhoria Seg. Pub.'!M82+SST!M82+SOL!M82+'FUNDO ESP. ESTUDOS JURÍDICOS'!M82+PGE!M82+ARESC!M82+APSFS!M82+COHAB!M82+CIDASC!M82+DEINFRA!M82+DETER!M82+ENA!M82+EPAGRI!M82+FAPESC!M82+FCC!M82+FESPORTE!M82+FCEE!M82+FATMA!M82+IPREV!M82+IMETRO!M82+JUCESC!M82+SANTUR!M82+DPE!M82+UDESC!M82)</f>
        <v>80</v>
      </c>
      <c r="N86" s="208"/>
      <c r="O86" s="208"/>
      <c r="P86" s="209"/>
    </row>
    <row r="87" spans="1:16" x14ac:dyDescent="0.2">
      <c r="A87" s="176" t="s">
        <v>182</v>
      </c>
      <c r="B87" s="186">
        <f>SUM('ADR - Araranguá'!B83+'ADR - Blumenau'!B83+'ADR - Braço do Norte'!B83+'ADR - Brusque'!B83+'ADR - Caçador'!B83+'ADR - Campos Novos'!B83+'ADR - Canoinhas'!B83+'ADR - Chapecó'!B83+'ADR - Concórdia'!B83+'ADR - Criciúma'!B83+'ADR - Curitibanos'!B83+'ADR - Dionísio Cerqueira'!B83+'ADR - Ibirama'!B83+'ADR - Itajaí'!B83+'ADR - Itapiranga'!B83+'ADR - Ituporanga'!B83+'ADR - Jaraguá do Sul'!B83+'ADR - Joaçaba'!B83+'ADR - Joinville'!B83+'ADR - Lages'!B83+'ADR - Laguna'!B83+'ADR - Mafra'!B83+'ADR - Maravilha'!B83+'ADR - Palmitos'!B83+'ADR - Quilombo'!B83+'ADR - Rio do Sul'!B83+'ADR - São Joaquim'!B83+'ADR - São Lourenço do Oeste'!B83+'ADR - São Miguel do Oeste'!B83+'ADR - Seara'!B83+'ADR - Taió'!B83+'ADR - Timbó'!B83+'ADR - Tubarão'!B83+'ADR - Videira'!B83+'ADR - Xanxerê'!B83+SEA!B83+'Fundo Mat. Pub. Imp. Oficiais'!B83+'Fundo Plano Saúde'!B83+'Fundo de Melhoria do Corpo Bomb'!B83+SAR!B83+GVG!B83+SCC!B83+SAN!B83+SAI!B83+SECOM!B83+SDC!B83+'FUNDO ESTADUAL DE REC. HÍDRICOS'!B83+SDS!B83+SED!B83+SEF!B83+SIE!B83+SJC!B83+SPJ!B83+SES!B83+'SSP - Fundo Melhoria Pol.Civil'!B83+'SSP Fundo Melhoria Pol.Militar'!B83+'SSP - Fundo Melhoria Seg. Pub.'!B83+SST!B83+SOL!B83+'FUNDO ESP. ESTUDOS JURÍDICOS'!B83+PGE!B83+ARESC!B83+APSFS!B83+COHAB!B83+CIDASC!B83+DEINFRA!B83+DETER!B83+ENA!B83+EPAGRI!B83+FAPESC!B83+FCC!B83+FESPORTE!B83+FCEE!B83+FATMA!B83+IPREV!B83+IMETRO!B83+JUCESC!B83+SANTUR!B83+DPE!B83+UDESC!B83)</f>
        <v>2</v>
      </c>
      <c r="C87" s="72">
        <f>SUM('ADR - Araranguá'!C83+'ADR - Blumenau'!C83+'ADR - Braço do Norte'!C83+'ADR - Brusque'!C83+'ADR - Caçador'!C83+'ADR - Campos Novos'!C83+'ADR - Canoinhas'!C83+'ADR - Chapecó'!C83+'ADR - Concórdia'!C83+'ADR - Criciúma'!C83+'ADR - Curitibanos'!C83+'ADR - Dionísio Cerqueira'!C83+'ADR - Ibirama'!C83+'ADR - Itajaí'!C83+'ADR - Itapiranga'!C83+'ADR - Ituporanga'!C83+'ADR - Jaraguá do Sul'!C83+'ADR - Joaçaba'!C83+'ADR - Joinville'!C83+'ADR - Lages'!C83+'ADR - Laguna'!C83+'ADR - Mafra'!C83+'ADR - Maravilha'!C83+'ADR - Palmitos'!C83+'ADR - Quilombo'!C83+'ADR - Rio do Sul'!C83+'ADR - São Joaquim'!C83+'ADR - São Lourenço do Oeste'!C83+'ADR - São Miguel do Oeste'!C83+'ADR - Seara'!C83+'ADR - Taió'!C83+'ADR - Timbó'!C83+'ADR - Tubarão'!C83+'ADR - Videira'!C83+'ADR - Xanxerê'!C83+SEA!C83+'Fundo Mat. Pub. Imp. Oficiais'!C83+'Fundo Plano Saúde'!C83+'Fundo de Melhoria do Corpo Bomb'!C83+SAR!C83+GVG!C83+SCC!C83+SAN!C83+SAI!C83+SECOM!C83+SDC!C83+'FUNDO ESTADUAL DE REC. HÍDRICOS'!C83+SDS!C83+SED!C83+SEF!C83+SIE!C83+SJC!C83+SPJ!C83+SES!C83+'SSP - Fundo Melhoria Pol.Civil'!C83+'SSP Fundo Melhoria Pol.Militar'!C83+'SSP - Fundo Melhoria Seg. Pub.'!C83+SST!C83+SOL!C83+'FUNDO ESP. ESTUDOS JURÍDICOS'!C83+PGE!C83+ARESC!C83+APSFS!C83+COHAB!C83+CIDASC!C83+DEINFRA!C83+DETER!C83+ENA!C83+EPAGRI!C83+FAPESC!C83+FCC!C83+FESPORTE!C83+FCEE!C83+FATMA!C83+IPREV!C83+IMETRO!C83+JUCESC!C83+SANTUR!C83+DPE!C83+UDESC!C83)</f>
        <v>2</v>
      </c>
      <c r="D87" s="72">
        <f>SUM('ADR - Araranguá'!D83+'ADR - Blumenau'!D83+'ADR - Braço do Norte'!D83+'ADR - Brusque'!D83+'ADR - Caçador'!D83+'ADR - Campos Novos'!D83+'ADR - Canoinhas'!D83+'ADR - Chapecó'!D83+'ADR - Concórdia'!D83+'ADR - Criciúma'!D83+'ADR - Curitibanos'!D83+'ADR - Dionísio Cerqueira'!D83+'ADR - Ibirama'!D83+'ADR - Itajaí'!D83+'ADR - Itapiranga'!D83+'ADR - Ituporanga'!D83+'ADR - Jaraguá do Sul'!D83+'ADR - Joaçaba'!D83+'ADR - Joinville'!D83+'ADR - Lages'!D83+'ADR - Laguna'!D83+'ADR - Mafra'!D83+'ADR - Maravilha'!D83+'ADR - Palmitos'!D83+'ADR - Quilombo'!D83+'ADR - Rio do Sul'!D83+'ADR - São Joaquim'!D83+'ADR - São Lourenço do Oeste'!D83+'ADR - São Miguel do Oeste'!D83+'ADR - Seara'!D83+'ADR - Taió'!D83+'ADR - Timbó'!D83+'ADR - Tubarão'!D83+'ADR - Videira'!D83+'ADR - Xanxerê'!D83+SEA!D83+'Fundo Mat. Pub. Imp. Oficiais'!D83+'Fundo Plano Saúde'!D83+'Fundo de Melhoria do Corpo Bomb'!D83+SAR!D83+GVG!D83+SCC!D83+SAN!D83+SAI!D83+SECOM!D83+SDC!D83+'FUNDO ESTADUAL DE REC. HÍDRICOS'!D83+SDS!D83+SED!D83+SEF!D83+SIE!D83+SJC!D83+SPJ!D83+SES!D83+'SSP - Fundo Melhoria Pol.Civil'!D83+'SSP Fundo Melhoria Pol.Militar'!D83+'SSP - Fundo Melhoria Seg. Pub.'!D83+SST!D83+SOL!D83+'FUNDO ESP. ESTUDOS JURÍDICOS'!D83+PGE!D83+ARESC!D83+APSFS!D83+COHAB!D83+CIDASC!D83+DEINFRA!D83+DETER!D83+ENA!D83+EPAGRI!D83+FAPESC!D83+FCC!D83+FESPORTE!D83+FCEE!D83+FATMA!D83+IPREV!D83+IMETRO!D83+JUCESC!D83+SANTUR!D83+DPE!D83+UDESC!D83)</f>
        <v>2</v>
      </c>
      <c r="E87" s="72">
        <f>SUM('ADR - Araranguá'!E83+'ADR - Blumenau'!E83+'ADR - Braço do Norte'!E83+'ADR - Brusque'!E83+'ADR - Caçador'!E83+'ADR - Campos Novos'!E83+'ADR - Canoinhas'!E83+'ADR - Chapecó'!E83+'ADR - Concórdia'!E83+'ADR - Criciúma'!E83+'ADR - Curitibanos'!E83+'ADR - Dionísio Cerqueira'!E83+'ADR - Ibirama'!E83+'ADR - Itajaí'!E83+'ADR - Itapiranga'!E83+'ADR - Ituporanga'!E83+'ADR - Jaraguá do Sul'!E83+'ADR - Joaçaba'!E83+'ADR - Joinville'!E83+'ADR - Lages'!E83+'ADR - Laguna'!E83+'ADR - Mafra'!E83+'ADR - Maravilha'!E83+'ADR - Palmitos'!E83+'ADR - Quilombo'!E83+'ADR - Rio do Sul'!E83+'ADR - São Joaquim'!E83+'ADR - São Lourenço do Oeste'!E83+'ADR - São Miguel do Oeste'!E83+'ADR - Seara'!E83+'ADR - Taió'!E83+'ADR - Timbó'!E83+'ADR - Tubarão'!E83+'ADR - Videira'!E83+'ADR - Xanxerê'!E83+SEA!E83+'Fundo Mat. Pub. Imp. Oficiais'!E83+'Fundo Plano Saúde'!E83+'Fundo de Melhoria do Corpo Bomb'!E83+SAR!E83+GVG!E83+SCC!E83+SAN!E83+SAI!E83+SECOM!E83+SDC!E83+'FUNDO ESTADUAL DE REC. HÍDRICOS'!E83+SDS!E83+SED!E83+SEF!E83+SIE!E83+SJC!E83+SPJ!E83+SES!E83+'SSP - Fundo Melhoria Pol.Civil'!E83+'SSP Fundo Melhoria Pol.Militar'!E83+'SSP - Fundo Melhoria Seg. Pub.'!E83+SST!E83+SOL!E83+'FUNDO ESP. ESTUDOS JURÍDICOS'!E83+PGE!E83+ARESC!E83+APSFS!E83+COHAB!E83+CIDASC!E83+DEINFRA!E83+DETER!E83+ENA!E83+EPAGRI!E83+FAPESC!E83+FCC!E83+FESPORTE!E83+FCEE!E83+FATMA!E83+IPREV!E83+IMETRO!E83+JUCESC!E83+SANTUR!E83+DPE!E83+UDESC!E83)</f>
        <v>2</v>
      </c>
      <c r="F87" s="72">
        <f>SUM('ADR - Araranguá'!F83+'ADR - Blumenau'!F83+'ADR - Braço do Norte'!F83+'ADR - Brusque'!F83+'ADR - Caçador'!F83+'ADR - Campos Novos'!F83+'ADR - Canoinhas'!F83+'ADR - Chapecó'!F83+'ADR - Concórdia'!F83+'ADR - Criciúma'!F83+'ADR - Curitibanos'!F83+'ADR - Dionísio Cerqueira'!F83+'ADR - Ibirama'!F83+'ADR - Itajaí'!F83+'ADR - Itapiranga'!F83+'ADR - Ituporanga'!F83+'ADR - Jaraguá do Sul'!F83+'ADR - Joaçaba'!F83+'ADR - Joinville'!F83+'ADR - Lages'!F83+'ADR - Laguna'!F83+'ADR - Mafra'!F83+'ADR - Maravilha'!F83+'ADR - Palmitos'!F83+'ADR - Quilombo'!F83+'ADR - Rio do Sul'!F83+'ADR - São Joaquim'!F83+'ADR - São Lourenço do Oeste'!F83+'ADR - São Miguel do Oeste'!F83+'ADR - Seara'!F83+'ADR - Taió'!F83+'ADR - Timbó'!F83+'ADR - Tubarão'!F83+'ADR - Videira'!F83+'ADR - Xanxerê'!F83+SEA!F83+'Fundo Mat. Pub. Imp. Oficiais'!F83+'Fundo Plano Saúde'!F83+'Fundo de Melhoria do Corpo Bomb'!F83+SAR!F83+GVG!F83+SCC!F83+SAN!F83+SAI!F83+SECOM!F83+SDC!F83+'FUNDO ESTADUAL DE REC. HÍDRICOS'!F83+SDS!F83+SED!F83+SEF!F83+SIE!F83+SJC!F83+SPJ!F83+SES!F83+'SSP - Fundo Melhoria Pol.Civil'!F83+'SSP Fundo Melhoria Pol.Militar'!F83+'SSP - Fundo Melhoria Seg. Pub.'!F83+SST!F83+SOL!F83+'FUNDO ESP. ESTUDOS JURÍDICOS'!F83+PGE!F83+ARESC!F83+APSFS!F83+COHAB!F83+CIDASC!F83+DEINFRA!F83+DETER!F83+ENA!F83+EPAGRI!F83+FAPESC!F83+FCC!F83+FESPORTE!F83+FCEE!F83+FATMA!F83+IPREV!F83+IMETRO!F83+JUCESC!F83+SANTUR!F83+DPE!F83+UDESC!F83)</f>
        <v>2</v>
      </c>
      <c r="G87" s="72">
        <f>SUM('ADR - Araranguá'!G83+'ADR - Blumenau'!G83+'ADR - Braço do Norte'!G83+'ADR - Brusque'!G83+'ADR - Caçador'!G83+'ADR - Campos Novos'!G83+'ADR - Canoinhas'!G83+'ADR - Chapecó'!G83+'ADR - Concórdia'!G83+'ADR - Criciúma'!G83+'ADR - Curitibanos'!G83+'ADR - Dionísio Cerqueira'!G83+'ADR - Ibirama'!G83+'ADR - Itajaí'!G83+'ADR - Itapiranga'!G83+'ADR - Ituporanga'!G83+'ADR - Jaraguá do Sul'!G83+'ADR - Joaçaba'!G83+'ADR - Joinville'!G83+'ADR - Lages'!G83+'ADR - Laguna'!G83+'ADR - Mafra'!G83+'ADR - Maravilha'!G83+'ADR - Palmitos'!G83+'ADR - Quilombo'!G83+'ADR - Rio do Sul'!G83+'ADR - São Joaquim'!G83+'ADR - São Lourenço do Oeste'!G83+'ADR - São Miguel do Oeste'!G83+'ADR - Seara'!G83+'ADR - Taió'!G83+'ADR - Timbó'!G83+'ADR - Tubarão'!G83+'ADR - Videira'!G83+'ADR - Xanxerê'!G83+SEA!G83+'Fundo Mat. Pub. Imp. Oficiais'!G83+'Fundo Plano Saúde'!G83+'Fundo de Melhoria do Corpo Bomb'!G83+SAR!G83+GVG!G83+SCC!G83+SAN!G83+SAI!G83+SECOM!G83+SDC!G83+'FUNDO ESTADUAL DE REC. HÍDRICOS'!G83+SDS!G83+SED!G83+SEF!G83+SIE!G83+SJC!G83+SPJ!G83+SES!G83+'SSP - Fundo Melhoria Pol.Civil'!G83+'SSP Fundo Melhoria Pol.Militar'!G83+'SSP - Fundo Melhoria Seg. Pub.'!G83+SST!G83+SOL!G83+'FUNDO ESP. ESTUDOS JURÍDICOS'!G83+PGE!G83+ARESC!G83+APSFS!G83+COHAB!G83+CIDASC!G83+DEINFRA!G83+DETER!G83+ENA!G83+EPAGRI!G83+FAPESC!G83+FCC!G83+FESPORTE!G83+FCEE!G83+FATMA!G83+IPREV!G83+IMETRO!G83+JUCESC!G83+SANTUR!G83+DPE!G83+UDESC!G83)</f>
        <v>2</v>
      </c>
      <c r="H87" s="72">
        <f>SUM('ADR - Araranguá'!H83+'ADR - Blumenau'!H83+'ADR - Braço do Norte'!H83+'ADR - Brusque'!H83+'ADR - Caçador'!H83+'ADR - Campos Novos'!H83+'ADR - Canoinhas'!H83+'ADR - Chapecó'!H83+'ADR - Concórdia'!H83+'ADR - Criciúma'!H83+'ADR - Curitibanos'!H83+'ADR - Dionísio Cerqueira'!H83+'ADR - Ibirama'!H83+'ADR - Itajaí'!H83+'ADR - Itapiranga'!H83+'ADR - Ituporanga'!H83+'ADR - Jaraguá do Sul'!H83+'ADR - Joaçaba'!H83+'ADR - Joinville'!H83+'ADR - Lages'!H83+'ADR - Laguna'!H83+'ADR - Mafra'!H83+'ADR - Maravilha'!H83+'ADR - Palmitos'!H83+'ADR - Quilombo'!H83+'ADR - Rio do Sul'!H83+'ADR - São Joaquim'!H83+'ADR - São Lourenço do Oeste'!H83+'ADR - São Miguel do Oeste'!H83+'ADR - Seara'!H83+'ADR - Taió'!H83+'ADR - Timbó'!H83+'ADR - Tubarão'!H83+'ADR - Videira'!H83+'ADR - Xanxerê'!H83+SEA!H83+'Fundo Mat. Pub. Imp. Oficiais'!H83+'Fundo Plano Saúde'!H83+'Fundo de Melhoria do Corpo Bomb'!H83+SAR!H83+GVG!H83+SCC!H83+SAN!H83+SAI!H83+SECOM!H83+SDC!H83+'FUNDO ESTADUAL DE REC. HÍDRICOS'!H83+SDS!H83+SED!H83+SEF!H83+SIE!H83+SJC!H83+SPJ!H83+SES!H83+'SSP - Fundo Melhoria Pol.Civil'!H83+'SSP Fundo Melhoria Pol.Militar'!H83+'SSP - Fundo Melhoria Seg. Pub.'!H83+SST!H83+SOL!H83+'FUNDO ESP. ESTUDOS JURÍDICOS'!H83+PGE!H83+ARESC!H83+APSFS!H83+COHAB!H83+CIDASC!H83+DEINFRA!H83+DETER!H83+ENA!H83+EPAGRI!H83+FAPESC!H83+FCC!H83+FESPORTE!H83+FCEE!H83+FATMA!H83+IPREV!H83+IMETRO!H83+JUCESC!H83+SANTUR!H83+DPE!H83+UDESC!H83)</f>
        <v>2</v>
      </c>
      <c r="I87" s="72">
        <f>SUM('ADR - Araranguá'!I83+'ADR - Blumenau'!I83+'ADR - Braço do Norte'!I83+'ADR - Brusque'!I83+'ADR - Caçador'!I83+'ADR - Campos Novos'!I83+'ADR - Canoinhas'!I83+'ADR - Chapecó'!I83+'ADR - Concórdia'!I83+'ADR - Criciúma'!I83+'ADR - Curitibanos'!I83+'ADR - Dionísio Cerqueira'!I83+'ADR - Ibirama'!I83+'ADR - Itajaí'!I83+'ADR - Itapiranga'!I83+'ADR - Ituporanga'!I83+'ADR - Jaraguá do Sul'!I83+'ADR - Joaçaba'!I83+'ADR - Joinville'!I83+'ADR - Lages'!I83+'ADR - Laguna'!I83+'ADR - Mafra'!I83+'ADR - Maravilha'!I83+'ADR - Palmitos'!I83+'ADR - Quilombo'!I83+'ADR - Rio do Sul'!I83+'ADR - São Joaquim'!I83+'ADR - São Lourenço do Oeste'!I83+'ADR - São Miguel do Oeste'!I83+'ADR - Seara'!I83+'ADR - Taió'!I83+'ADR - Timbó'!I83+'ADR - Tubarão'!I83+'ADR - Videira'!I83+'ADR - Xanxerê'!I83+SEA!I83+'Fundo Mat. Pub. Imp. Oficiais'!I83+'Fundo Plano Saúde'!I83+'Fundo de Melhoria do Corpo Bomb'!I83+SAR!I83+GVG!I83+SCC!I83+SAN!I83+SAI!I83+SECOM!I83+SDC!I83+'FUNDO ESTADUAL DE REC. HÍDRICOS'!I83+SDS!I83+SED!I83+SEF!I83+SIE!I83+SJC!I83+SPJ!I83+SES!I83+'SSP - Fundo Melhoria Pol.Civil'!I83+'SSP Fundo Melhoria Pol.Militar'!I83+'SSP - Fundo Melhoria Seg. Pub.'!I83+SST!I83+SOL!I83+'FUNDO ESP. ESTUDOS JURÍDICOS'!I83+PGE!I83+ARESC!I83+APSFS!I83+COHAB!I83+CIDASC!I83+DEINFRA!I83+DETER!I83+ENA!I83+EPAGRI!I83+FAPESC!I83+FCC!I83+FESPORTE!I83+FCEE!I83+FATMA!I83+IPREV!I83+IMETRO!I83+JUCESC!I83+SANTUR!I83+DPE!I83+UDESC!I83)</f>
        <v>2</v>
      </c>
      <c r="J87" s="72">
        <f>SUM('ADR - Araranguá'!J83+'ADR - Blumenau'!J83+'ADR - Braço do Norte'!J83+'ADR - Brusque'!J83+'ADR - Caçador'!J83+'ADR - Campos Novos'!J83+'ADR - Canoinhas'!J83+'ADR - Chapecó'!J83+'ADR - Concórdia'!J83+'ADR - Criciúma'!J83+'ADR - Curitibanos'!J83+'ADR - Dionísio Cerqueira'!J83+'ADR - Ibirama'!J83+'ADR - Itajaí'!J83+'ADR - Itapiranga'!J83+'ADR - Ituporanga'!J83+'ADR - Jaraguá do Sul'!J83+'ADR - Joaçaba'!J83+'ADR - Joinville'!J83+'ADR - Lages'!J83+'ADR - Laguna'!J83+'ADR - Mafra'!J83+'ADR - Maravilha'!J83+'ADR - Palmitos'!J83+'ADR - Quilombo'!J83+'ADR - Rio do Sul'!J83+'ADR - São Joaquim'!J83+'ADR - São Lourenço do Oeste'!J83+'ADR - São Miguel do Oeste'!J83+'ADR - Seara'!J83+'ADR - Taió'!J83+'ADR - Timbó'!J83+'ADR - Tubarão'!J83+'ADR - Videira'!J83+'ADR - Xanxerê'!J83+SEA!J83+'Fundo Mat. Pub. Imp. Oficiais'!J83+'Fundo Plano Saúde'!J83+'Fundo de Melhoria do Corpo Bomb'!J83+SAR!J83+GVG!J83+SCC!J83+SAN!J83+SAI!J83+SECOM!J83+SDC!J83+'FUNDO ESTADUAL DE REC. HÍDRICOS'!J83+SDS!J83+SED!J83+SEF!J83+SIE!J83+SJC!J83+SPJ!J83+SES!J83+'SSP - Fundo Melhoria Pol.Civil'!J83+'SSP Fundo Melhoria Pol.Militar'!J83+'SSP - Fundo Melhoria Seg. Pub.'!J83+SST!J83+SOL!J83+'FUNDO ESP. ESTUDOS JURÍDICOS'!J83+PGE!J83+ARESC!J83+APSFS!J83+COHAB!J83+CIDASC!J83+DEINFRA!J83+DETER!J83+ENA!J83+EPAGRI!J83+FAPESC!J83+FCC!J83+FESPORTE!J83+FCEE!J83+FATMA!J83+IPREV!J83+IMETRO!J83+JUCESC!J83+SANTUR!J83+DPE!J83+UDESC!J83)</f>
        <v>7</v>
      </c>
      <c r="K87" s="72">
        <f>SUM('ADR - Araranguá'!K83+'ADR - Blumenau'!K83+'ADR - Braço do Norte'!K83+'ADR - Brusque'!K83+'ADR - Caçador'!K83+'ADR - Campos Novos'!K83+'ADR - Canoinhas'!K83+'ADR - Chapecó'!K83+'ADR - Concórdia'!K83+'ADR - Criciúma'!K83+'ADR - Curitibanos'!K83+'ADR - Dionísio Cerqueira'!K83+'ADR - Ibirama'!K83+'ADR - Itajaí'!K83+'ADR - Itapiranga'!K83+'ADR - Ituporanga'!K83+'ADR - Jaraguá do Sul'!K83+'ADR - Joaçaba'!K83+'ADR - Joinville'!K83+'ADR - Lages'!K83+'ADR - Laguna'!K83+'ADR - Mafra'!K83+'ADR - Maravilha'!K83+'ADR - Palmitos'!K83+'ADR - Quilombo'!K83+'ADR - Rio do Sul'!K83+'ADR - São Joaquim'!K83+'ADR - São Lourenço do Oeste'!K83+'ADR - São Miguel do Oeste'!K83+'ADR - Seara'!K83+'ADR - Taió'!K83+'ADR - Timbó'!K83+'ADR - Tubarão'!K83+'ADR - Videira'!K83+'ADR - Xanxerê'!K83+SEA!K83+'Fundo Mat. Pub. Imp. Oficiais'!K83+'Fundo Plano Saúde'!K83+'Fundo de Melhoria do Corpo Bomb'!K83+SAR!K83+GVG!K83+SCC!K83+SAN!K83+SAI!K83+SECOM!K83+SDC!K83+'FUNDO ESTADUAL DE REC. HÍDRICOS'!K83+SDS!K83+SED!K83+SEF!K83+SIE!K83+SJC!K83+SPJ!K83+SES!K83+'SSP - Fundo Melhoria Pol.Civil'!K83+'SSP Fundo Melhoria Pol.Militar'!K83+'SSP - Fundo Melhoria Seg. Pub.'!K83+SST!K83+SOL!K83+'FUNDO ESP. ESTUDOS JURÍDICOS'!K83+PGE!K83+ARESC!K83+APSFS!K83+COHAB!K83+CIDASC!K83+DEINFRA!K83+DETER!K83+ENA!K83+EPAGRI!K83+FAPESC!K83+FCC!K83+FESPORTE!K83+FCEE!K83+FATMA!K83+IPREV!K83+IMETRO!K83+JUCESC!K83+SANTUR!K83+DPE!K83+UDESC!K83)</f>
        <v>7</v>
      </c>
      <c r="L87" s="72">
        <f>SUM('ADR - Araranguá'!L83+'ADR - Blumenau'!L83+'ADR - Braço do Norte'!L83+'ADR - Brusque'!L83+'ADR - Caçador'!L83+'ADR - Campos Novos'!L83+'ADR - Canoinhas'!L83+'ADR - Chapecó'!L83+'ADR - Concórdia'!L83+'ADR - Criciúma'!L83+'ADR - Curitibanos'!L83+'ADR - Dionísio Cerqueira'!L83+'ADR - Ibirama'!L83+'ADR - Itajaí'!L83+'ADR - Itapiranga'!L83+'ADR - Ituporanga'!L83+'ADR - Jaraguá do Sul'!L83+'ADR - Joaçaba'!L83+'ADR - Joinville'!L83+'ADR - Lages'!L83+'ADR - Laguna'!L83+'ADR - Mafra'!L83+'ADR - Maravilha'!L83+'ADR - Palmitos'!L83+'ADR - Quilombo'!L83+'ADR - Rio do Sul'!L83+'ADR - São Joaquim'!L83+'ADR - São Lourenço do Oeste'!L83+'ADR - São Miguel do Oeste'!L83+'ADR - Seara'!L83+'ADR - Taió'!L83+'ADR - Timbó'!L83+'ADR - Tubarão'!L83+'ADR - Videira'!L83+'ADR - Xanxerê'!L83+SEA!L83+'Fundo Mat. Pub. Imp. Oficiais'!L83+'Fundo Plano Saúde'!L83+'Fundo de Melhoria do Corpo Bomb'!L83+SAR!L83+GVG!L83+SCC!L83+SAN!L83+SAI!L83+SECOM!L83+SDC!L83+'FUNDO ESTADUAL DE REC. HÍDRICOS'!L83+SDS!L83+SED!L83+SEF!L83+SIE!L83+SJC!L83+SPJ!L83+SES!L83+'SSP - Fundo Melhoria Pol.Civil'!L83+'SSP Fundo Melhoria Pol.Militar'!L83+'SSP - Fundo Melhoria Seg. Pub.'!L83+SST!L83+SOL!L83+'FUNDO ESP. ESTUDOS JURÍDICOS'!L83+PGE!L83+ARESC!L83+APSFS!L83+COHAB!L83+CIDASC!L83+DEINFRA!L83+DETER!L83+ENA!L83+EPAGRI!L83+FAPESC!L83+FCC!L83+FESPORTE!L83+FCEE!L83+FATMA!L83+IPREV!L83+IMETRO!L83+JUCESC!L83+SANTUR!L83+DPE!L83+UDESC!L83)</f>
        <v>8</v>
      </c>
      <c r="M87" s="88">
        <f>SUM('ADR - Araranguá'!M83+'ADR - Blumenau'!M83+'ADR - Braço do Norte'!M83+'ADR - Brusque'!M83+'ADR - Caçador'!M83+'ADR - Campos Novos'!M83+'ADR - Canoinhas'!M83+'ADR - Chapecó'!M83+'ADR - Concórdia'!M83+'ADR - Criciúma'!M83+'ADR - Curitibanos'!M83+'ADR - Dionísio Cerqueira'!M83+'ADR - Ibirama'!M83+'ADR - Itajaí'!M83+'ADR - Itapiranga'!M83+'ADR - Ituporanga'!M83+'ADR - Jaraguá do Sul'!M83+'ADR - Joaçaba'!M83+'ADR - Joinville'!M83+'ADR - Lages'!M83+'ADR - Laguna'!M83+'ADR - Mafra'!M83+'ADR - Maravilha'!M83+'ADR - Palmitos'!M83+'ADR - Quilombo'!M83+'ADR - Rio do Sul'!M83+'ADR - São Joaquim'!M83+'ADR - São Lourenço do Oeste'!M83+'ADR - São Miguel do Oeste'!M83+'ADR - Seara'!M83+'ADR - Taió'!M83+'ADR - Timbó'!M83+'ADR - Tubarão'!M83+'ADR - Videira'!M83+'ADR - Xanxerê'!M83+SEA!M83+'Fundo Mat. Pub. Imp. Oficiais'!M83+'Fundo Plano Saúde'!M83+'Fundo de Melhoria do Corpo Bomb'!M83+SAR!M83+GVG!M83+SCC!M83+SAN!M83+SAI!M83+SECOM!M83+SDC!M83+'FUNDO ESTADUAL DE REC. HÍDRICOS'!M83+SDS!M83+SED!M83+SEF!M83+SIE!M83+SJC!M83+SPJ!M83+SES!M83+'SSP - Fundo Melhoria Pol.Civil'!M83+'SSP Fundo Melhoria Pol.Militar'!M83+'SSP - Fundo Melhoria Seg. Pub.'!M83+SST!M83+SOL!M83+'FUNDO ESP. ESTUDOS JURÍDICOS'!M83+PGE!M83+ARESC!M83+APSFS!M83+COHAB!M83+CIDASC!M83+DEINFRA!M83+DETER!M83+ENA!M83+EPAGRI!M83+FAPESC!M83+FCC!M83+FESPORTE!M83+FCEE!M83+FATMA!M83+IPREV!M83+IMETRO!M83+JUCESC!M83+SANTUR!M83+DPE!M83+UDESC!M83)</f>
        <v>8</v>
      </c>
      <c r="N87" s="208"/>
      <c r="O87" s="208"/>
      <c r="P87" s="209"/>
    </row>
    <row r="88" spans="1:16" x14ac:dyDescent="0.2">
      <c r="A88" s="176" t="s">
        <v>273</v>
      </c>
      <c r="B88" s="186">
        <f>SUM('ADR - Araranguá'!B84+'ADR - Blumenau'!B84+'ADR - Braço do Norte'!B84+'ADR - Brusque'!B84+'ADR - Caçador'!B84+'ADR - Campos Novos'!B84+'ADR - Canoinhas'!B84+'ADR - Chapecó'!B84+'ADR - Concórdia'!B84+'ADR - Criciúma'!B84+'ADR - Curitibanos'!B84+'ADR - Dionísio Cerqueira'!B84+'ADR - Ibirama'!B84+'ADR - Itajaí'!B84+'ADR - Itapiranga'!B84+'ADR - Ituporanga'!B84+'ADR - Jaraguá do Sul'!B84+'ADR - Joaçaba'!B84+'ADR - Joinville'!B84+'ADR - Lages'!B84+'ADR - Laguna'!B84+'ADR - Mafra'!B84+'ADR - Maravilha'!B84+'ADR - Palmitos'!B84+'ADR - Quilombo'!B84+'ADR - Rio do Sul'!B84+'ADR - São Joaquim'!B84+'ADR - São Lourenço do Oeste'!B84+'ADR - São Miguel do Oeste'!B84+'ADR - Seara'!B84+'ADR - Taió'!B84+'ADR - Timbó'!B84+'ADR - Tubarão'!B84+'ADR - Videira'!B84+'ADR - Xanxerê'!B84+SEA!B84+'Fundo Mat. Pub. Imp. Oficiais'!B84+'Fundo Plano Saúde'!B84+'Fundo de Melhoria do Corpo Bomb'!B84+SAR!B84+GVG!B84+SCC!B84+SAN!B84+SAI!B84+SECOM!B84+SDC!B84+'FUNDO ESTADUAL DE REC. HÍDRICOS'!B84+SDS!B84+SED!B84+SEF!B84+SIE!B84+SJC!B84+SPJ!B84+SES!B84+'SSP - Fundo Melhoria Pol.Civil'!B84+'SSP Fundo Melhoria Pol.Militar'!B84+'SSP - Fundo Melhoria Seg. Pub.'!B84+SST!B84+SOL!B84+'FUNDO ESP. ESTUDOS JURÍDICOS'!B84+PGE!B84+ARESC!B84+APSFS!B84+COHAB!B84+CIDASC!B84+DEINFRA!B84+DETER!B84+ENA!B84+EPAGRI!B84+FAPESC!B84+FCC!B84+FESPORTE!B84+FCEE!B84+FATMA!B84+IPREV!B84+IMETRO!B84+JUCESC!B84+SANTUR!B84+DPE!B84+UDESC!B84)</f>
        <v>1</v>
      </c>
      <c r="C88" s="72">
        <f>SUM('ADR - Araranguá'!C84+'ADR - Blumenau'!C84+'ADR - Braço do Norte'!C84+'ADR - Brusque'!C84+'ADR - Caçador'!C84+'ADR - Campos Novos'!C84+'ADR - Canoinhas'!C84+'ADR - Chapecó'!C84+'ADR - Concórdia'!C84+'ADR - Criciúma'!C84+'ADR - Curitibanos'!C84+'ADR - Dionísio Cerqueira'!C84+'ADR - Ibirama'!C84+'ADR - Itajaí'!C84+'ADR - Itapiranga'!C84+'ADR - Ituporanga'!C84+'ADR - Jaraguá do Sul'!C84+'ADR - Joaçaba'!C84+'ADR - Joinville'!C84+'ADR - Lages'!C84+'ADR - Laguna'!C84+'ADR - Mafra'!C84+'ADR - Maravilha'!C84+'ADR - Palmitos'!C84+'ADR - Quilombo'!C84+'ADR - Rio do Sul'!C84+'ADR - São Joaquim'!C84+'ADR - São Lourenço do Oeste'!C84+'ADR - São Miguel do Oeste'!C84+'ADR - Seara'!C84+'ADR - Taió'!C84+'ADR - Timbó'!C84+'ADR - Tubarão'!C84+'ADR - Videira'!C84+'ADR - Xanxerê'!C84+SEA!C84+'Fundo Mat. Pub. Imp. Oficiais'!C84+'Fundo Plano Saúde'!C84+'Fundo de Melhoria do Corpo Bomb'!C84+SAR!C84+GVG!C84+SCC!C84+SAN!C84+SAI!C84+SECOM!C84+SDC!C84+'FUNDO ESTADUAL DE REC. HÍDRICOS'!C84+SDS!C84+SED!C84+SEF!C84+SIE!C84+SJC!C84+SPJ!C84+SES!C84+'SSP - Fundo Melhoria Pol.Civil'!C84+'SSP Fundo Melhoria Pol.Militar'!C84+'SSP - Fundo Melhoria Seg. Pub.'!C84+SST!C84+SOL!C84+'FUNDO ESP. ESTUDOS JURÍDICOS'!C84+PGE!C84+ARESC!C84+APSFS!C84+COHAB!C84+CIDASC!C84+DEINFRA!C84+DETER!C84+ENA!C84+EPAGRI!C84+FAPESC!C84+FCC!C84+FESPORTE!C84+FCEE!C84+FATMA!C84+IPREV!C84+IMETRO!C84+JUCESC!C84+SANTUR!C84+DPE!C84+UDESC!C84)</f>
        <v>1</v>
      </c>
      <c r="D88" s="72">
        <f>SUM('ADR - Araranguá'!D84+'ADR - Blumenau'!D84+'ADR - Braço do Norte'!D84+'ADR - Brusque'!D84+'ADR - Caçador'!D84+'ADR - Campos Novos'!D84+'ADR - Canoinhas'!D84+'ADR - Chapecó'!D84+'ADR - Concórdia'!D84+'ADR - Criciúma'!D84+'ADR - Curitibanos'!D84+'ADR - Dionísio Cerqueira'!D84+'ADR - Ibirama'!D84+'ADR - Itajaí'!D84+'ADR - Itapiranga'!D84+'ADR - Ituporanga'!D84+'ADR - Jaraguá do Sul'!D84+'ADR - Joaçaba'!D84+'ADR - Joinville'!D84+'ADR - Lages'!D84+'ADR - Laguna'!D84+'ADR - Mafra'!D84+'ADR - Maravilha'!D84+'ADR - Palmitos'!D84+'ADR - Quilombo'!D84+'ADR - Rio do Sul'!D84+'ADR - São Joaquim'!D84+'ADR - São Lourenço do Oeste'!D84+'ADR - São Miguel do Oeste'!D84+'ADR - Seara'!D84+'ADR - Taió'!D84+'ADR - Timbó'!D84+'ADR - Tubarão'!D84+'ADR - Videira'!D84+'ADR - Xanxerê'!D84+SEA!D84+'Fundo Mat. Pub. Imp. Oficiais'!D84+'Fundo Plano Saúde'!D84+'Fundo de Melhoria do Corpo Bomb'!D84+SAR!D84+GVG!D84+SCC!D84+SAN!D84+SAI!D84+SECOM!D84+SDC!D84+'FUNDO ESTADUAL DE REC. HÍDRICOS'!D84+SDS!D84+SED!D84+SEF!D84+SIE!D84+SJC!D84+SPJ!D84+SES!D84+'SSP - Fundo Melhoria Pol.Civil'!D84+'SSP Fundo Melhoria Pol.Militar'!D84+'SSP - Fundo Melhoria Seg. Pub.'!D84+SST!D84+SOL!D84+'FUNDO ESP. ESTUDOS JURÍDICOS'!D84+PGE!D84+ARESC!D84+APSFS!D84+COHAB!D84+CIDASC!D84+DEINFRA!D84+DETER!D84+ENA!D84+EPAGRI!D84+FAPESC!D84+FCC!D84+FESPORTE!D84+FCEE!D84+FATMA!D84+IPREV!D84+IMETRO!D84+JUCESC!D84+SANTUR!D84+DPE!D84+UDESC!D84)</f>
        <v>1</v>
      </c>
      <c r="E88" s="72">
        <f>SUM('ADR - Araranguá'!E84+'ADR - Blumenau'!E84+'ADR - Braço do Norte'!E84+'ADR - Brusque'!E84+'ADR - Caçador'!E84+'ADR - Campos Novos'!E84+'ADR - Canoinhas'!E84+'ADR - Chapecó'!E84+'ADR - Concórdia'!E84+'ADR - Criciúma'!E84+'ADR - Curitibanos'!E84+'ADR - Dionísio Cerqueira'!E84+'ADR - Ibirama'!E84+'ADR - Itajaí'!E84+'ADR - Itapiranga'!E84+'ADR - Ituporanga'!E84+'ADR - Jaraguá do Sul'!E84+'ADR - Joaçaba'!E84+'ADR - Joinville'!E84+'ADR - Lages'!E84+'ADR - Laguna'!E84+'ADR - Mafra'!E84+'ADR - Maravilha'!E84+'ADR - Palmitos'!E84+'ADR - Quilombo'!E84+'ADR - Rio do Sul'!E84+'ADR - São Joaquim'!E84+'ADR - São Lourenço do Oeste'!E84+'ADR - São Miguel do Oeste'!E84+'ADR - Seara'!E84+'ADR - Taió'!E84+'ADR - Timbó'!E84+'ADR - Tubarão'!E84+'ADR - Videira'!E84+'ADR - Xanxerê'!E84+SEA!E84+'Fundo Mat. Pub. Imp. Oficiais'!E84+'Fundo Plano Saúde'!E84+'Fundo de Melhoria do Corpo Bomb'!E84+SAR!E84+GVG!E84+SCC!E84+SAN!E84+SAI!E84+SECOM!E84+SDC!E84+'FUNDO ESTADUAL DE REC. HÍDRICOS'!E84+SDS!E84+SED!E84+SEF!E84+SIE!E84+SJC!E84+SPJ!E84+SES!E84+'SSP - Fundo Melhoria Pol.Civil'!E84+'SSP Fundo Melhoria Pol.Militar'!E84+'SSP - Fundo Melhoria Seg. Pub.'!E84+SST!E84+SOL!E84+'FUNDO ESP. ESTUDOS JURÍDICOS'!E84+PGE!E84+ARESC!E84+APSFS!E84+COHAB!E84+CIDASC!E84+DEINFRA!E84+DETER!E84+ENA!E84+EPAGRI!E84+FAPESC!E84+FCC!E84+FESPORTE!E84+FCEE!E84+FATMA!E84+IPREV!E84+IMETRO!E84+JUCESC!E84+SANTUR!E84+DPE!E84+UDESC!E84)</f>
        <v>1</v>
      </c>
      <c r="F88" s="72">
        <f>SUM('ADR - Araranguá'!F84+'ADR - Blumenau'!F84+'ADR - Braço do Norte'!F84+'ADR - Brusque'!F84+'ADR - Caçador'!F84+'ADR - Campos Novos'!F84+'ADR - Canoinhas'!F84+'ADR - Chapecó'!F84+'ADR - Concórdia'!F84+'ADR - Criciúma'!F84+'ADR - Curitibanos'!F84+'ADR - Dionísio Cerqueira'!F84+'ADR - Ibirama'!F84+'ADR - Itajaí'!F84+'ADR - Itapiranga'!F84+'ADR - Ituporanga'!F84+'ADR - Jaraguá do Sul'!F84+'ADR - Joaçaba'!F84+'ADR - Joinville'!F84+'ADR - Lages'!F84+'ADR - Laguna'!F84+'ADR - Mafra'!F84+'ADR - Maravilha'!F84+'ADR - Palmitos'!F84+'ADR - Quilombo'!F84+'ADR - Rio do Sul'!F84+'ADR - São Joaquim'!F84+'ADR - São Lourenço do Oeste'!F84+'ADR - São Miguel do Oeste'!F84+'ADR - Seara'!F84+'ADR - Taió'!F84+'ADR - Timbó'!F84+'ADR - Tubarão'!F84+'ADR - Videira'!F84+'ADR - Xanxerê'!F84+SEA!F84+'Fundo Mat. Pub. Imp. Oficiais'!F84+'Fundo Plano Saúde'!F84+'Fundo de Melhoria do Corpo Bomb'!F84+SAR!F84+GVG!F84+SCC!F84+SAN!F84+SAI!F84+SECOM!F84+SDC!F84+'FUNDO ESTADUAL DE REC. HÍDRICOS'!F84+SDS!F84+SED!F84+SEF!F84+SIE!F84+SJC!F84+SPJ!F84+SES!F84+'SSP - Fundo Melhoria Pol.Civil'!F84+'SSP Fundo Melhoria Pol.Militar'!F84+'SSP - Fundo Melhoria Seg. Pub.'!F84+SST!F84+SOL!F84+'FUNDO ESP. ESTUDOS JURÍDICOS'!F84+PGE!F84+ARESC!F84+APSFS!F84+COHAB!F84+CIDASC!F84+DEINFRA!F84+DETER!F84+ENA!F84+EPAGRI!F84+FAPESC!F84+FCC!F84+FESPORTE!F84+FCEE!F84+FATMA!F84+IPREV!F84+IMETRO!F84+JUCESC!F84+SANTUR!F84+DPE!F84+UDESC!F84)</f>
        <v>1</v>
      </c>
      <c r="G88" s="72">
        <f>SUM('ADR - Araranguá'!G84+'ADR - Blumenau'!G84+'ADR - Braço do Norte'!G84+'ADR - Brusque'!G84+'ADR - Caçador'!G84+'ADR - Campos Novos'!G84+'ADR - Canoinhas'!G84+'ADR - Chapecó'!G84+'ADR - Concórdia'!G84+'ADR - Criciúma'!G84+'ADR - Curitibanos'!G84+'ADR - Dionísio Cerqueira'!G84+'ADR - Ibirama'!G84+'ADR - Itajaí'!G84+'ADR - Itapiranga'!G84+'ADR - Ituporanga'!G84+'ADR - Jaraguá do Sul'!G84+'ADR - Joaçaba'!G84+'ADR - Joinville'!G84+'ADR - Lages'!G84+'ADR - Laguna'!G84+'ADR - Mafra'!G84+'ADR - Maravilha'!G84+'ADR - Palmitos'!G84+'ADR - Quilombo'!G84+'ADR - Rio do Sul'!G84+'ADR - São Joaquim'!G84+'ADR - São Lourenço do Oeste'!G84+'ADR - São Miguel do Oeste'!G84+'ADR - Seara'!G84+'ADR - Taió'!G84+'ADR - Timbó'!G84+'ADR - Tubarão'!G84+'ADR - Videira'!G84+'ADR - Xanxerê'!G84+SEA!G84+'Fundo Mat. Pub. Imp. Oficiais'!G84+'Fundo Plano Saúde'!G84+'Fundo de Melhoria do Corpo Bomb'!G84+SAR!G84+GVG!G84+SCC!G84+SAN!G84+SAI!G84+SECOM!G84+SDC!G84+'FUNDO ESTADUAL DE REC. HÍDRICOS'!G84+SDS!G84+SED!G84+SEF!G84+SIE!G84+SJC!G84+SPJ!G84+SES!G84+'SSP - Fundo Melhoria Pol.Civil'!G84+'SSP Fundo Melhoria Pol.Militar'!G84+'SSP - Fundo Melhoria Seg. Pub.'!G84+SST!G84+SOL!G84+'FUNDO ESP. ESTUDOS JURÍDICOS'!G84+PGE!G84+ARESC!G84+APSFS!G84+COHAB!G84+CIDASC!G84+DEINFRA!G84+DETER!G84+ENA!G84+EPAGRI!G84+FAPESC!G84+FCC!G84+FESPORTE!G84+FCEE!G84+FATMA!G84+IPREV!G84+IMETRO!G84+JUCESC!G84+SANTUR!G84+DPE!G84+UDESC!G84)</f>
        <v>1</v>
      </c>
      <c r="H88" s="72">
        <f>SUM('ADR - Araranguá'!H84+'ADR - Blumenau'!H84+'ADR - Braço do Norte'!H84+'ADR - Brusque'!H84+'ADR - Caçador'!H84+'ADR - Campos Novos'!H84+'ADR - Canoinhas'!H84+'ADR - Chapecó'!H84+'ADR - Concórdia'!H84+'ADR - Criciúma'!H84+'ADR - Curitibanos'!H84+'ADR - Dionísio Cerqueira'!H84+'ADR - Ibirama'!H84+'ADR - Itajaí'!H84+'ADR - Itapiranga'!H84+'ADR - Ituporanga'!H84+'ADR - Jaraguá do Sul'!H84+'ADR - Joaçaba'!H84+'ADR - Joinville'!H84+'ADR - Lages'!H84+'ADR - Laguna'!H84+'ADR - Mafra'!H84+'ADR - Maravilha'!H84+'ADR - Palmitos'!H84+'ADR - Quilombo'!H84+'ADR - Rio do Sul'!H84+'ADR - São Joaquim'!H84+'ADR - São Lourenço do Oeste'!H84+'ADR - São Miguel do Oeste'!H84+'ADR - Seara'!H84+'ADR - Taió'!H84+'ADR - Timbó'!H84+'ADR - Tubarão'!H84+'ADR - Videira'!H84+'ADR - Xanxerê'!H84+SEA!H84+'Fundo Mat. Pub. Imp. Oficiais'!H84+'Fundo Plano Saúde'!H84+'Fundo de Melhoria do Corpo Bomb'!H84+SAR!H84+GVG!H84+SCC!H84+SAN!H84+SAI!H84+SECOM!H84+SDC!H84+'FUNDO ESTADUAL DE REC. HÍDRICOS'!H84+SDS!H84+SED!H84+SEF!H84+SIE!H84+SJC!H84+SPJ!H84+SES!H84+'SSP - Fundo Melhoria Pol.Civil'!H84+'SSP Fundo Melhoria Pol.Militar'!H84+'SSP - Fundo Melhoria Seg. Pub.'!H84+SST!H84+SOL!H84+'FUNDO ESP. ESTUDOS JURÍDICOS'!H84+PGE!H84+ARESC!H84+APSFS!H84+COHAB!H84+CIDASC!H84+DEINFRA!H84+DETER!H84+ENA!H84+EPAGRI!H84+FAPESC!H84+FCC!H84+FESPORTE!H84+FCEE!H84+FATMA!H84+IPREV!H84+IMETRO!H84+JUCESC!H84+SANTUR!H84+DPE!H84+UDESC!H84)</f>
        <v>1</v>
      </c>
      <c r="I88" s="72">
        <f>SUM('ADR - Araranguá'!I84+'ADR - Blumenau'!I84+'ADR - Braço do Norte'!I84+'ADR - Brusque'!I84+'ADR - Caçador'!I84+'ADR - Campos Novos'!I84+'ADR - Canoinhas'!I84+'ADR - Chapecó'!I84+'ADR - Concórdia'!I84+'ADR - Criciúma'!I84+'ADR - Curitibanos'!I84+'ADR - Dionísio Cerqueira'!I84+'ADR - Ibirama'!I84+'ADR - Itajaí'!I84+'ADR - Itapiranga'!I84+'ADR - Ituporanga'!I84+'ADR - Jaraguá do Sul'!I84+'ADR - Joaçaba'!I84+'ADR - Joinville'!I84+'ADR - Lages'!I84+'ADR - Laguna'!I84+'ADR - Mafra'!I84+'ADR - Maravilha'!I84+'ADR - Palmitos'!I84+'ADR - Quilombo'!I84+'ADR - Rio do Sul'!I84+'ADR - São Joaquim'!I84+'ADR - São Lourenço do Oeste'!I84+'ADR - São Miguel do Oeste'!I84+'ADR - Seara'!I84+'ADR - Taió'!I84+'ADR - Timbó'!I84+'ADR - Tubarão'!I84+'ADR - Videira'!I84+'ADR - Xanxerê'!I84+SEA!I84+'Fundo Mat. Pub. Imp. Oficiais'!I84+'Fundo Plano Saúde'!I84+'Fundo de Melhoria do Corpo Bomb'!I84+SAR!I84+GVG!I84+SCC!I84+SAN!I84+SAI!I84+SECOM!I84+SDC!I84+'FUNDO ESTADUAL DE REC. HÍDRICOS'!I84+SDS!I84+SED!I84+SEF!I84+SIE!I84+SJC!I84+SPJ!I84+SES!I84+'SSP - Fundo Melhoria Pol.Civil'!I84+'SSP Fundo Melhoria Pol.Militar'!I84+'SSP - Fundo Melhoria Seg. Pub.'!I84+SST!I84+SOL!I84+'FUNDO ESP. ESTUDOS JURÍDICOS'!I84+PGE!I84+ARESC!I84+APSFS!I84+COHAB!I84+CIDASC!I84+DEINFRA!I84+DETER!I84+ENA!I84+EPAGRI!I84+FAPESC!I84+FCC!I84+FESPORTE!I84+FCEE!I84+FATMA!I84+IPREV!I84+IMETRO!I84+JUCESC!I84+SANTUR!I84+DPE!I84+UDESC!I84)</f>
        <v>1</v>
      </c>
      <c r="J88" s="72">
        <f>SUM('ADR - Araranguá'!J84+'ADR - Blumenau'!J84+'ADR - Braço do Norte'!J84+'ADR - Brusque'!J84+'ADR - Caçador'!J84+'ADR - Campos Novos'!J84+'ADR - Canoinhas'!J84+'ADR - Chapecó'!J84+'ADR - Concórdia'!J84+'ADR - Criciúma'!J84+'ADR - Curitibanos'!J84+'ADR - Dionísio Cerqueira'!J84+'ADR - Ibirama'!J84+'ADR - Itajaí'!J84+'ADR - Itapiranga'!J84+'ADR - Ituporanga'!J84+'ADR - Jaraguá do Sul'!J84+'ADR - Joaçaba'!J84+'ADR - Joinville'!J84+'ADR - Lages'!J84+'ADR - Laguna'!J84+'ADR - Mafra'!J84+'ADR - Maravilha'!J84+'ADR - Palmitos'!J84+'ADR - Quilombo'!J84+'ADR - Rio do Sul'!J84+'ADR - São Joaquim'!J84+'ADR - São Lourenço do Oeste'!J84+'ADR - São Miguel do Oeste'!J84+'ADR - Seara'!J84+'ADR - Taió'!J84+'ADR - Timbó'!J84+'ADR - Tubarão'!J84+'ADR - Videira'!J84+'ADR - Xanxerê'!J84+SEA!J84+'Fundo Mat. Pub. Imp. Oficiais'!J84+'Fundo Plano Saúde'!J84+'Fundo de Melhoria do Corpo Bomb'!J84+SAR!J84+GVG!J84+SCC!J84+SAN!J84+SAI!J84+SECOM!J84+SDC!J84+'FUNDO ESTADUAL DE REC. HÍDRICOS'!J84+SDS!J84+SED!J84+SEF!J84+SIE!J84+SJC!J84+SPJ!J84+SES!J84+'SSP - Fundo Melhoria Pol.Civil'!J84+'SSP Fundo Melhoria Pol.Militar'!J84+'SSP - Fundo Melhoria Seg. Pub.'!J84+SST!J84+SOL!J84+'FUNDO ESP. ESTUDOS JURÍDICOS'!J84+PGE!J84+ARESC!J84+APSFS!J84+COHAB!J84+CIDASC!J84+DEINFRA!J84+DETER!J84+ENA!J84+EPAGRI!J84+FAPESC!J84+FCC!J84+FESPORTE!J84+FCEE!J84+FATMA!J84+IPREV!J84+IMETRO!J84+JUCESC!J84+SANTUR!J84+DPE!J84+UDESC!J84)</f>
        <v>1</v>
      </c>
      <c r="K88" s="72">
        <f>SUM('ADR - Araranguá'!K84+'ADR - Blumenau'!K84+'ADR - Braço do Norte'!K84+'ADR - Brusque'!K84+'ADR - Caçador'!K84+'ADR - Campos Novos'!K84+'ADR - Canoinhas'!K84+'ADR - Chapecó'!K84+'ADR - Concórdia'!K84+'ADR - Criciúma'!K84+'ADR - Curitibanos'!K84+'ADR - Dionísio Cerqueira'!K84+'ADR - Ibirama'!K84+'ADR - Itajaí'!K84+'ADR - Itapiranga'!K84+'ADR - Ituporanga'!K84+'ADR - Jaraguá do Sul'!K84+'ADR - Joaçaba'!K84+'ADR - Joinville'!K84+'ADR - Lages'!K84+'ADR - Laguna'!K84+'ADR - Mafra'!K84+'ADR - Maravilha'!K84+'ADR - Palmitos'!K84+'ADR - Quilombo'!K84+'ADR - Rio do Sul'!K84+'ADR - São Joaquim'!K84+'ADR - São Lourenço do Oeste'!K84+'ADR - São Miguel do Oeste'!K84+'ADR - Seara'!K84+'ADR - Taió'!K84+'ADR - Timbó'!K84+'ADR - Tubarão'!K84+'ADR - Videira'!K84+'ADR - Xanxerê'!K84+SEA!K84+'Fundo Mat. Pub. Imp. Oficiais'!K84+'Fundo Plano Saúde'!K84+'Fundo de Melhoria do Corpo Bomb'!K84+SAR!K84+GVG!K84+SCC!K84+SAN!K84+SAI!K84+SECOM!K84+SDC!K84+'FUNDO ESTADUAL DE REC. HÍDRICOS'!K84+SDS!K84+SED!K84+SEF!K84+SIE!K84+SJC!K84+SPJ!K84+SES!K84+'SSP - Fundo Melhoria Pol.Civil'!K84+'SSP Fundo Melhoria Pol.Militar'!K84+'SSP - Fundo Melhoria Seg. Pub.'!K84+SST!K84+SOL!K84+'FUNDO ESP. ESTUDOS JURÍDICOS'!K84+PGE!K84+ARESC!K84+APSFS!K84+COHAB!K84+CIDASC!K84+DEINFRA!K84+DETER!K84+ENA!K84+EPAGRI!K84+FAPESC!K84+FCC!K84+FESPORTE!K84+FCEE!K84+FATMA!K84+IPREV!K84+IMETRO!K84+JUCESC!K84+SANTUR!K84+DPE!K84+UDESC!K84)</f>
        <v>1</v>
      </c>
      <c r="L88" s="72">
        <f>SUM('ADR - Araranguá'!L84+'ADR - Blumenau'!L84+'ADR - Braço do Norte'!L84+'ADR - Brusque'!L84+'ADR - Caçador'!L84+'ADR - Campos Novos'!L84+'ADR - Canoinhas'!L84+'ADR - Chapecó'!L84+'ADR - Concórdia'!L84+'ADR - Criciúma'!L84+'ADR - Curitibanos'!L84+'ADR - Dionísio Cerqueira'!L84+'ADR - Ibirama'!L84+'ADR - Itajaí'!L84+'ADR - Itapiranga'!L84+'ADR - Ituporanga'!L84+'ADR - Jaraguá do Sul'!L84+'ADR - Joaçaba'!L84+'ADR - Joinville'!L84+'ADR - Lages'!L84+'ADR - Laguna'!L84+'ADR - Mafra'!L84+'ADR - Maravilha'!L84+'ADR - Palmitos'!L84+'ADR - Quilombo'!L84+'ADR - Rio do Sul'!L84+'ADR - São Joaquim'!L84+'ADR - São Lourenço do Oeste'!L84+'ADR - São Miguel do Oeste'!L84+'ADR - Seara'!L84+'ADR - Taió'!L84+'ADR - Timbó'!L84+'ADR - Tubarão'!L84+'ADR - Videira'!L84+'ADR - Xanxerê'!L84+SEA!L84+'Fundo Mat. Pub. Imp. Oficiais'!L84+'Fundo Plano Saúde'!L84+'Fundo de Melhoria do Corpo Bomb'!L84+SAR!L84+GVG!L84+SCC!L84+SAN!L84+SAI!L84+SECOM!L84+SDC!L84+'FUNDO ESTADUAL DE REC. HÍDRICOS'!L84+SDS!L84+SED!L84+SEF!L84+SIE!L84+SJC!L84+SPJ!L84+SES!L84+'SSP - Fundo Melhoria Pol.Civil'!L84+'SSP Fundo Melhoria Pol.Militar'!L84+'SSP - Fundo Melhoria Seg. Pub.'!L84+SST!L84+SOL!L84+'FUNDO ESP. ESTUDOS JURÍDICOS'!L84+PGE!L84+ARESC!L84+APSFS!L84+COHAB!L84+CIDASC!L84+DEINFRA!L84+DETER!L84+ENA!L84+EPAGRI!L84+FAPESC!L84+FCC!L84+FESPORTE!L84+FCEE!L84+FATMA!L84+IPREV!L84+IMETRO!L84+JUCESC!L84+SANTUR!L84+DPE!L84+UDESC!L84)</f>
        <v>1</v>
      </c>
      <c r="M88" s="88">
        <f>SUM('ADR - Araranguá'!M84+'ADR - Blumenau'!M84+'ADR - Braço do Norte'!M84+'ADR - Brusque'!M84+'ADR - Caçador'!M84+'ADR - Campos Novos'!M84+'ADR - Canoinhas'!M84+'ADR - Chapecó'!M84+'ADR - Concórdia'!M84+'ADR - Criciúma'!M84+'ADR - Curitibanos'!M84+'ADR - Dionísio Cerqueira'!M84+'ADR - Ibirama'!M84+'ADR - Itajaí'!M84+'ADR - Itapiranga'!M84+'ADR - Ituporanga'!M84+'ADR - Jaraguá do Sul'!M84+'ADR - Joaçaba'!M84+'ADR - Joinville'!M84+'ADR - Lages'!M84+'ADR - Laguna'!M84+'ADR - Mafra'!M84+'ADR - Maravilha'!M84+'ADR - Palmitos'!M84+'ADR - Quilombo'!M84+'ADR - Rio do Sul'!M84+'ADR - São Joaquim'!M84+'ADR - São Lourenço do Oeste'!M84+'ADR - São Miguel do Oeste'!M84+'ADR - Seara'!M84+'ADR - Taió'!M84+'ADR - Timbó'!M84+'ADR - Tubarão'!M84+'ADR - Videira'!M84+'ADR - Xanxerê'!M84+SEA!M84+'Fundo Mat. Pub. Imp. Oficiais'!M84+'Fundo Plano Saúde'!M84+'Fundo de Melhoria do Corpo Bomb'!M84+SAR!M84+GVG!M84+SCC!M84+SAN!M84+SAI!M84+SECOM!M84+SDC!M84+'FUNDO ESTADUAL DE REC. HÍDRICOS'!M84+SDS!M84+SED!M84+SEF!M84+SIE!M84+SJC!M84+SPJ!M84+SES!M84+'SSP - Fundo Melhoria Pol.Civil'!M84+'SSP Fundo Melhoria Pol.Militar'!M84+'SSP - Fundo Melhoria Seg. Pub.'!M84+SST!M84+SOL!M84+'FUNDO ESP. ESTUDOS JURÍDICOS'!M84+PGE!M84+ARESC!M84+APSFS!M84+COHAB!M84+CIDASC!M84+DEINFRA!M84+DETER!M84+ENA!M84+EPAGRI!M84+FAPESC!M84+FCC!M84+FESPORTE!M84+FCEE!M84+FATMA!M84+IPREV!M84+IMETRO!M84+JUCESC!M84+SANTUR!M84+DPE!M84+UDESC!M84)</f>
        <v>1</v>
      </c>
      <c r="N88" s="208"/>
      <c r="O88" s="208"/>
      <c r="P88" s="209"/>
    </row>
    <row r="89" spans="1:16" x14ac:dyDescent="0.2">
      <c r="A89" s="176" t="s">
        <v>177</v>
      </c>
      <c r="B89" s="186">
        <f>SUM('ADR - Araranguá'!B85+'ADR - Blumenau'!B85+'ADR - Braço do Norte'!B85+'ADR - Brusque'!B85+'ADR - Caçador'!B85+'ADR - Campos Novos'!B85+'ADR - Canoinhas'!B85+'ADR - Chapecó'!B85+'ADR - Concórdia'!B85+'ADR - Criciúma'!B85+'ADR - Curitibanos'!B85+'ADR - Dionísio Cerqueira'!B85+'ADR - Ibirama'!B85+'ADR - Itajaí'!B85+'ADR - Itapiranga'!B85+'ADR - Ituporanga'!B85+'ADR - Jaraguá do Sul'!B85+'ADR - Joaçaba'!B85+'ADR - Joinville'!B85+'ADR - Lages'!B85+'ADR - Laguna'!B85+'ADR - Mafra'!B85+'ADR - Maravilha'!B85+'ADR - Palmitos'!B85+'ADR - Quilombo'!B85+'ADR - Rio do Sul'!B85+'ADR - São Joaquim'!B85+'ADR - São Lourenço do Oeste'!B85+'ADR - São Miguel do Oeste'!B85+'ADR - Seara'!B85+'ADR - Taió'!B85+'ADR - Timbó'!B85+'ADR - Tubarão'!B85+'ADR - Videira'!B85+'ADR - Xanxerê'!B85+SEA!B85+'Fundo Mat. Pub. Imp. Oficiais'!B85+'Fundo Plano Saúde'!B85+'Fundo de Melhoria do Corpo Bomb'!B85+SAR!B85+GVG!B85+SCC!B85+SAN!B85+SAI!B85+SECOM!B85+SDC!B85+'FUNDO ESTADUAL DE REC. HÍDRICOS'!B85+SDS!B85+SED!B85+SEF!B85+SIE!B85+SJC!B85+SPJ!B85+SES!B85+'SSP - Fundo Melhoria Pol.Civil'!B85+'SSP Fundo Melhoria Pol.Militar'!B85+'SSP - Fundo Melhoria Seg. Pub.'!B85+SST!B85+SOL!B85+'FUNDO ESP. ESTUDOS JURÍDICOS'!B85+PGE!B85+ARESC!B85+APSFS!B85+COHAB!B85+CIDASC!B85+DEINFRA!B85+DETER!B85+ENA!B85+EPAGRI!B85+FAPESC!B85+FCC!B85+FESPORTE!B85+FCEE!B85+FATMA!B85+IPREV!B85+IMETRO!B85+JUCESC!B85+SANTUR!B85+DPE!B85+UDESC!B85)</f>
        <v>3</v>
      </c>
      <c r="C89" s="72">
        <f>SUM('ADR - Araranguá'!C85+'ADR - Blumenau'!C85+'ADR - Braço do Norte'!C85+'ADR - Brusque'!C85+'ADR - Caçador'!C85+'ADR - Campos Novos'!C85+'ADR - Canoinhas'!C85+'ADR - Chapecó'!C85+'ADR - Concórdia'!C85+'ADR - Criciúma'!C85+'ADR - Curitibanos'!C85+'ADR - Dionísio Cerqueira'!C85+'ADR - Ibirama'!C85+'ADR - Itajaí'!C85+'ADR - Itapiranga'!C85+'ADR - Ituporanga'!C85+'ADR - Jaraguá do Sul'!C85+'ADR - Joaçaba'!C85+'ADR - Joinville'!C85+'ADR - Lages'!C85+'ADR - Laguna'!C85+'ADR - Mafra'!C85+'ADR - Maravilha'!C85+'ADR - Palmitos'!C85+'ADR - Quilombo'!C85+'ADR - Rio do Sul'!C85+'ADR - São Joaquim'!C85+'ADR - São Lourenço do Oeste'!C85+'ADR - São Miguel do Oeste'!C85+'ADR - Seara'!C85+'ADR - Taió'!C85+'ADR - Timbó'!C85+'ADR - Tubarão'!C85+'ADR - Videira'!C85+'ADR - Xanxerê'!C85+SEA!C85+'Fundo Mat. Pub. Imp. Oficiais'!C85+'Fundo Plano Saúde'!C85+'Fundo de Melhoria do Corpo Bomb'!C85+SAR!C85+GVG!C85+SCC!C85+SAN!C85+SAI!C85+SECOM!C85+SDC!C85+'FUNDO ESTADUAL DE REC. HÍDRICOS'!C85+SDS!C85+SED!C85+SEF!C85+SIE!C85+SJC!C85+SPJ!C85+SES!C85+'SSP - Fundo Melhoria Pol.Civil'!C85+'SSP Fundo Melhoria Pol.Militar'!C85+'SSP - Fundo Melhoria Seg. Pub.'!C85+SST!C85+SOL!C85+'FUNDO ESP. ESTUDOS JURÍDICOS'!C85+PGE!C85+ARESC!C85+APSFS!C85+COHAB!C85+CIDASC!C85+DEINFRA!C85+DETER!C85+ENA!C85+EPAGRI!C85+FAPESC!C85+FCC!C85+FESPORTE!C85+FCEE!C85+FATMA!C85+IPREV!C85+IMETRO!C85+JUCESC!C85+SANTUR!C85+DPE!C85+UDESC!C85)</f>
        <v>3</v>
      </c>
      <c r="D89" s="72">
        <f>SUM('ADR - Araranguá'!D85+'ADR - Blumenau'!D85+'ADR - Braço do Norte'!D85+'ADR - Brusque'!D85+'ADR - Caçador'!D85+'ADR - Campos Novos'!D85+'ADR - Canoinhas'!D85+'ADR - Chapecó'!D85+'ADR - Concórdia'!D85+'ADR - Criciúma'!D85+'ADR - Curitibanos'!D85+'ADR - Dionísio Cerqueira'!D85+'ADR - Ibirama'!D85+'ADR - Itajaí'!D85+'ADR - Itapiranga'!D85+'ADR - Ituporanga'!D85+'ADR - Jaraguá do Sul'!D85+'ADR - Joaçaba'!D85+'ADR - Joinville'!D85+'ADR - Lages'!D85+'ADR - Laguna'!D85+'ADR - Mafra'!D85+'ADR - Maravilha'!D85+'ADR - Palmitos'!D85+'ADR - Quilombo'!D85+'ADR - Rio do Sul'!D85+'ADR - São Joaquim'!D85+'ADR - São Lourenço do Oeste'!D85+'ADR - São Miguel do Oeste'!D85+'ADR - Seara'!D85+'ADR - Taió'!D85+'ADR - Timbó'!D85+'ADR - Tubarão'!D85+'ADR - Videira'!D85+'ADR - Xanxerê'!D85+SEA!D85+'Fundo Mat. Pub. Imp. Oficiais'!D85+'Fundo Plano Saúde'!D85+'Fundo de Melhoria do Corpo Bomb'!D85+SAR!D85+GVG!D85+SCC!D85+SAN!D85+SAI!D85+SECOM!D85+SDC!D85+'FUNDO ESTADUAL DE REC. HÍDRICOS'!D85+SDS!D85+SED!D85+SEF!D85+SIE!D85+SJC!D85+SPJ!D85+SES!D85+'SSP - Fundo Melhoria Pol.Civil'!D85+'SSP Fundo Melhoria Pol.Militar'!D85+'SSP - Fundo Melhoria Seg. Pub.'!D85+SST!D85+SOL!D85+'FUNDO ESP. ESTUDOS JURÍDICOS'!D85+PGE!D85+ARESC!D85+APSFS!D85+COHAB!D85+CIDASC!D85+DEINFRA!D85+DETER!D85+ENA!D85+EPAGRI!D85+FAPESC!D85+FCC!D85+FESPORTE!D85+FCEE!D85+FATMA!D85+IPREV!D85+IMETRO!D85+JUCESC!D85+SANTUR!D85+DPE!D85+UDESC!D85)</f>
        <v>3</v>
      </c>
      <c r="E89" s="72">
        <f>SUM('ADR - Araranguá'!E85+'ADR - Blumenau'!E85+'ADR - Braço do Norte'!E85+'ADR - Brusque'!E85+'ADR - Caçador'!E85+'ADR - Campos Novos'!E85+'ADR - Canoinhas'!E85+'ADR - Chapecó'!E85+'ADR - Concórdia'!E85+'ADR - Criciúma'!E85+'ADR - Curitibanos'!E85+'ADR - Dionísio Cerqueira'!E85+'ADR - Ibirama'!E85+'ADR - Itajaí'!E85+'ADR - Itapiranga'!E85+'ADR - Ituporanga'!E85+'ADR - Jaraguá do Sul'!E85+'ADR - Joaçaba'!E85+'ADR - Joinville'!E85+'ADR - Lages'!E85+'ADR - Laguna'!E85+'ADR - Mafra'!E85+'ADR - Maravilha'!E85+'ADR - Palmitos'!E85+'ADR - Quilombo'!E85+'ADR - Rio do Sul'!E85+'ADR - São Joaquim'!E85+'ADR - São Lourenço do Oeste'!E85+'ADR - São Miguel do Oeste'!E85+'ADR - Seara'!E85+'ADR - Taió'!E85+'ADR - Timbó'!E85+'ADR - Tubarão'!E85+'ADR - Videira'!E85+'ADR - Xanxerê'!E85+SEA!E85+'Fundo Mat. Pub. Imp. Oficiais'!E85+'Fundo Plano Saúde'!E85+'Fundo de Melhoria do Corpo Bomb'!E85+SAR!E85+GVG!E85+SCC!E85+SAN!E85+SAI!E85+SECOM!E85+SDC!E85+'FUNDO ESTADUAL DE REC. HÍDRICOS'!E85+SDS!E85+SED!E85+SEF!E85+SIE!E85+SJC!E85+SPJ!E85+SES!E85+'SSP - Fundo Melhoria Pol.Civil'!E85+'SSP Fundo Melhoria Pol.Militar'!E85+'SSP - Fundo Melhoria Seg. Pub.'!E85+SST!E85+SOL!E85+'FUNDO ESP. ESTUDOS JURÍDICOS'!E85+PGE!E85+ARESC!E85+APSFS!E85+COHAB!E85+CIDASC!E85+DEINFRA!E85+DETER!E85+ENA!E85+EPAGRI!E85+FAPESC!E85+FCC!E85+FESPORTE!E85+FCEE!E85+FATMA!E85+IPREV!E85+IMETRO!E85+JUCESC!E85+SANTUR!E85+DPE!E85+UDESC!E85)</f>
        <v>3</v>
      </c>
      <c r="F89" s="72">
        <f>SUM('ADR - Araranguá'!F85+'ADR - Blumenau'!F85+'ADR - Braço do Norte'!F85+'ADR - Brusque'!F85+'ADR - Caçador'!F85+'ADR - Campos Novos'!F85+'ADR - Canoinhas'!F85+'ADR - Chapecó'!F85+'ADR - Concórdia'!F85+'ADR - Criciúma'!F85+'ADR - Curitibanos'!F85+'ADR - Dionísio Cerqueira'!F85+'ADR - Ibirama'!F85+'ADR - Itajaí'!F85+'ADR - Itapiranga'!F85+'ADR - Ituporanga'!F85+'ADR - Jaraguá do Sul'!F85+'ADR - Joaçaba'!F85+'ADR - Joinville'!F85+'ADR - Lages'!F85+'ADR - Laguna'!F85+'ADR - Mafra'!F85+'ADR - Maravilha'!F85+'ADR - Palmitos'!F85+'ADR - Quilombo'!F85+'ADR - Rio do Sul'!F85+'ADR - São Joaquim'!F85+'ADR - São Lourenço do Oeste'!F85+'ADR - São Miguel do Oeste'!F85+'ADR - Seara'!F85+'ADR - Taió'!F85+'ADR - Timbó'!F85+'ADR - Tubarão'!F85+'ADR - Videira'!F85+'ADR - Xanxerê'!F85+SEA!F85+'Fundo Mat. Pub. Imp. Oficiais'!F85+'Fundo Plano Saúde'!F85+'Fundo de Melhoria do Corpo Bomb'!F85+SAR!F85+GVG!F85+SCC!F85+SAN!F85+SAI!F85+SECOM!F85+SDC!F85+'FUNDO ESTADUAL DE REC. HÍDRICOS'!F85+SDS!F85+SED!F85+SEF!F85+SIE!F85+SJC!F85+SPJ!F85+SES!F85+'SSP - Fundo Melhoria Pol.Civil'!F85+'SSP Fundo Melhoria Pol.Militar'!F85+'SSP - Fundo Melhoria Seg. Pub.'!F85+SST!F85+SOL!F85+'FUNDO ESP. ESTUDOS JURÍDICOS'!F85+PGE!F85+ARESC!F85+APSFS!F85+COHAB!F85+CIDASC!F85+DEINFRA!F85+DETER!F85+ENA!F85+EPAGRI!F85+FAPESC!F85+FCC!F85+FESPORTE!F85+FCEE!F85+FATMA!F85+IPREV!F85+IMETRO!F85+JUCESC!F85+SANTUR!F85+DPE!F85+UDESC!F85)</f>
        <v>3</v>
      </c>
      <c r="G89" s="72">
        <f>SUM('ADR - Araranguá'!G85+'ADR - Blumenau'!G85+'ADR - Braço do Norte'!G85+'ADR - Brusque'!G85+'ADR - Caçador'!G85+'ADR - Campos Novos'!G85+'ADR - Canoinhas'!G85+'ADR - Chapecó'!G85+'ADR - Concórdia'!G85+'ADR - Criciúma'!G85+'ADR - Curitibanos'!G85+'ADR - Dionísio Cerqueira'!G85+'ADR - Ibirama'!G85+'ADR - Itajaí'!G85+'ADR - Itapiranga'!G85+'ADR - Ituporanga'!G85+'ADR - Jaraguá do Sul'!G85+'ADR - Joaçaba'!G85+'ADR - Joinville'!G85+'ADR - Lages'!G85+'ADR - Laguna'!G85+'ADR - Mafra'!G85+'ADR - Maravilha'!G85+'ADR - Palmitos'!G85+'ADR - Quilombo'!G85+'ADR - Rio do Sul'!G85+'ADR - São Joaquim'!G85+'ADR - São Lourenço do Oeste'!G85+'ADR - São Miguel do Oeste'!G85+'ADR - Seara'!G85+'ADR - Taió'!G85+'ADR - Timbó'!G85+'ADR - Tubarão'!G85+'ADR - Videira'!G85+'ADR - Xanxerê'!G85+SEA!G85+'Fundo Mat. Pub. Imp. Oficiais'!G85+'Fundo Plano Saúde'!G85+'Fundo de Melhoria do Corpo Bomb'!G85+SAR!G85+GVG!G85+SCC!G85+SAN!G85+SAI!G85+SECOM!G85+SDC!G85+'FUNDO ESTADUAL DE REC. HÍDRICOS'!G85+SDS!G85+SED!G85+SEF!G85+SIE!G85+SJC!G85+SPJ!G85+SES!G85+'SSP - Fundo Melhoria Pol.Civil'!G85+'SSP Fundo Melhoria Pol.Militar'!G85+'SSP - Fundo Melhoria Seg. Pub.'!G85+SST!G85+SOL!G85+'FUNDO ESP. ESTUDOS JURÍDICOS'!G85+PGE!G85+ARESC!G85+APSFS!G85+COHAB!G85+CIDASC!G85+DEINFRA!G85+DETER!G85+ENA!G85+EPAGRI!G85+FAPESC!G85+FCC!G85+FESPORTE!G85+FCEE!G85+FATMA!G85+IPREV!G85+IMETRO!G85+JUCESC!G85+SANTUR!G85+DPE!G85+UDESC!G85)</f>
        <v>3</v>
      </c>
      <c r="H89" s="72">
        <f>SUM('ADR - Araranguá'!H85+'ADR - Blumenau'!H85+'ADR - Braço do Norte'!H85+'ADR - Brusque'!H85+'ADR - Caçador'!H85+'ADR - Campos Novos'!H85+'ADR - Canoinhas'!H85+'ADR - Chapecó'!H85+'ADR - Concórdia'!H85+'ADR - Criciúma'!H85+'ADR - Curitibanos'!H85+'ADR - Dionísio Cerqueira'!H85+'ADR - Ibirama'!H85+'ADR - Itajaí'!H85+'ADR - Itapiranga'!H85+'ADR - Ituporanga'!H85+'ADR - Jaraguá do Sul'!H85+'ADR - Joaçaba'!H85+'ADR - Joinville'!H85+'ADR - Lages'!H85+'ADR - Laguna'!H85+'ADR - Mafra'!H85+'ADR - Maravilha'!H85+'ADR - Palmitos'!H85+'ADR - Quilombo'!H85+'ADR - Rio do Sul'!H85+'ADR - São Joaquim'!H85+'ADR - São Lourenço do Oeste'!H85+'ADR - São Miguel do Oeste'!H85+'ADR - Seara'!H85+'ADR - Taió'!H85+'ADR - Timbó'!H85+'ADR - Tubarão'!H85+'ADR - Videira'!H85+'ADR - Xanxerê'!H85+SEA!H85+'Fundo Mat. Pub. Imp. Oficiais'!H85+'Fundo Plano Saúde'!H85+'Fundo de Melhoria do Corpo Bomb'!H85+SAR!H85+GVG!H85+SCC!H85+SAN!H85+SAI!H85+SECOM!H85+SDC!H85+'FUNDO ESTADUAL DE REC. HÍDRICOS'!H85+SDS!H85+SED!H85+SEF!H85+SIE!H85+SJC!H85+SPJ!H85+SES!H85+'SSP - Fundo Melhoria Pol.Civil'!H85+'SSP Fundo Melhoria Pol.Militar'!H85+'SSP - Fundo Melhoria Seg. Pub.'!H85+SST!H85+SOL!H85+'FUNDO ESP. ESTUDOS JURÍDICOS'!H85+PGE!H85+ARESC!H85+APSFS!H85+COHAB!H85+CIDASC!H85+DEINFRA!H85+DETER!H85+ENA!H85+EPAGRI!H85+FAPESC!H85+FCC!H85+FESPORTE!H85+FCEE!H85+FATMA!H85+IPREV!H85+IMETRO!H85+JUCESC!H85+SANTUR!H85+DPE!H85+UDESC!H85)</f>
        <v>3</v>
      </c>
      <c r="I89" s="72">
        <f>SUM('ADR - Araranguá'!I85+'ADR - Blumenau'!I85+'ADR - Braço do Norte'!I85+'ADR - Brusque'!I85+'ADR - Caçador'!I85+'ADR - Campos Novos'!I85+'ADR - Canoinhas'!I85+'ADR - Chapecó'!I85+'ADR - Concórdia'!I85+'ADR - Criciúma'!I85+'ADR - Curitibanos'!I85+'ADR - Dionísio Cerqueira'!I85+'ADR - Ibirama'!I85+'ADR - Itajaí'!I85+'ADR - Itapiranga'!I85+'ADR - Ituporanga'!I85+'ADR - Jaraguá do Sul'!I85+'ADR - Joaçaba'!I85+'ADR - Joinville'!I85+'ADR - Lages'!I85+'ADR - Laguna'!I85+'ADR - Mafra'!I85+'ADR - Maravilha'!I85+'ADR - Palmitos'!I85+'ADR - Quilombo'!I85+'ADR - Rio do Sul'!I85+'ADR - São Joaquim'!I85+'ADR - São Lourenço do Oeste'!I85+'ADR - São Miguel do Oeste'!I85+'ADR - Seara'!I85+'ADR - Taió'!I85+'ADR - Timbó'!I85+'ADR - Tubarão'!I85+'ADR - Videira'!I85+'ADR - Xanxerê'!I85+SEA!I85+'Fundo Mat. Pub. Imp. Oficiais'!I85+'Fundo Plano Saúde'!I85+'Fundo de Melhoria do Corpo Bomb'!I85+SAR!I85+GVG!I85+SCC!I85+SAN!I85+SAI!I85+SECOM!I85+SDC!I85+'FUNDO ESTADUAL DE REC. HÍDRICOS'!I85+SDS!I85+SED!I85+SEF!I85+SIE!I85+SJC!I85+SPJ!I85+SES!I85+'SSP - Fundo Melhoria Pol.Civil'!I85+'SSP Fundo Melhoria Pol.Militar'!I85+'SSP - Fundo Melhoria Seg. Pub.'!I85+SST!I85+SOL!I85+'FUNDO ESP. ESTUDOS JURÍDICOS'!I85+PGE!I85+ARESC!I85+APSFS!I85+COHAB!I85+CIDASC!I85+DEINFRA!I85+DETER!I85+ENA!I85+EPAGRI!I85+FAPESC!I85+FCC!I85+FESPORTE!I85+FCEE!I85+FATMA!I85+IPREV!I85+IMETRO!I85+JUCESC!I85+SANTUR!I85+DPE!I85+UDESC!I85)</f>
        <v>3</v>
      </c>
      <c r="J89" s="72">
        <f>SUM('ADR - Araranguá'!J85+'ADR - Blumenau'!J85+'ADR - Braço do Norte'!J85+'ADR - Brusque'!J85+'ADR - Caçador'!J85+'ADR - Campos Novos'!J85+'ADR - Canoinhas'!J85+'ADR - Chapecó'!J85+'ADR - Concórdia'!J85+'ADR - Criciúma'!J85+'ADR - Curitibanos'!J85+'ADR - Dionísio Cerqueira'!J85+'ADR - Ibirama'!J85+'ADR - Itajaí'!J85+'ADR - Itapiranga'!J85+'ADR - Ituporanga'!J85+'ADR - Jaraguá do Sul'!J85+'ADR - Joaçaba'!J85+'ADR - Joinville'!J85+'ADR - Lages'!J85+'ADR - Laguna'!J85+'ADR - Mafra'!J85+'ADR - Maravilha'!J85+'ADR - Palmitos'!J85+'ADR - Quilombo'!J85+'ADR - Rio do Sul'!J85+'ADR - São Joaquim'!J85+'ADR - São Lourenço do Oeste'!J85+'ADR - São Miguel do Oeste'!J85+'ADR - Seara'!J85+'ADR - Taió'!J85+'ADR - Timbó'!J85+'ADR - Tubarão'!J85+'ADR - Videira'!J85+'ADR - Xanxerê'!J85+SEA!J85+'Fundo Mat. Pub. Imp. Oficiais'!J85+'Fundo Plano Saúde'!J85+'Fundo de Melhoria do Corpo Bomb'!J85+SAR!J85+GVG!J85+SCC!J85+SAN!J85+SAI!J85+SECOM!J85+SDC!J85+'FUNDO ESTADUAL DE REC. HÍDRICOS'!J85+SDS!J85+SED!J85+SEF!J85+SIE!J85+SJC!J85+SPJ!J85+SES!J85+'SSP - Fundo Melhoria Pol.Civil'!J85+'SSP Fundo Melhoria Pol.Militar'!J85+'SSP - Fundo Melhoria Seg. Pub.'!J85+SST!J85+SOL!J85+'FUNDO ESP. ESTUDOS JURÍDICOS'!J85+PGE!J85+ARESC!J85+APSFS!J85+COHAB!J85+CIDASC!J85+DEINFRA!J85+DETER!J85+ENA!J85+EPAGRI!J85+FAPESC!J85+FCC!J85+FESPORTE!J85+FCEE!J85+FATMA!J85+IPREV!J85+IMETRO!J85+JUCESC!J85+SANTUR!J85+DPE!J85+UDESC!J85)</f>
        <v>3</v>
      </c>
      <c r="K89" s="72">
        <f>SUM('ADR - Araranguá'!K85+'ADR - Blumenau'!K85+'ADR - Braço do Norte'!K85+'ADR - Brusque'!K85+'ADR - Caçador'!K85+'ADR - Campos Novos'!K85+'ADR - Canoinhas'!K85+'ADR - Chapecó'!K85+'ADR - Concórdia'!K85+'ADR - Criciúma'!K85+'ADR - Curitibanos'!K85+'ADR - Dionísio Cerqueira'!K85+'ADR - Ibirama'!K85+'ADR - Itajaí'!K85+'ADR - Itapiranga'!K85+'ADR - Ituporanga'!K85+'ADR - Jaraguá do Sul'!K85+'ADR - Joaçaba'!K85+'ADR - Joinville'!K85+'ADR - Lages'!K85+'ADR - Laguna'!K85+'ADR - Mafra'!K85+'ADR - Maravilha'!K85+'ADR - Palmitos'!K85+'ADR - Quilombo'!K85+'ADR - Rio do Sul'!K85+'ADR - São Joaquim'!K85+'ADR - São Lourenço do Oeste'!K85+'ADR - São Miguel do Oeste'!K85+'ADR - Seara'!K85+'ADR - Taió'!K85+'ADR - Timbó'!K85+'ADR - Tubarão'!K85+'ADR - Videira'!K85+'ADR - Xanxerê'!K85+SEA!K85+'Fundo Mat. Pub. Imp. Oficiais'!K85+'Fundo Plano Saúde'!K85+'Fundo de Melhoria do Corpo Bomb'!K85+SAR!K85+GVG!K85+SCC!K85+SAN!K85+SAI!K85+SECOM!K85+SDC!K85+'FUNDO ESTADUAL DE REC. HÍDRICOS'!K85+SDS!K85+SED!K85+SEF!K85+SIE!K85+SJC!K85+SPJ!K85+SES!K85+'SSP - Fundo Melhoria Pol.Civil'!K85+'SSP Fundo Melhoria Pol.Militar'!K85+'SSP - Fundo Melhoria Seg. Pub.'!K85+SST!K85+SOL!K85+'FUNDO ESP. ESTUDOS JURÍDICOS'!K85+PGE!K85+ARESC!K85+APSFS!K85+COHAB!K85+CIDASC!K85+DEINFRA!K85+DETER!K85+ENA!K85+EPAGRI!K85+FAPESC!K85+FCC!K85+FESPORTE!K85+FCEE!K85+FATMA!K85+IPREV!K85+IMETRO!K85+JUCESC!K85+SANTUR!K85+DPE!K85+UDESC!K85)</f>
        <v>3</v>
      </c>
      <c r="L89" s="72">
        <f>SUM('ADR - Araranguá'!L85+'ADR - Blumenau'!L85+'ADR - Braço do Norte'!L85+'ADR - Brusque'!L85+'ADR - Caçador'!L85+'ADR - Campos Novos'!L85+'ADR - Canoinhas'!L85+'ADR - Chapecó'!L85+'ADR - Concórdia'!L85+'ADR - Criciúma'!L85+'ADR - Curitibanos'!L85+'ADR - Dionísio Cerqueira'!L85+'ADR - Ibirama'!L85+'ADR - Itajaí'!L85+'ADR - Itapiranga'!L85+'ADR - Ituporanga'!L85+'ADR - Jaraguá do Sul'!L85+'ADR - Joaçaba'!L85+'ADR - Joinville'!L85+'ADR - Lages'!L85+'ADR - Laguna'!L85+'ADR - Mafra'!L85+'ADR - Maravilha'!L85+'ADR - Palmitos'!L85+'ADR - Quilombo'!L85+'ADR - Rio do Sul'!L85+'ADR - São Joaquim'!L85+'ADR - São Lourenço do Oeste'!L85+'ADR - São Miguel do Oeste'!L85+'ADR - Seara'!L85+'ADR - Taió'!L85+'ADR - Timbó'!L85+'ADR - Tubarão'!L85+'ADR - Videira'!L85+'ADR - Xanxerê'!L85+SEA!L85+'Fundo Mat. Pub. Imp. Oficiais'!L85+'Fundo Plano Saúde'!L85+'Fundo de Melhoria do Corpo Bomb'!L85+SAR!L85+GVG!L85+SCC!L85+SAN!L85+SAI!L85+SECOM!L85+SDC!L85+'FUNDO ESTADUAL DE REC. HÍDRICOS'!L85+SDS!L85+SED!L85+SEF!L85+SIE!L85+SJC!L85+SPJ!L85+SES!L85+'SSP - Fundo Melhoria Pol.Civil'!L85+'SSP Fundo Melhoria Pol.Militar'!L85+'SSP - Fundo Melhoria Seg. Pub.'!L85+SST!L85+SOL!L85+'FUNDO ESP. ESTUDOS JURÍDICOS'!L85+PGE!L85+ARESC!L85+APSFS!L85+COHAB!L85+CIDASC!L85+DEINFRA!L85+DETER!L85+ENA!L85+EPAGRI!L85+FAPESC!L85+FCC!L85+FESPORTE!L85+FCEE!L85+FATMA!L85+IPREV!L85+IMETRO!L85+JUCESC!L85+SANTUR!L85+DPE!L85+UDESC!L85)</f>
        <v>3</v>
      </c>
      <c r="M89" s="88">
        <f>SUM('ADR - Araranguá'!M85+'ADR - Blumenau'!M85+'ADR - Braço do Norte'!M85+'ADR - Brusque'!M85+'ADR - Caçador'!M85+'ADR - Campos Novos'!M85+'ADR - Canoinhas'!M85+'ADR - Chapecó'!M85+'ADR - Concórdia'!M85+'ADR - Criciúma'!M85+'ADR - Curitibanos'!M85+'ADR - Dionísio Cerqueira'!M85+'ADR - Ibirama'!M85+'ADR - Itajaí'!M85+'ADR - Itapiranga'!M85+'ADR - Ituporanga'!M85+'ADR - Jaraguá do Sul'!M85+'ADR - Joaçaba'!M85+'ADR - Joinville'!M85+'ADR - Lages'!M85+'ADR - Laguna'!M85+'ADR - Mafra'!M85+'ADR - Maravilha'!M85+'ADR - Palmitos'!M85+'ADR - Quilombo'!M85+'ADR - Rio do Sul'!M85+'ADR - São Joaquim'!M85+'ADR - São Lourenço do Oeste'!M85+'ADR - São Miguel do Oeste'!M85+'ADR - Seara'!M85+'ADR - Taió'!M85+'ADR - Timbó'!M85+'ADR - Tubarão'!M85+'ADR - Videira'!M85+'ADR - Xanxerê'!M85+SEA!M85+'Fundo Mat. Pub. Imp. Oficiais'!M85+'Fundo Plano Saúde'!M85+'Fundo de Melhoria do Corpo Bomb'!M85+SAR!M85+GVG!M85+SCC!M85+SAN!M85+SAI!M85+SECOM!M85+SDC!M85+'FUNDO ESTADUAL DE REC. HÍDRICOS'!M85+SDS!M85+SED!M85+SEF!M85+SIE!M85+SJC!M85+SPJ!M85+SES!M85+'SSP - Fundo Melhoria Pol.Civil'!M85+'SSP Fundo Melhoria Pol.Militar'!M85+'SSP - Fundo Melhoria Seg. Pub.'!M85+SST!M85+SOL!M85+'FUNDO ESP. ESTUDOS JURÍDICOS'!M85+PGE!M85+ARESC!M85+APSFS!M85+COHAB!M85+CIDASC!M85+DEINFRA!M85+DETER!M85+ENA!M85+EPAGRI!M85+FAPESC!M85+FCC!M85+FESPORTE!M85+FCEE!M85+FATMA!M85+IPREV!M85+IMETRO!M85+JUCESC!M85+SANTUR!M85+DPE!M85+UDESC!M85)</f>
        <v>3</v>
      </c>
      <c r="N89" s="208"/>
      <c r="O89" s="208"/>
      <c r="P89" s="209"/>
    </row>
    <row r="90" spans="1:16" x14ac:dyDescent="0.2">
      <c r="A90" s="182" t="s">
        <v>131</v>
      </c>
      <c r="B90" s="186">
        <f>SUM('ADR - Araranguá'!B86+'ADR - Blumenau'!B86+'ADR - Braço do Norte'!B86+'ADR - Brusque'!B86+'ADR - Caçador'!B86+'ADR - Campos Novos'!B86+'ADR - Canoinhas'!B86+'ADR - Chapecó'!B86+'ADR - Concórdia'!B86+'ADR - Criciúma'!B86+'ADR - Curitibanos'!B86+'ADR - Dionísio Cerqueira'!B86+'ADR - Ibirama'!B86+'ADR - Itajaí'!B86+'ADR - Itapiranga'!B86+'ADR - Ituporanga'!B86+'ADR - Jaraguá do Sul'!B86+'ADR - Joaçaba'!B86+'ADR - Joinville'!B86+'ADR - Lages'!B86+'ADR - Laguna'!B86+'ADR - Mafra'!B86+'ADR - Maravilha'!B86+'ADR - Palmitos'!B86+'ADR - Quilombo'!B86+'ADR - Rio do Sul'!B86+'ADR - São Joaquim'!B86+'ADR - São Lourenço do Oeste'!B86+'ADR - São Miguel do Oeste'!B86+'ADR - Seara'!B86+'ADR - Taió'!B86+'ADR - Timbó'!B86+'ADR - Tubarão'!B86+'ADR - Videira'!B86+'ADR - Xanxerê'!B86+SEA!B86+'Fundo Mat. Pub. Imp. Oficiais'!B86+'Fundo Plano Saúde'!B86+'Fundo de Melhoria do Corpo Bomb'!B86+SAR!B86+GVG!B86+SCC!B86+SAN!B86+SAI!B86+SECOM!B86+SDC!B86+'FUNDO ESTADUAL DE REC. HÍDRICOS'!B86+SDS!B86+SED!B86+SEF!B86+SIE!B86+SJC!B86+SPJ!B86+SES!B86+'SSP - Fundo Melhoria Pol.Civil'!B86+'SSP Fundo Melhoria Pol.Militar'!B86+'SSP - Fundo Melhoria Seg. Pub.'!B86+SST!B86+SOL!B86+'FUNDO ESP. ESTUDOS JURÍDICOS'!B86+PGE!B86+ARESC!B86+APSFS!B86+COHAB!B86+CIDASC!B86+DEINFRA!B86+DETER!B86+ENA!B86+EPAGRI!B86+FAPESC!B86+FCC!B86+FESPORTE!B86+FCEE!B86+FATMA!B86+IPREV!B86+IMETRO!B86+JUCESC!B86+SANTUR!B86+DPE!B86+UDESC!B86)</f>
        <v>74</v>
      </c>
      <c r="C90" s="72">
        <f>SUM('ADR - Araranguá'!C86+'ADR - Blumenau'!C86+'ADR - Braço do Norte'!C86+'ADR - Brusque'!C86+'ADR - Caçador'!C86+'ADR - Campos Novos'!C86+'ADR - Canoinhas'!C86+'ADR - Chapecó'!C86+'ADR - Concórdia'!C86+'ADR - Criciúma'!C86+'ADR - Curitibanos'!C86+'ADR - Dionísio Cerqueira'!C86+'ADR - Ibirama'!C86+'ADR - Itajaí'!C86+'ADR - Itapiranga'!C86+'ADR - Ituporanga'!C86+'ADR - Jaraguá do Sul'!C86+'ADR - Joaçaba'!C86+'ADR - Joinville'!C86+'ADR - Lages'!C86+'ADR - Laguna'!C86+'ADR - Mafra'!C86+'ADR - Maravilha'!C86+'ADR - Palmitos'!C86+'ADR - Quilombo'!C86+'ADR - Rio do Sul'!C86+'ADR - São Joaquim'!C86+'ADR - São Lourenço do Oeste'!C86+'ADR - São Miguel do Oeste'!C86+'ADR - Seara'!C86+'ADR - Taió'!C86+'ADR - Timbó'!C86+'ADR - Tubarão'!C86+'ADR - Videira'!C86+'ADR - Xanxerê'!C86+SEA!C86+'Fundo Mat. Pub. Imp. Oficiais'!C86+'Fundo Plano Saúde'!C86+'Fundo de Melhoria do Corpo Bomb'!C86+SAR!C86+GVG!C86+SCC!C86+SAN!C86+SAI!C86+SECOM!C86+SDC!C86+'FUNDO ESTADUAL DE REC. HÍDRICOS'!C86+SDS!C86+SED!C86+SEF!C86+SIE!C86+SJC!C86+SPJ!C86+SES!C86+'SSP - Fundo Melhoria Pol.Civil'!C86+'SSP Fundo Melhoria Pol.Militar'!C86+'SSP - Fundo Melhoria Seg. Pub.'!C86+SST!C86+SOL!C86+'FUNDO ESP. ESTUDOS JURÍDICOS'!C86+PGE!C86+ARESC!C86+APSFS!C86+COHAB!C86+CIDASC!C86+DEINFRA!C86+DETER!C86+ENA!C86+EPAGRI!C86+FAPESC!C86+FCC!C86+FESPORTE!C86+FCEE!C86+FATMA!C86+IPREV!C86+IMETRO!C86+JUCESC!C86+SANTUR!C86+DPE!C86+UDESC!C86)</f>
        <v>74</v>
      </c>
      <c r="D90" s="72">
        <f>SUM('ADR - Araranguá'!D86+'ADR - Blumenau'!D86+'ADR - Braço do Norte'!D86+'ADR - Brusque'!D86+'ADR - Caçador'!D86+'ADR - Campos Novos'!D86+'ADR - Canoinhas'!D86+'ADR - Chapecó'!D86+'ADR - Concórdia'!D86+'ADR - Criciúma'!D86+'ADR - Curitibanos'!D86+'ADR - Dionísio Cerqueira'!D86+'ADR - Ibirama'!D86+'ADR - Itajaí'!D86+'ADR - Itapiranga'!D86+'ADR - Ituporanga'!D86+'ADR - Jaraguá do Sul'!D86+'ADR - Joaçaba'!D86+'ADR - Joinville'!D86+'ADR - Lages'!D86+'ADR - Laguna'!D86+'ADR - Mafra'!D86+'ADR - Maravilha'!D86+'ADR - Palmitos'!D86+'ADR - Quilombo'!D86+'ADR - Rio do Sul'!D86+'ADR - São Joaquim'!D86+'ADR - São Lourenço do Oeste'!D86+'ADR - São Miguel do Oeste'!D86+'ADR - Seara'!D86+'ADR - Taió'!D86+'ADR - Timbó'!D86+'ADR - Tubarão'!D86+'ADR - Videira'!D86+'ADR - Xanxerê'!D86+SEA!D86+'Fundo Mat. Pub. Imp. Oficiais'!D86+'Fundo Plano Saúde'!D86+'Fundo de Melhoria do Corpo Bomb'!D86+SAR!D86+GVG!D86+SCC!D86+SAN!D86+SAI!D86+SECOM!D86+SDC!D86+'FUNDO ESTADUAL DE REC. HÍDRICOS'!D86+SDS!D86+SED!D86+SEF!D86+SIE!D86+SJC!D86+SPJ!D86+SES!D86+'SSP - Fundo Melhoria Pol.Civil'!D86+'SSP Fundo Melhoria Pol.Militar'!D86+'SSP - Fundo Melhoria Seg. Pub.'!D86+SST!D86+SOL!D86+'FUNDO ESP. ESTUDOS JURÍDICOS'!D86+PGE!D86+ARESC!D86+APSFS!D86+COHAB!D86+CIDASC!D86+DEINFRA!D86+DETER!D86+ENA!D86+EPAGRI!D86+FAPESC!D86+FCC!D86+FESPORTE!D86+FCEE!D86+FATMA!D86+IPREV!D86+IMETRO!D86+JUCESC!D86+SANTUR!D86+DPE!D86+UDESC!D86)</f>
        <v>74</v>
      </c>
      <c r="E90" s="72">
        <f>SUM('ADR - Araranguá'!E86+'ADR - Blumenau'!E86+'ADR - Braço do Norte'!E86+'ADR - Brusque'!E86+'ADR - Caçador'!E86+'ADR - Campos Novos'!E86+'ADR - Canoinhas'!E86+'ADR - Chapecó'!E86+'ADR - Concórdia'!E86+'ADR - Criciúma'!E86+'ADR - Curitibanos'!E86+'ADR - Dionísio Cerqueira'!E86+'ADR - Ibirama'!E86+'ADR - Itajaí'!E86+'ADR - Itapiranga'!E86+'ADR - Ituporanga'!E86+'ADR - Jaraguá do Sul'!E86+'ADR - Joaçaba'!E86+'ADR - Joinville'!E86+'ADR - Lages'!E86+'ADR - Laguna'!E86+'ADR - Mafra'!E86+'ADR - Maravilha'!E86+'ADR - Palmitos'!E86+'ADR - Quilombo'!E86+'ADR - Rio do Sul'!E86+'ADR - São Joaquim'!E86+'ADR - São Lourenço do Oeste'!E86+'ADR - São Miguel do Oeste'!E86+'ADR - Seara'!E86+'ADR - Taió'!E86+'ADR - Timbó'!E86+'ADR - Tubarão'!E86+'ADR - Videira'!E86+'ADR - Xanxerê'!E86+SEA!E86+'Fundo Mat. Pub. Imp. Oficiais'!E86+'Fundo Plano Saúde'!E86+'Fundo de Melhoria do Corpo Bomb'!E86+SAR!E86+GVG!E86+SCC!E86+SAN!E86+SAI!E86+SECOM!E86+SDC!E86+'FUNDO ESTADUAL DE REC. HÍDRICOS'!E86+SDS!E86+SED!E86+SEF!E86+SIE!E86+SJC!E86+SPJ!E86+SES!E86+'SSP - Fundo Melhoria Pol.Civil'!E86+'SSP Fundo Melhoria Pol.Militar'!E86+'SSP - Fundo Melhoria Seg. Pub.'!E86+SST!E86+SOL!E86+'FUNDO ESP. ESTUDOS JURÍDICOS'!E86+PGE!E86+ARESC!E86+APSFS!E86+COHAB!E86+CIDASC!E86+DEINFRA!E86+DETER!E86+ENA!E86+EPAGRI!E86+FAPESC!E86+FCC!E86+FESPORTE!E86+FCEE!E86+FATMA!E86+IPREV!E86+IMETRO!E86+JUCESC!E86+SANTUR!E86+DPE!E86+UDESC!E86)</f>
        <v>74</v>
      </c>
      <c r="F90" s="72">
        <f>SUM('ADR - Araranguá'!F86+'ADR - Blumenau'!F86+'ADR - Braço do Norte'!F86+'ADR - Brusque'!F86+'ADR - Caçador'!F86+'ADR - Campos Novos'!F86+'ADR - Canoinhas'!F86+'ADR - Chapecó'!F86+'ADR - Concórdia'!F86+'ADR - Criciúma'!F86+'ADR - Curitibanos'!F86+'ADR - Dionísio Cerqueira'!F86+'ADR - Ibirama'!F86+'ADR - Itajaí'!F86+'ADR - Itapiranga'!F86+'ADR - Ituporanga'!F86+'ADR - Jaraguá do Sul'!F86+'ADR - Joaçaba'!F86+'ADR - Joinville'!F86+'ADR - Lages'!F86+'ADR - Laguna'!F86+'ADR - Mafra'!F86+'ADR - Maravilha'!F86+'ADR - Palmitos'!F86+'ADR - Quilombo'!F86+'ADR - Rio do Sul'!F86+'ADR - São Joaquim'!F86+'ADR - São Lourenço do Oeste'!F86+'ADR - São Miguel do Oeste'!F86+'ADR - Seara'!F86+'ADR - Taió'!F86+'ADR - Timbó'!F86+'ADR - Tubarão'!F86+'ADR - Videira'!F86+'ADR - Xanxerê'!F86+SEA!F86+'Fundo Mat. Pub. Imp. Oficiais'!F86+'Fundo Plano Saúde'!F86+'Fundo de Melhoria do Corpo Bomb'!F86+SAR!F86+GVG!F86+SCC!F86+SAN!F86+SAI!F86+SECOM!F86+SDC!F86+'FUNDO ESTADUAL DE REC. HÍDRICOS'!F86+SDS!F86+SED!F86+SEF!F86+SIE!F86+SJC!F86+SPJ!F86+SES!F86+'SSP - Fundo Melhoria Pol.Civil'!F86+'SSP Fundo Melhoria Pol.Militar'!F86+'SSP - Fundo Melhoria Seg. Pub.'!F86+SST!F86+SOL!F86+'FUNDO ESP. ESTUDOS JURÍDICOS'!F86+PGE!F86+ARESC!F86+APSFS!F86+COHAB!F86+CIDASC!F86+DEINFRA!F86+DETER!F86+ENA!F86+EPAGRI!F86+FAPESC!F86+FCC!F86+FESPORTE!F86+FCEE!F86+FATMA!F86+IPREV!F86+IMETRO!F86+JUCESC!F86+SANTUR!F86+DPE!F86+UDESC!F86)</f>
        <v>74</v>
      </c>
      <c r="G90" s="72">
        <f>SUM('ADR - Araranguá'!G86+'ADR - Blumenau'!G86+'ADR - Braço do Norte'!G86+'ADR - Brusque'!G86+'ADR - Caçador'!G86+'ADR - Campos Novos'!G86+'ADR - Canoinhas'!G86+'ADR - Chapecó'!G86+'ADR - Concórdia'!G86+'ADR - Criciúma'!G86+'ADR - Curitibanos'!G86+'ADR - Dionísio Cerqueira'!G86+'ADR - Ibirama'!G86+'ADR - Itajaí'!G86+'ADR - Itapiranga'!G86+'ADR - Ituporanga'!G86+'ADR - Jaraguá do Sul'!G86+'ADR - Joaçaba'!G86+'ADR - Joinville'!G86+'ADR - Lages'!G86+'ADR - Laguna'!G86+'ADR - Mafra'!G86+'ADR - Maravilha'!G86+'ADR - Palmitos'!G86+'ADR - Quilombo'!G86+'ADR - Rio do Sul'!G86+'ADR - São Joaquim'!G86+'ADR - São Lourenço do Oeste'!G86+'ADR - São Miguel do Oeste'!G86+'ADR - Seara'!G86+'ADR - Taió'!G86+'ADR - Timbó'!G86+'ADR - Tubarão'!G86+'ADR - Videira'!G86+'ADR - Xanxerê'!G86+SEA!G86+'Fundo Mat. Pub. Imp. Oficiais'!G86+'Fundo Plano Saúde'!G86+'Fundo de Melhoria do Corpo Bomb'!G86+SAR!G86+GVG!G86+SCC!G86+SAN!G86+SAI!G86+SECOM!G86+SDC!G86+'FUNDO ESTADUAL DE REC. HÍDRICOS'!G86+SDS!G86+SED!G86+SEF!G86+SIE!G86+SJC!G86+SPJ!G86+SES!G86+'SSP - Fundo Melhoria Pol.Civil'!G86+'SSP Fundo Melhoria Pol.Militar'!G86+'SSP - Fundo Melhoria Seg. Pub.'!G86+SST!G86+SOL!G86+'FUNDO ESP. ESTUDOS JURÍDICOS'!G86+PGE!G86+ARESC!G86+APSFS!G86+COHAB!G86+CIDASC!G86+DEINFRA!G86+DETER!G86+ENA!G86+EPAGRI!G86+FAPESC!G86+FCC!G86+FESPORTE!G86+FCEE!G86+FATMA!G86+IPREV!G86+IMETRO!G86+JUCESC!G86+SANTUR!G86+DPE!G86+UDESC!G86)</f>
        <v>74</v>
      </c>
      <c r="H90" s="72">
        <f>SUM('ADR - Araranguá'!H86+'ADR - Blumenau'!H86+'ADR - Braço do Norte'!H86+'ADR - Brusque'!H86+'ADR - Caçador'!H86+'ADR - Campos Novos'!H86+'ADR - Canoinhas'!H86+'ADR - Chapecó'!H86+'ADR - Concórdia'!H86+'ADR - Criciúma'!H86+'ADR - Curitibanos'!H86+'ADR - Dionísio Cerqueira'!H86+'ADR - Ibirama'!H86+'ADR - Itajaí'!H86+'ADR - Itapiranga'!H86+'ADR - Ituporanga'!H86+'ADR - Jaraguá do Sul'!H86+'ADR - Joaçaba'!H86+'ADR - Joinville'!H86+'ADR - Lages'!H86+'ADR - Laguna'!H86+'ADR - Mafra'!H86+'ADR - Maravilha'!H86+'ADR - Palmitos'!H86+'ADR - Quilombo'!H86+'ADR - Rio do Sul'!H86+'ADR - São Joaquim'!H86+'ADR - São Lourenço do Oeste'!H86+'ADR - São Miguel do Oeste'!H86+'ADR - Seara'!H86+'ADR - Taió'!H86+'ADR - Timbó'!H86+'ADR - Tubarão'!H86+'ADR - Videira'!H86+'ADR - Xanxerê'!H86+SEA!H86+'Fundo Mat. Pub. Imp. Oficiais'!H86+'Fundo Plano Saúde'!H86+'Fundo de Melhoria do Corpo Bomb'!H86+SAR!H86+GVG!H86+SCC!H86+SAN!H86+SAI!H86+SECOM!H86+SDC!H86+'FUNDO ESTADUAL DE REC. HÍDRICOS'!H86+SDS!H86+SED!H86+SEF!H86+SIE!H86+SJC!H86+SPJ!H86+SES!H86+'SSP - Fundo Melhoria Pol.Civil'!H86+'SSP Fundo Melhoria Pol.Militar'!H86+'SSP - Fundo Melhoria Seg. Pub.'!H86+SST!H86+SOL!H86+'FUNDO ESP. ESTUDOS JURÍDICOS'!H86+PGE!H86+ARESC!H86+APSFS!H86+COHAB!H86+CIDASC!H86+DEINFRA!H86+DETER!H86+ENA!H86+EPAGRI!H86+FAPESC!H86+FCC!H86+FESPORTE!H86+FCEE!H86+FATMA!H86+IPREV!H86+IMETRO!H86+JUCESC!H86+SANTUR!H86+DPE!H86+UDESC!H86)</f>
        <v>74</v>
      </c>
      <c r="I90" s="72">
        <f>SUM('ADR - Araranguá'!I86+'ADR - Blumenau'!I86+'ADR - Braço do Norte'!I86+'ADR - Brusque'!I86+'ADR - Caçador'!I86+'ADR - Campos Novos'!I86+'ADR - Canoinhas'!I86+'ADR - Chapecó'!I86+'ADR - Concórdia'!I86+'ADR - Criciúma'!I86+'ADR - Curitibanos'!I86+'ADR - Dionísio Cerqueira'!I86+'ADR - Ibirama'!I86+'ADR - Itajaí'!I86+'ADR - Itapiranga'!I86+'ADR - Ituporanga'!I86+'ADR - Jaraguá do Sul'!I86+'ADR - Joaçaba'!I86+'ADR - Joinville'!I86+'ADR - Lages'!I86+'ADR - Laguna'!I86+'ADR - Mafra'!I86+'ADR - Maravilha'!I86+'ADR - Palmitos'!I86+'ADR - Quilombo'!I86+'ADR - Rio do Sul'!I86+'ADR - São Joaquim'!I86+'ADR - São Lourenço do Oeste'!I86+'ADR - São Miguel do Oeste'!I86+'ADR - Seara'!I86+'ADR - Taió'!I86+'ADR - Timbó'!I86+'ADR - Tubarão'!I86+'ADR - Videira'!I86+'ADR - Xanxerê'!I86+SEA!I86+'Fundo Mat. Pub. Imp. Oficiais'!I86+'Fundo Plano Saúde'!I86+'Fundo de Melhoria do Corpo Bomb'!I86+SAR!I86+GVG!I86+SCC!I86+SAN!I86+SAI!I86+SECOM!I86+SDC!I86+'FUNDO ESTADUAL DE REC. HÍDRICOS'!I86+SDS!I86+SED!I86+SEF!I86+SIE!I86+SJC!I86+SPJ!I86+SES!I86+'SSP - Fundo Melhoria Pol.Civil'!I86+'SSP Fundo Melhoria Pol.Militar'!I86+'SSP - Fundo Melhoria Seg. Pub.'!I86+SST!I86+SOL!I86+'FUNDO ESP. ESTUDOS JURÍDICOS'!I86+PGE!I86+ARESC!I86+APSFS!I86+COHAB!I86+CIDASC!I86+DEINFRA!I86+DETER!I86+ENA!I86+EPAGRI!I86+FAPESC!I86+FCC!I86+FESPORTE!I86+FCEE!I86+FATMA!I86+IPREV!I86+IMETRO!I86+JUCESC!I86+SANTUR!I86+DPE!I86+UDESC!I86)</f>
        <v>74</v>
      </c>
      <c r="J90" s="72">
        <f>SUM('ADR - Araranguá'!J86+'ADR - Blumenau'!J86+'ADR - Braço do Norte'!J86+'ADR - Brusque'!J86+'ADR - Caçador'!J86+'ADR - Campos Novos'!J86+'ADR - Canoinhas'!J86+'ADR - Chapecó'!J86+'ADR - Concórdia'!J86+'ADR - Criciúma'!J86+'ADR - Curitibanos'!J86+'ADR - Dionísio Cerqueira'!J86+'ADR - Ibirama'!J86+'ADR - Itajaí'!J86+'ADR - Itapiranga'!J86+'ADR - Ituporanga'!J86+'ADR - Jaraguá do Sul'!J86+'ADR - Joaçaba'!J86+'ADR - Joinville'!J86+'ADR - Lages'!J86+'ADR - Laguna'!J86+'ADR - Mafra'!J86+'ADR - Maravilha'!J86+'ADR - Palmitos'!J86+'ADR - Quilombo'!J86+'ADR - Rio do Sul'!J86+'ADR - São Joaquim'!J86+'ADR - São Lourenço do Oeste'!J86+'ADR - São Miguel do Oeste'!J86+'ADR - Seara'!J86+'ADR - Taió'!J86+'ADR - Timbó'!J86+'ADR - Tubarão'!J86+'ADR - Videira'!J86+'ADR - Xanxerê'!J86+SEA!J86+'Fundo Mat. Pub. Imp. Oficiais'!J86+'Fundo Plano Saúde'!J86+'Fundo de Melhoria do Corpo Bomb'!J86+SAR!J86+GVG!J86+SCC!J86+SAN!J86+SAI!J86+SECOM!J86+SDC!J86+'FUNDO ESTADUAL DE REC. HÍDRICOS'!J86+SDS!J86+SED!J86+SEF!J86+SIE!J86+SJC!J86+SPJ!J86+SES!J86+'SSP - Fundo Melhoria Pol.Civil'!J86+'SSP Fundo Melhoria Pol.Militar'!J86+'SSP - Fundo Melhoria Seg. Pub.'!J86+SST!J86+SOL!J86+'FUNDO ESP. ESTUDOS JURÍDICOS'!J86+PGE!J86+ARESC!J86+APSFS!J86+COHAB!J86+CIDASC!J86+DEINFRA!J86+DETER!J86+ENA!J86+EPAGRI!J86+FAPESC!J86+FCC!J86+FESPORTE!J86+FCEE!J86+FATMA!J86+IPREV!J86+IMETRO!J86+JUCESC!J86+SANTUR!J86+DPE!J86+UDESC!J86)</f>
        <v>74</v>
      </c>
      <c r="K90" s="72">
        <f>SUM('ADR - Araranguá'!K86+'ADR - Blumenau'!K86+'ADR - Braço do Norte'!K86+'ADR - Brusque'!K86+'ADR - Caçador'!K86+'ADR - Campos Novos'!K86+'ADR - Canoinhas'!K86+'ADR - Chapecó'!K86+'ADR - Concórdia'!K86+'ADR - Criciúma'!K86+'ADR - Curitibanos'!K86+'ADR - Dionísio Cerqueira'!K86+'ADR - Ibirama'!K86+'ADR - Itajaí'!K86+'ADR - Itapiranga'!K86+'ADR - Ituporanga'!K86+'ADR - Jaraguá do Sul'!K86+'ADR - Joaçaba'!K86+'ADR - Joinville'!K86+'ADR - Lages'!K86+'ADR - Laguna'!K86+'ADR - Mafra'!K86+'ADR - Maravilha'!K86+'ADR - Palmitos'!K86+'ADR - Quilombo'!K86+'ADR - Rio do Sul'!K86+'ADR - São Joaquim'!K86+'ADR - São Lourenço do Oeste'!K86+'ADR - São Miguel do Oeste'!K86+'ADR - Seara'!K86+'ADR - Taió'!K86+'ADR - Timbó'!K86+'ADR - Tubarão'!K86+'ADR - Videira'!K86+'ADR - Xanxerê'!K86+SEA!K86+'Fundo Mat. Pub. Imp. Oficiais'!K86+'Fundo Plano Saúde'!K86+'Fundo de Melhoria do Corpo Bomb'!K86+SAR!K86+GVG!K86+SCC!K86+SAN!K86+SAI!K86+SECOM!K86+SDC!K86+'FUNDO ESTADUAL DE REC. HÍDRICOS'!K86+SDS!K86+SED!K86+SEF!K86+SIE!K86+SJC!K86+SPJ!K86+SES!K86+'SSP - Fundo Melhoria Pol.Civil'!K86+'SSP Fundo Melhoria Pol.Militar'!K86+'SSP - Fundo Melhoria Seg. Pub.'!K86+SST!K86+SOL!K86+'FUNDO ESP. ESTUDOS JURÍDICOS'!K86+PGE!K86+ARESC!K86+APSFS!K86+COHAB!K86+CIDASC!K86+DEINFRA!K86+DETER!K86+ENA!K86+EPAGRI!K86+FAPESC!K86+FCC!K86+FESPORTE!K86+FCEE!K86+FATMA!K86+IPREV!K86+IMETRO!K86+JUCESC!K86+SANTUR!K86+DPE!K86+UDESC!K86)</f>
        <v>74</v>
      </c>
      <c r="L90" s="72">
        <f>SUM('ADR - Araranguá'!L86+'ADR - Blumenau'!L86+'ADR - Braço do Norte'!L86+'ADR - Brusque'!L86+'ADR - Caçador'!L86+'ADR - Campos Novos'!L86+'ADR - Canoinhas'!L86+'ADR - Chapecó'!L86+'ADR - Concórdia'!L86+'ADR - Criciúma'!L86+'ADR - Curitibanos'!L86+'ADR - Dionísio Cerqueira'!L86+'ADR - Ibirama'!L86+'ADR - Itajaí'!L86+'ADR - Itapiranga'!L86+'ADR - Ituporanga'!L86+'ADR - Jaraguá do Sul'!L86+'ADR - Joaçaba'!L86+'ADR - Joinville'!L86+'ADR - Lages'!L86+'ADR - Laguna'!L86+'ADR - Mafra'!L86+'ADR - Maravilha'!L86+'ADR - Palmitos'!L86+'ADR - Quilombo'!L86+'ADR - Rio do Sul'!L86+'ADR - São Joaquim'!L86+'ADR - São Lourenço do Oeste'!L86+'ADR - São Miguel do Oeste'!L86+'ADR - Seara'!L86+'ADR - Taió'!L86+'ADR - Timbó'!L86+'ADR - Tubarão'!L86+'ADR - Videira'!L86+'ADR - Xanxerê'!L86+SEA!L86+'Fundo Mat. Pub. Imp. Oficiais'!L86+'Fundo Plano Saúde'!L86+'Fundo de Melhoria do Corpo Bomb'!L86+SAR!L86+GVG!L86+SCC!L86+SAN!L86+SAI!L86+SECOM!L86+SDC!L86+'FUNDO ESTADUAL DE REC. HÍDRICOS'!L86+SDS!L86+SED!L86+SEF!L86+SIE!L86+SJC!L86+SPJ!L86+SES!L86+'SSP - Fundo Melhoria Pol.Civil'!L86+'SSP Fundo Melhoria Pol.Militar'!L86+'SSP - Fundo Melhoria Seg. Pub.'!L86+SST!L86+SOL!L86+'FUNDO ESP. ESTUDOS JURÍDICOS'!L86+PGE!L86+ARESC!L86+APSFS!L86+COHAB!L86+CIDASC!L86+DEINFRA!L86+DETER!L86+ENA!L86+EPAGRI!L86+FAPESC!L86+FCC!L86+FESPORTE!L86+FCEE!L86+FATMA!L86+IPREV!L86+IMETRO!L86+JUCESC!L86+SANTUR!L86+DPE!L86+UDESC!L86)</f>
        <v>74</v>
      </c>
      <c r="M90" s="88">
        <f>SUM('ADR - Araranguá'!M86+'ADR - Blumenau'!M86+'ADR - Braço do Norte'!M86+'ADR - Brusque'!M86+'ADR - Caçador'!M86+'ADR - Campos Novos'!M86+'ADR - Canoinhas'!M86+'ADR - Chapecó'!M86+'ADR - Concórdia'!M86+'ADR - Criciúma'!M86+'ADR - Curitibanos'!M86+'ADR - Dionísio Cerqueira'!M86+'ADR - Ibirama'!M86+'ADR - Itajaí'!M86+'ADR - Itapiranga'!M86+'ADR - Ituporanga'!M86+'ADR - Jaraguá do Sul'!M86+'ADR - Joaçaba'!M86+'ADR - Joinville'!M86+'ADR - Lages'!M86+'ADR - Laguna'!M86+'ADR - Mafra'!M86+'ADR - Maravilha'!M86+'ADR - Palmitos'!M86+'ADR - Quilombo'!M86+'ADR - Rio do Sul'!M86+'ADR - São Joaquim'!M86+'ADR - São Lourenço do Oeste'!M86+'ADR - São Miguel do Oeste'!M86+'ADR - Seara'!M86+'ADR - Taió'!M86+'ADR - Timbó'!M86+'ADR - Tubarão'!M86+'ADR - Videira'!M86+'ADR - Xanxerê'!M86+SEA!M86+'Fundo Mat. Pub. Imp. Oficiais'!M86+'Fundo Plano Saúde'!M86+'Fundo de Melhoria do Corpo Bomb'!M86+SAR!M86+GVG!M86+SCC!M86+SAN!M86+SAI!M86+SECOM!M86+SDC!M86+'FUNDO ESTADUAL DE REC. HÍDRICOS'!M86+SDS!M86+SED!M86+SEF!M86+SIE!M86+SJC!M86+SPJ!M86+SES!M86+'SSP - Fundo Melhoria Pol.Civil'!M86+'SSP Fundo Melhoria Pol.Militar'!M86+'SSP - Fundo Melhoria Seg. Pub.'!M86+SST!M86+SOL!M86+'FUNDO ESP. ESTUDOS JURÍDICOS'!M86+PGE!M86+ARESC!M86+APSFS!M86+COHAB!M86+CIDASC!M86+DEINFRA!M86+DETER!M86+ENA!M86+EPAGRI!M86+FAPESC!M86+FCC!M86+FESPORTE!M86+FCEE!M86+FATMA!M86+IPREV!M86+IMETRO!M86+JUCESC!M86+SANTUR!M86+DPE!M86+UDESC!M86)</f>
        <v>74</v>
      </c>
      <c r="N90" s="208"/>
      <c r="O90" s="208"/>
      <c r="P90" s="209"/>
    </row>
    <row r="91" spans="1:16" x14ac:dyDescent="0.2">
      <c r="A91" s="176" t="s">
        <v>128</v>
      </c>
      <c r="B91" s="186">
        <f>SUM('ADR - Araranguá'!B87+'ADR - Blumenau'!B87+'ADR - Braço do Norte'!B87+'ADR - Brusque'!B87+'ADR - Caçador'!B87+'ADR - Campos Novos'!B87+'ADR - Canoinhas'!B87+'ADR - Chapecó'!B87+'ADR - Concórdia'!B87+'ADR - Criciúma'!B87+'ADR - Curitibanos'!B87+'ADR - Dionísio Cerqueira'!B87+'ADR - Ibirama'!B87+'ADR - Itajaí'!B87+'ADR - Itapiranga'!B87+'ADR - Ituporanga'!B87+'ADR - Jaraguá do Sul'!B87+'ADR - Joaçaba'!B87+'ADR - Joinville'!B87+'ADR - Lages'!B87+'ADR - Laguna'!B87+'ADR - Mafra'!B87+'ADR - Maravilha'!B87+'ADR - Palmitos'!B87+'ADR - Quilombo'!B87+'ADR - Rio do Sul'!B87+'ADR - São Joaquim'!B87+'ADR - São Lourenço do Oeste'!B87+'ADR - São Miguel do Oeste'!B87+'ADR - Seara'!B87+'ADR - Taió'!B87+'ADR - Timbó'!B87+'ADR - Tubarão'!B87+'ADR - Videira'!B87+'ADR - Xanxerê'!B87+SEA!B87+'Fundo Mat. Pub. Imp. Oficiais'!B87+'Fundo Plano Saúde'!B87+'Fundo de Melhoria do Corpo Bomb'!B87+SAR!B87+GVG!B87+SCC!B87+SAN!B87+SAI!B87+SECOM!B87+SDC!B87+'FUNDO ESTADUAL DE REC. HÍDRICOS'!B87+SDS!B87+SED!B87+SEF!B87+SIE!B87+SJC!B87+SPJ!B87+SES!B87+'SSP - Fundo Melhoria Pol.Civil'!B87+'SSP Fundo Melhoria Pol.Militar'!B87+'SSP - Fundo Melhoria Seg. Pub.'!B87+SST!B87+SOL!B87+'FUNDO ESP. ESTUDOS JURÍDICOS'!B87+PGE!B87+ARESC!B87+APSFS!B87+COHAB!B87+CIDASC!B87+DEINFRA!B87+DETER!B87+ENA!B87+EPAGRI!B87+FAPESC!B87+FCC!B87+FESPORTE!B87+FCEE!B87+FATMA!B87+IPREV!B87+IMETRO!B87+JUCESC!B87+SANTUR!B87+DPE!B87+UDESC!B87)</f>
        <v>103</v>
      </c>
      <c r="C91" s="72">
        <f>SUM('ADR - Araranguá'!C87+'ADR - Blumenau'!C87+'ADR - Braço do Norte'!C87+'ADR - Brusque'!C87+'ADR - Caçador'!C87+'ADR - Campos Novos'!C87+'ADR - Canoinhas'!C87+'ADR - Chapecó'!C87+'ADR - Concórdia'!C87+'ADR - Criciúma'!C87+'ADR - Curitibanos'!C87+'ADR - Dionísio Cerqueira'!C87+'ADR - Ibirama'!C87+'ADR - Itajaí'!C87+'ADR - Itapiranga'!C87+'ADR - Ituporanga'!C87+'ADR - Jaraguá do Sul'!C87+'ADR - Joaçaba'!C87+'ADR - Joinville'!C87+'ADR - Lages'!C87+'ADR - Laguna'!C87+'ADR - Mafra'!C87+'ADR - Maravilha'!C87+'ADR - Palmitos'!C87+'ADR - Quilombo'!C87+'ADR - Rio do Sul'!C87+'ADR - São Joaquim'!C87+'ADR - São Lourenço do Oeste'!C87+'ADR - São Miguel do Oeste'!C87+'ADR - Seara'!C87+'ADR - Taió'!C87+'ADR - Timbó'!C87+'ADR - Tubarão'!C87+'ADR - Videira'!C87+'ADR - Xanxerê'!C87+SEA!C87+'Fundo Mat. Pub. Imp. Oficiais'!C87+'Fundo Plano Saúde'!C87+'Fundo de Melhoria do Corpo Bomb'!C87+SAR!C87+GVG!C87+SCC!C87+SAN!C87+SAI!C87+SECOM!C87+SDC!C87+'FUNDO ESTADUAL DE REC. HÍDRICOS'!C87+SDS!C87+SED!C87+SEF!C87+SIE!C87+SJC!C87+SPJ!C87+SES!C87+'SSP - Fundo Melhoria Pol.Civil'!C87+'SSP Fundo Melhoria Pol.Militar'!C87+'SSP - Fundo Melhoria Seg. Pub.'!C87+SST!C87+SOL!C87+'FUNDO ESP. ESTUDOS JURÍDICOS'!C87+PGE!C87+ARESC!C87+APSFS!C87+COHAB!C87+CIDASC!C87+DEINFRA!C87+DETER!C87+ENA!C87+EPAGRI!C87+FAPESC!C87+FCC!C87+FESPORTE!C87+FCEE!C87+FATMA!C87+IPREV!C87+IMETRO!C87+JUCESC!C87+SANTUR!C87+DPE!C87+UDESC!C87)</f>
        <v>103</v>
      </c>
      <c r="D91" s="72">
        <f>SUM('ADR - Araranguá'!D87+'ADR - Blumenau'!D87+'ADR - Braço do Norte'!D87+'ADR - Brusque'!D87+'ADR - Caçador'!D87+'ADR - Campos Novos'!D87+'ADR - Canoinhas'!D87+'ADR - Chapecó'!D87+'ADR - Concórdia'!D87+'ADR - Criciúma'!D87+'ADR - Curitibanos'!D87+'ADR - Dionísio Cerqueira'!D87+'ADR - Ibirama'!D87+'ADR - Itajaí'!D87+'ADR - Itapiranga'!D87+'ADR - Ituporanga'!D87+'ADR - Jaraguá do Sul'!D87+'ADR - Joaçaba'!D87+'ADR - Joinville'!D87+'ADR - Lages'!D87+'ADR - Laguna'!D87+'ADR - Mafra'!D87+'ADR - Maravilha'!D87+'ADR - Palmitos'!D87+'ADR - Quilombo'!D87+'ADR - Rio do Sul'!D87+'ADR - São Joaquim'!D87+'ADR - São Lourenço do Oeste'!D87+'ADR - São Miguel do Oeste'!D87+'ADR - Seara'!D87+'ADR - Taió'!D87+'ADR - Timbó'!D87+'ADR - Tubarão'!D87+'ADR - Videira'!D87+'ADR - Xanxerê'!D87+SEA!D87+'Fundo Mat. Pub. Imp. Oficiais'!D87+'Fundo Plano Saúde'!D87+'Fundo de Melhoria do Corpo Bomb'!D87+SAR!D87+GVG!D87+SCC!D87+SAN!D87+SAI!D87+SECOM!D87+SDC!D87+'FUNDO ESTADUAL DE REC. HÍDRICOS'!D87+SDS!D87+SED!D87+SEF!D87+SIE!D87+SJC!D87+SPJ!D87+SES!D87+'SSP - Fundo Melhoria Pol.Civil'!D87+'SSP Fundo Melhoria Pol.Militar'!D87+'SSP - Fundo Melhoria Seg. Pub.'!D87+SST!D87+SOL!D87+'FUNDO ESP. ESTUDOS JURÍDICOS'!D87+PGE!D87+ARESC!D87+APSFS!D87+COHAB!D87+CIDASC!D87+DEINFRA!D87+DETER!D87+ENA!D87+EPAGRI!D87+FAPESC!D87+FCC!D87+FESPORTE!D87+FCEE!D87+FATMA!D87+IPREV!D87+IMETRO!D87+JUCESC!D87+SANTUR!D87+DPE!D87+UDESC!D87)</f>
        <v>103</v>
      </c>
      <c r="E91" s="72">
        <f>SUM('ADR - Araranguá'!E87+'ADR - Blumenau'!E87+'ADR - Braço do Norte'!E87+'ADR - Brusque'!E87+'ADR - Caçador'!E87+'ADR - Campos Novos'!E87+'ADR - Canoinhas'!E87+'ADR - Chapecó'!E87+'ADR - Concórdia'!E87+'ADR - Criciúma'!E87+'ADR - Curitibanos'!E87+'ADR - Dionísio Cerqueira'!E87+'ADR - Ibirama'!E87+'ADR - Itajaí'!E87+'ADR - Itapiranga'!E87+'ADR - Ituporanga'!E87+'ADR - Jaraguá do Sul'!E87+'ADR - Joaçaba'!E87+'ADR - Joinville'!E87+'ADR - Lages'!E87+'ADR - Laguna'!E87+'ADR - Mafra'!E87+'ADR - Maravilha'!E87+'ADR - Palmitos'!E87+'ADR - Quilombo'!E87+'ADR - Rio do Sul'!E87+'ADR - São Joaquim'!E87+'ADR - São Lourenço do Oeste'!E87+'ADR - São Miguel do Oeste'!E87+'ADR - Seara'!E87+'ADR - Taió'!E87+'ADR - Timbó'!E87+'ADR - Tubarão'!E87+'ADR - Videira'!E87+'ADR - Xanxerê'!E87+SEA!E87+'Fundo Mat. Pub. Imp. Oficiais'!E87+'Fundo Plano Saúde'!E87+'Fundo de Melhoria do Corpo Bomb'!E87+SAR!E87+GVG!E87+SCC!E87+SAN!E87+SAI!E87+SECOM!E87+SDC!E87+'FUNDO ESTADUAL DE REC. HÍDRICOS'!E87+SDS!E87+SED!E87+SEF!E87+SIE!E87+SJC!E87+SPJ!E87+SES!E87+'SSP - Fundo Melhoria Pol.Civil'!E87+'SSP Fundo Melhoria Pol.Militar'!E87+'SSP - Fundo Melhoria Seg. Pub.'!E87+SST!E87+SOL!E87+'FUNDO ESP. ESTUDOS JURÍDICOS'!E87+PGE!E87+ARESC!E87+APSFS!E87+COHAB!E87+CIDASC!E87+DEINFRA!E87+DETER!E87+ENA!E87+EPAGRI!E87+FAPESC!E87+FCC!E87+FESPORTE!E87+FCEE!E87+FATMA!E87+IPREV!E87+IMETRO!E87+JUCESC!E87+SANTUR!E87+DPE!E87+UDESC!E87)</f>
        <v>103</v>
      </c>
      <c r="F91" s="72">
        <f>SUM('ADR - Araranguá'!F87+'ADR - Blumenau'!F87+'ADR - Braço do Norte'!F87+'ADR - Brusque'!F87+'ADR - Caçador'!F87+'ADR - Campos Novos'!F87+'ADR - Canoinhas'!F87+'ADR - Chapecó'!F87+'ADR - Concórdia'!F87+'ADR - Criciúma'!F87+'ADR - Curitibanos'!F87+'ADR - Dionísio Cerqueira'!F87+'ADR - Ibirama'!F87+'ADR - Itajaí'!F87+'ADR - Itapiranga'!F87+'ADR - Ituporanga'!F87+'ADR - Jaraguá do Sul'!F87+'ADR - Joaçaba'!F87+'ADR - Joinville'!F87+'ADR - Lages'!F87+'ADR - Laguna'!F87+'ADR - Mafra'!F87+'ADR - Maravilha'!F87+'ADR - Palmitos'!F87+'ADR - Quilombo'!F87+'ADR - Rio do Sul'!F87+'ADR - São Joaquim'!F87+'ADR - São Lourenço do Oeste'!F87+'ADR - São Miguel do Oeste'!F87+'ADR - Seara'!F87+'ADR - Taió'!F87+'ADR - Timbó'!F87+'ADR - Tubarão'!F87+'ADR - Videira'!F87+'ADR - Xanxerê'!F87+SEA!F87+'Fundo Mat. Pub. Imp. Oficiais'!F87+'Fundo Plano Saúde'!F87+'Fundo de Melhoria do Corpo Bomb'!F87+SAR!F87+GVG!F87+SCC!F87+SAN!F87+SAI!F87+SECOM!F87+SDC!F87+'FUNDO ESTADUAL DE REC. HÍDRICOS'!F87+SDS!F87+SED!F87+SEF!F87+SIE!F87+SJC!F87+SPJ!F87+SES!F87+'SSP - Fundo Melhoria Pol.Civil'!F87+'SSP Fundo Melhoria Pol.Militar'!F87+'SSP - Fundo Melhoria Seg. Pub.'!F87+SST!F87+SOL!F87+'FUNDO ESP. ESTUDOS JURÍDICOS'!F87+PGE!F87+ARESC!F87+APSFS!F87+COHAB!F87+CIDASC!F87+DEINFRA!F87+DETER!F87+ENA!F87+EPAGRI!F87+FAPESC!F87+FCC!F87+FESPORTE!F87+FCEE!F87+FATMA!F87+IPREV!F87+IMETRO!F87+JUCESC!F87+SANTUR!F87+DPE!F87+UDESC!F87)</f>
        <v>103</v>
      </c>
      <c r="G91" s="72">
        <f>SUM('ADR - Araranguá'!G87+'ADR - Blumenau'!G87+'ADR - Braço do Norte'!G87+'ADR - Brusque'!G87+'ADR - Caçador'!G87+'ADR - Campos Novos'!G87+'ADR - Canoinhas'!G87+'ADR - Chapecó'!G87+'ADR - Concórdia'!G87+'ADR - Criciúma'!G87+'ADR - Curitibanos'!G87+'ADR - Dionísio Cerqueira'!G87+'ADR - Ibirama'!G87+'ADR - Itajaí'!G87+'ADR - Itapiranga'!G87+'ADR - Ituporanga'!G87+'ADR - Jaraguá do Sul'!G87+'ADR - Joaçaba'!G87+'ADR - Joinville'!G87+'ADR - Lages'!G87+'ADR - Laguna'!G87+'ADR - Mafra'!G87+'ADR - Maravilha'!G87+'ADR - Palmitos'!G87+'ADR - Quilombo'!G87+'ADR - Rio do Sul'!G87+'ADR - São Joaquim'!G87+'ADR - São Lourenço do Oeste'!G87+'ADR - São Miguel do Oeste'!G87+'ADR - Seara'!G87+'ADR - Taió'!G87+'ADR - Timbó'!G87+'ADR - Tubarão'!G87+'ADR - Videira'!G87+'ADR - Xanxerê'!G87+SEA!G87+'Fundo Mat. Pub. Imp. Oficiais'!G87+'Fundo Plano Saúde'!G87+'Fundo de Melhoria do Corpo Bomb'!G87+SAR!G87+GVG!G87+SCC!G87+SAN!G87+SAI!G87+SECOM!G87+SDC!G87+'FUNDO ESTADUAL DE REC. HÍDRICOS'!G87+SDS!G87+SED!G87+SEF!G87+SIE!G87+SJC!G87+SPJ!G87+SES!G87+'SSP - Fundo Melhoria Pol.Civil'!G87+'SSP Fundo Melhoria Pol.Militar'!G87+'SSP - Fundo Melhoria Seg. Pub.'!G87+SST!G87+SOL!G87+'FUNDO ESP. ESTUDOS JURÍDICOS'!G87+PGE!G87+ARESC!G87+APSFS!G87+COHAB!G87+CIDASC!G87+DEINFRA!G87+DETER!G87+ENA!G87+EPAGRI!G87+FAPESC!G87+FCC!G87+FESPORTE!G87+FCEE!G87+FATMA!G87+IPREV!G87+IMETRO!G87+JUCESC!G87+SANTUR!G87+DPE!G87+UDESC!G87)</f>
        <v>103</v>
      </c>
      <c r="H91" s="72">
        <f>SUM('ADR - Araranguá'!H87+'ADR - Blumenau'!H87+'ADR - Braço do Norte'!H87+'ADR - Brusque'!H87+'ADR - Caçador'!H87+'ADR - Campos Novos'!H87+'ADR - Canoinhas'!H87+'ADR - Chapecó'!H87+'ADR - Concórdia'!H87+'ADR - Criciúma'!H87+'ADR - Curitibanos'!H87+'ADR - Dionísio Cerqueira'!H87+'ADR - Ibirama'!H87+'ADR - Itajaí'!H87+'ADR - Itapiranga'!H87+'ADR - Ituporanga'!H87+'ADR - Jaraguá do Sul'!H87+'ADR - Joaçaba'!H87+'ADR - Joinville'!H87+'ADR - Lages'!H87+'ADR - Laguna'!H87+'ADR - Mafra'!H87+'ADR - Maravilha'!H87+'ADR - Palmitos'!H87+'ADR - Quilombo'!H87+'ADR - Rio do Sul'!H87+'ADR - São Joaquim'!H87+'ADR - São Lourenço do Oeste'!H87+'ADR - São Miguel do Oeste'!H87+'ADR - Seara'!H87+'ADR - Taió'!H87+'ADR - Timbó'!H87+'ADR - Tubarão'!H87+'ADR - Videira'!H87+'ADR - Xanxerê'!H87+SEA!H87+'Fundo Mat. Pub. Imp. Oficiais'!H87+'Fundo Plano Saúde'!H87+'Fundo de Melhoria do Corpo Bomb'!H87+SAR!H87+GVG!H87+SCC!H87+SAN!H87+SAI!H87+SECOM!H87+SDC!H87+'FUNDO ESTADUAL DE REC. HÍDRICOS'!H87+SDS!H87+SED!H87+SEF!H87+SIE!H87+SJC!H87+SPJ!H87+SES!H87+'SSP - Fundo Melhoria Pol.Civil'!H87+'SSP Fundo Melhoria Pol.Militar'!H87+'SSP - Fundo Melhoria Seg. Pub.'!H87+SST!H87+SOL!H87+'FUNDO ESP. ESTUDOS JURÍDICOS'!H87+PGE!H87+ARESC!H87+APSFS!H87+COHAB!H87+CIDASC!H87+DEINFRA!H87+DETER!H87+ENA!H87+EPAGRI!H87+FAPESC!H87+FCC!H87+FESPORTE!H87+FCEE!H87+FATMA!H87+IPREV!H87+IMETRO!H87+JUCESC!H87+SANTUR!H87+DPE!H87+UDESC!H87)</f>
        <v>103</v>
      </c>
      <c r="I91" s="72">
        <f>SUM('ADR - Araranguá'!I87+'ADR - Blumenau'!I87+'ADR - Braço do Norte'!I87+'ADR - Brusque'!I87+'ADR - Caçador'!I87+'ADR - Campos Novos'!I87+'ADR - Canoinhas'!I87+'ADR - Chapecó'!I87+'ADR - Concórdia'!I87+'ADR - Criciúma'!I87+'ADR - Curitibanos'!I87+'ADR - Dionísio Cerqueira'!I87+'ADR - Ibirama'!I87+'ADR - Itajaí'!I87+'ADR - Itapiranga'!I87+'ADR - Ituporanga'!I87+'ADR - Jaraguá do Sul'!I87+'ADR - Joaçaba'!I87+'ADR - Joinville'!I87+'ADR - Lages'!I87+'ADR - Laguna'!I87+'ADR - Mafra'!I87+'ADR - Maravilha'!I87+'ADR - Palmitos'!I87+'ADR - Quilombo'!I87+'ADR - Rio do Sul'!I87+'ADR - São Joaquim'!I87+'ADR - São Lourenço do Oeste'!I87+'ADR - São Miguel do Oeste'!I87+'ADR - Seara'!I87+'ADR - Taió'!I87+'ADR - Timbó'!I87+'ADR - Tubarão'!I87+'ADR - Videira'!I87+'ADR - Xanxerê'!I87+SEA!I87+'Fundo Mat. Pub. Imp. Oficiais'!I87+'Fundo Plano Saúde'!I87+'Fundo de Melhoria do Corpo Bomb'!I87+SAR!I87+GVG!I87+SCC!I87+SAN!I87+SAI!I87+SECOM!I87+SDC!I87+'FUNDO ESTADUAL DE REC. HÍDRICOS'!I87+SDS!I87+SED!I87+SEF!I87+SIE!I87+SJC!I87+SPJ!I87+SES!I87+'SSP - Fundo Melhoria Pol.Civil'!I87+'SSP Fundo Melhoria Pol.Militar'!I87+'SSP - Fundo Melhoria Seg. Pub.'!I87+SST!I87+SOL!I87+'FUNDO ESP. ESTUDOS JURÍDICOS'!I87+PGE!I87+ARESC!I87+APSFS!I87+COHAB!I87+CIDASC!I87+DEINFRA!I87+DETER!I87+ENA!I87+EPAGRI!I87+FAPESC!I87+FCC!I87+FESPORTE!I87+FCEE!I87+FATMA!I87+IPREV!I87+IMETRO!I87+JUCESC!I87+SANTUR!I87+DPE!I87+UDESC!I87)</f>
        <v>103</v>
      </c>
      <c r="J91" s="72">
        <f>SUM('ADR - Araranguá'!J87+'ADR - Blumenau'!J87+'ADR - Braço do Norte'!J87+'ADR - Brusque'!J87+'ADR - Caçador'!J87+'ADR - Campos Novos'!J87+'ADR - Canoinhas'!J87+'ADR - Chapecó'!J87+'ADR - Concórdia'!J87+'ADR - Criciúma'!J87+'ADR - Curitibanos'!J87+'ADR - Dionísio Cerqueira'!J87+'ADR - Ibirama'!J87+'ADR - Itajaí'!J87+'ADR - Itapiranga'!J87+'ADR - Ituporanga'!J87+'ADR - Jaraguá do Sul'!J87+'ADR - Joaçaba'!J87+'ADR - Joinville'!J87+'ADR - Lages'!J87+'ADR - Laguna'!J87+'ADR - Mafra'!J87+'ADR - Maravilha'!J87+'ADR - Palmitos'!J87+'ADR - Quilombo'!J87+'ADR - Rio do Sul'!J87+'ADR - São Joaquim'!J87+'ADR - São Lourenço do Oeste'!J87+'ADR - São Miguel do Oeste'!J87+'ADR - Seara'!J87+'ADR - Taió'!J87+'ADR - Timbó'!J87+'ADR - Tubarão'!J87+'ADR - Videira'!J87+'ADR - Xanxerê'!J87+SEA!J87+'Fundo Mat. Pub. Imp. Oficiais'!J87+'Fundo Plano Saúde'!J87+'Fundo de Melhoria do Corpo Bomb'!J87+SAR!J87+GVG!J87+SCC!J87+SAN!J87+SAI!J87+SECOM!J87+SDC!J87+'FUNDO ESTADUAL DE REC. HÍDRICOS'!J87+SDS!J87+SED!J87+SEF!J87+SIE!J87+SJC!J87+SPJ!J87+SES!J87+'SSP - Fundo Melhoria Pol.Civil'!J87+'SSP Fundo Melhoria Pol.Militar'!J87+'SSP - Fundo Melhoria Seg. Pub.'!J87+SST!J87+SOL!J87+'FUNDO ESP. ESTUDOS JURÍDICOS'!J87+PGE!J87+ARESC!J87+APSFS!J87+COHAB!J87+CIDASC!J87+DEINFRA!J87+DETER!J87+ENA!J87+EPAGRI!J87+FAPESC!J87+FCC!J87+FESPORTE!J87+FCEE!J87+FATMA!J87+IPREV!J87+IMETRO!J87+JUCESC!J87+SANTUR!J87+DPE!J87+UDESC!J87)</f>
        <v>103</v>
      </c>
      <c r="K91" s="72">
        <f>SUM('ADR - Araranguá'!K87+'ADR - Blumenau'!K87+'ADR - Braço do Norte'!K87+'ADR - Brusque'!K87+'ADR - Caçador'!K87+'ADR - Campos Novos'!K87+'ADR - Canoinhas'!K87+'ADR - Chapecó'!K87+'ADR - Concórdia'!K87+'ADR - Criciúma'!K87+'ADR - Curitibanos'!K87+'ADR - Dionísio Cerqueira'!K87+'ADR - Ibirama'!K87+'ADR - Itajaí'!K87+'ADR - Itapiranga'!K87+'ADR - Ituporanga'!K87+'ADR - Jaraguá do Sul'!K87+'ADR - Joaçaba'!K87+'ADR - Joinville'!K87+'ADR - Lages'!K87+'ADR - Laguna'!K87+'ADR - Mafra'!K87+'ADR - Maravilha'!K87+'ADR - Palmitos'!K87+'ADR - Quilombo'!K87+'ADR - Rio do Sul'!K87+'ADR - São Joaquim'!K87+'ADR - São Lourenço do Oeste'!K87+'ADR - São Miguel do Oeste'!K87+'ADR - Seara'!K87+'ADR - Taió'!K87+'ADR - Timbó'!K87+'ADR - Tubarão'!K87+'ADR - Videira'!K87+'ADR - Xanxerê'!K87+SEA!K87+'Fundo Mat. Pub. Imp. Oficiais'!K87+'Fundo Plano Saúde'!K87+'Fundo de Melhoria do Corpo Bomb'!K87+SAR!K87+GVG!K87+SCC!K87+SAN!K87+SAI!K87+SECOM!K87+SDC!K87+'FUNDO ESTADUAL DE REC. HÍDRICOS'!K87+SDS!K87+SED!K87+SEF!K87+SIE!K87+SJC!K87+SPJ!K87+SES!K87+'SSP - Fundo Melhoria Pol.Civil'!K87+'SSP Fundo Melhoria Pol.Militar'!K87+'SSP - Fundo Melhoria Seg. Pub.'!K87+SST!K87+SOL!K87+'FUNDO ESP. ESTUDOS JURÍDICOS'!K87+PGE!K87+ARESC!K87+APSFS!K87+COHAB!K87+CIDASC!K87+DEINFRA!K87+DETER!K87+ENA!K87+EPAGRI!K87+FAPESC!K87+FCC!K87+FESPORTE!K87+FCEE!K87+FATMA!K87+IPREV!K87+IMETRO!K87+JUCESC!K87+SANTUR!K87+DPE!K87+UDESC!K87)</f>
        <v>103</v>
      </c>
      <c r="L91" s="72">
        <f>SUM('ADR - Araranguá'!L87+'ADR - Blumenau'!L87+'ADR - Braço do Norte'!L87+'ADR - Brusque'!L87+'ADR - Caçador'!L87+'ADR - Campos Novos'!L87+'ADR - Canoinhas'!L87+'ADR - Chapecó'!L87+'ADR - Concórdia'!L87+'ADR - Criciúma'!L87+'ADR - Curitibanos'!L87+'ADR - Dionísio Cerqueira'!L87+'ADR - Ibirama'!L87+'ADR - Itajaí'!L87+'ADR - Itapiranga'!L87+'ADR - Ituporanga'!L87+'ADR - Jaraguá do Sul'!L87+'ADR - Joaçaba'!L87+'ADR - Joinville'!L87+'ADR - Lages'!L87+'ADR - Laguna'!L87+'ADR - Mafra'!L87+'ADR - Maravilha'!L87+'ADR - Palmitos'!L87+'ADR - Quilombo'!L87+'ADR - Rio do Sul'!L87+'ADR - São Joaquim'!L87+'ADR - São Lourenço do Oeste'!L87+'ADR - São Miguel do Oeste'!L87+'ADR - Seara'!L87+'ADR - Taió'!L87+'ADR - Timbó'!L87+'ADR - Tubarão'!L87+'ADR - Videira'!L87+'ADR - Xanxerê'!L87+SEA!L87+'Fundo Mat. Pub. Imp. Oficiais'!L87+'Fundo Plano Saúde'!L87+'Fundo de Melhoria do Corpo Bomb'!L87+SAR!L87+GVG!L87+SCC!L87+SAN!L87+SAI!L87+SECOM!L87+SDC!L87+'FUNDO ESTADUAL DE REC. HÍDRICOS'!L87+SDS!L87+SED!L87+SEF!L87+SIE!L87+SJC!L87+SPJ!L87+SES!L87+'SSP - Fundo Melhoria Pol.Civil'!L87+'SSP Fundo Melhoria Pol.Militar'!L87+'SSP - Fundo Melhoria Seg. Pub.'!L87+SST!L87+SOL!L87+'FUNDO ESP. ESTUDOS JURÍDICOS'!L87+PGE!L87+ARESC!L87+APSFS!L87+COHAB!L87+CIDASC!L87+DEINFRA!L87+DETER!L87+ENA!L87+EPAGRI!L87+FAPESC!L87+FCC!L87+FESPORTE!L87+FCEE!L87+FATMA!L87+IPREV!L87+IMETRO!L87+JUCESC!L87+SANTUR!L87+DPE!L87+UDESC!L87)</f>
        <v>103</v>
      </c>
      <c r="M91" s="88">
        <f>SUM('ADR - Araranguá'!M87+'ADR - Blumenau'!M87+'ADR - Braço do Norte'!M87+'ADR - Brusque'!M87+'ADR - Caçador'!M87+'ADR - Campos Novos'!M87+'ADR - Canoinhas'!M87+'ADR - Chapecó'!M87+'ADR - Concórdia'!M87+'ADR - Criciúma'!M87+'ADR - Curitibanos'!M87+'ADR - Dionísio Cerqueira'!M87+'ADR - Ibirama'!M87+'ADR - Itajaí'!M87+'ADR - Itapiranga'!M87+'ADR - Ituporanga'!M87+'ADR - Jaraguá do Sul'!M87+'ADR - Joaçaba'!M87+'ADR - Joinville'!M87+'ADR - Lages'!M87+'ADR - Laguna'!M87+'ADR - Mafra'!M87+'ADR - Maravilha'!M87+'ADR - Palmitos'!M87+'ADR - Quilombo'!M87+'ADR - Rio do Sul'!M87+'ADR - São Joaquim'!M87+'ADR - São Lourenço do Oeste'!M87+'ADR - São Miguel do Oeste'!M87+'ADR - Seara'!M87+'ADR - Taió'!M87+'ADR - Timbó'!M87+'ADR - Tubarão'!M87+'ADR - Videira'!M87+'ADR - Xanxerê'!M87+SEA!M87+'Fundo Mat. Pub. Imp. Oficiais'!M87+'Fundo Plano Saúde'!M87+'Fundo de Melhoria do Corpo Bomb'!M87+SAR!M87+GVG!M87+SCC!M87+SAN!M87+SAI!M87+SECOM!M87+SDC!M87+'FUNDO ESTADUAL DE REC. HÍDRICOS'!M87+SDS!M87+SED!M87+SEF!M87+SIE!M87+SJC!M87+SPJ!M87+SES!M87+'SSP - Fundo Melhoria Pol.Civil'!M87+'SSP Fundo Melhoria Pol.Militar'!M87+'SSP - Fundo Melhoria Seg. Pub.'!M87+SST!M87+SOL!M87+'FUNDO ESP. ESTUDOS JURÍDICOS'!M87+PGE!M87+ARESC!M87+APSFS!M87+COHAB!M87+CIDASC!M87+DEINFRA!M87+DETER!M87+ENA!M87+EPAGRI!M87+FAPESC!M87+FCC!M87+FESPORTE!M87+FCEE!M87+FATMA!M87+IPREV!M87+IMETRO!M87+JUCESC!M87+SANTUR!M87+DPE!M87+UDESC!M87)</f>
        <v>103</v>
      </c>
      <c r="N91" s="208"/>
      <c r="O91" s="208"/>
      <c r="P91" s="209"/>
    </row>
    <row r="92" spans="1:16" x14ac:dyDescent="0.2">
      <c r="A92" s="176" t="s">
        <v>283</v>
      </c>
      <c r="B92" s="186">
        <f>SUM('ADR - Araranguá'!B88+'ADR - Blumenau'!B88+'ADR - Braço do Norte'!B88+'ADR - Brusque'!B88+'ADR - Caçador'!B88+'ADR - Campos Novos'!B88+'ADR - Canoinhas'!B88+'ADR - Chapecó'!B88+'ADR - Concórdia'!B88+'ADR - Criciúma'!B88+'ADR - Curitibanos'!B88+'ADR - Dionísio Cerqueira'!B88+'ADR - Ibirama'!B88+'ADR - Itajaí'!B88+'ADR - Itapiranga'!B88+'ADR - Ituporanga'!B88+'ADR - Jaraguá do Sul'!B88+'ADR - Joaçaba'!B88+'ADR - Joinville'!B88+'ADR - Lages'!B88+'ADR - Laguna'!B88+'ADR - Mafra'!B88+'ADR - Maravilha'!B88+'ADR - Palmitos'!B88+'ADR - Quilombo'!B88+'ADR - Rio do Sul'!B88+'ADR - São Joaquim'!B88+'ADR - São Lourenço do Oeste'!B88+'ADR - São Miguel do Oeste'!B88+'ADR - Seara'!B88+'ADR - Taió'!B88+'ADR - Timbó'!B88+'ADR - Tubarão'!B88+'ADR - Videira'!B88+'ADR - Xanxerê'!B88+SEA!B88+'Fundo Mat. Pub. Imp. Oficiais'!B88+'Fundo Plano Saúde'!B88+'Fundo de Melhoria do Corpo Bomb'!B88+SAR!B88+GVG!B88+SCC!B88+SAN!B88+SAI!B88+SECOM!B88+SDC!B88+'FUNDO ESTADUAL DE REC. HÍDRICOS'!B88+SDS!B88+SED!B88+SEF!B88+SIE!B88+SJC!B88+SPJ!B88+SES!B88+'SSP - Fundo Melhoria Pol.Civil'!B88+'SSP Fundo Melhoria Pol.Militar'!B88+'SSP - Fundo Melhoria Seg. Pub.'!B88+SST!B88+SOL!B88+'FUNDO ESP. ESTUDOS JURÍDICOS'!B88+PGE!B88+ARESC!B88+APSFS!B88+COHAB!B88+CIDASC!B88+DEINFRA!B88+DETER!B88+ENA!B88+EPAGRI!B88+FAPESC!B88+FCC!B88+FESPORTE!B88+FCEE!B88+FATMA!B88+IPREV!B88+IMETRO!B88+JUCESC!B88+SANTUR!B88+DPE!B88+UDESC!B88)</f>
        <v>4</v>
      </c>
      <c r="C92" s="72">
        <f>SUM('ADR - Araranguá'!C88+'ADR - Blumenau'!C88+'ADR - Braço do Norte'!C88+'ADR - Brusque'!C88+'ADR - Caçador'!C88+'ADR - Campos Novos'!C88+'ADR - Canoinhas'!C88+'ADR - Chapecó'!C88+'ADR - Concórdia'!C88+'ADR - Criciúma'!C88+'ADR - Curitibanos'!C88+'ADR - Dionísio Cerqueira'!C88+'ADR - Ibirama'!C88+'ADR - Itajaí'!C88+'ADR - Itapiranga'!C88+'ADR - Ituporanga'!C88+'ADR - Jaraguá do Sul'!C88+'ADR - Joaçaba'!C88+'ADR - Joinville'!C88+'ADR - Lages'!C88+'ADR - Laguna'!C88+'ADR - Mafra'!C88+'ADR - Maravilha'!C88+'ADR - Palmitos'!C88+'ADR - Quilombo'!C88+'ADR - Rio do Sul'!C88+'ADR - São Joaquim'!C88+'ADR - São Lourenço do Oeste'!C88+'ADR - São Miguel do Oeste'!C88+'ADR - Seara'!C88+'ADR - Taió'!C88+'ADR - Timbó'!C88+'ADR - Tubarão'!C88+'ADR - Videira'!C88+'ADR - Xanxerê'!C88+SEA!C88+'Fundo Mat. Pub. Imp. Oficiais'!C88+'Fundo Plano Saúde'!C88+'Fundo de Melhoria do Corpo Bomb'!C88+SAR!C88+GVG!C88+SCC!C88+SAN!C88+SAI!C88+SECOM!C88+SDC!C88+'FUNDO ESTADUAL DE REC. HÍDRICOS'!C88+SDS!C88+SED!C88+SEF!C88+SIE!C88+SJC!C88+SPJ!C88+SES!C88+'SSP - Fundo Melhoria Pol.Civil'!C88+'SSP Fundo Melhoria Pol.Militar'!C88+'SSP - Fundo Melhoria Seg. Pub.'!C88+SST!C88+SOL!C88+'FUNDO ESP. ESTUDOS JURÍDICOS'!C88+PGE!C88+ARESC!C88+APSFS!C88+COHAB!C88+CIDASC!C88+DEINFRA!C88+DETER!C88+ENA!C88+EPAGRI!C88+FAPESC!C88+FCC!C88+FESPORTE!C88+FCEE!C88+FATMA!C88+IPREV!C88+IMETRO!C88+JUCESC!C88+SANTUR!C88+DPE!C88+UDESC!C88)</f>
        <v>4</v>
      </c>
      <c r="D92" s="72">
        <f>SUM('ADR - Araranguá'!D88+'ADR - Blumenau'!D88+'ADR - Braço do Norte'!D88+'ADR - Brusque'!D88+'ADR - Caçador'!D88+'ADR - Campos Novos'!D88+'ADR - Canoinhas'!D88+'ADR - Chapecó'!D88+'ADR - Concórdia'!D88+'ADR - Criciúma'!D88+'ADR - Curitibanos'!D88+'ADR - Dionísio Cerqueira'!D88+'ADR - Ibirama'!D88+'ADR - Itajaí'!D88+'ADR - Itapiranga'!D88+'ADR - Ituporanga'!D88+'ADR - Jaraguá do Sul'!D88+'ADR - Joaçaba'!D88+'ADR - Joinville'!D88+'ADR - Lages'!D88+'ADR - Laguna'!D88+'ADR - Mafra'!D88+'ADR - Maravilha'!D88+'ADR - Palmitos'!D88+'ADR - Quilombo'!D88+'ADR - Rio do Sul'!D88+'ADR - São Joaquim'!D88+'ADR - São Lourenço do Oeste'!D88+'ADR - São Miguel do Oeste'!D88+'ADR - Seara'!D88+'ADR - Taió'!D88+'ADR - Timbó'!D88+'ADR - Tubarão'!D88+'ADR - Videira'!D88+'ADR - Xanxerê'!D88+SEA!D88+'Fundo Mat. Pub. Imp. Oficiais'!D88+'Fundo Plano Saúde'!D88+'Fundo de Melhoria do Corpo Bomb'!D88+SAR!D88+GVG!D88+SCC!D88+SAN!D88+SAI!D88+SECOM!D88+SDC!D88+'FUNDO ESTADUAL DE REC. HÍDRICOS'!D88+SDS!D88+SED!D88+SEF!D88+SIE!D88+SJC!D88+SPJ!D88+SES!D88+'SSP - Fundo Melhoria Pol.Civil'!D88+'SSP Fundo Melhoria Pol.Militar'!D88+'SSP - Fundo Melhoria Seg. Pub.'!D88+SST!D88+SOL!D88+'FUNDO ESP. ESTUDOS JURÍDICOS'!D88+PGE!D88+ARESC!D88+APSFS!D88+COHAB!D88+CIDASC!D88+DEINFRA!D88+DETER!D88+ENA!D88+EPAGRI!D88+FAPESC!D88+FCC!D88+FESPORTE!D88+FCEE!D88+FATMA!D88+IPREV!D88+IMETRO!D88+JUCESC!D88+SANTUR!D88+DPE!D88+UDESC!D88)</f>
        <v>4</v>
      </c>
      <c r="E92" s="72">
        <f>SUM('ADR - Araranguá'!E88+'ADR - Blumenau'!E88+'ADR - Braço do Norte'!E88+'ADR - Brusque'!E88+'ADR - Caçador'!E88+'ADR - Campos Novos'!E88+'ADR - Canoinhas'!E88+'ADR - Chapecó'!E88+'ADR - Concórdia'!E88+'ADR - Criciúma'!E88+'ADR - Curitibanos'!E88+'ADR - Dionísio Cerqueira'!E88+'ADR - Ibirama'!E88+'ADR - Itajaí'!E88+'ADR - Itapiranga'!E88+'ADR - Ituporanga'!E88+'ADR - Jaraguá do Sul'!E88+'ADR - Joaçaba'!E88+'ADR - Joinville'!E88+'ADR - Lages'!E88+'ADR - Laguna'!E88+'ADR - Mafra'!E88+'ADR - Maravilha'!E88+'ADR - Palmitos'!E88+'ADR - Quilombo'!E88+'ADR - Rio do Sul'!E88+'ADR - São Joaquim'!E88+'ADR - São Lourenço do Oeste'!E88+'ADR - São Miguel do Oeste'!E88+'ADR - Seara'!E88+'ADR - Taió'!E88+'ADR - Timbó'!E88+'ADR - Tubarão'!E88+'ADR - Videira'!E88+'ADR - Xanxerê'!E88+SEA!E88+'Fundo Mat. Pub. Imp. Oficiais'!E88+'Fundo Plano Saúde'!E88+'Fundo de Melhoria do Corpo Bomb'!E88+SAR!E88+GVG!E88+SCC!E88+SAN!E88+SAI!E88+SECOM!E88+SDC!E88+'FUNDO ESTADUAL DE REC. HÍDRICOS'!E88+SDS!E88+SED!E88+SEF!E88+SIE!E88+SJC!E88+SPJ!E88+SES!E88+'SSP - Fundo Melhoria Pol.Civil'!E88+'SSP Fundo Melhoria Pol.Militar'!E88+'SSP - Fundo Melhoria Seg. Pub.'!E88+SST!E88+SOL!E88+'FUNDO ESP. ESTUDOS JURÍDICOS'!E88+PGE!E88+ARESC!E88+APSFS!E88+COHAB!E88+CIDASC!E88+DEINFRA!E88+DETER!E88+ENA!E88+EPAGRI!E88+FAPESC!E88+FCC!E88+FESPORTE!E88+FCEE!E88+FATMA!E88+IPREV!E88+IMETRO!E88+JUCESC!E88+SANTUR!E88+DPE!E88+UDESC!E88)</f>
        <v>7</v>
      </c>
      <c r="F92" s="72">
        <f>SUM('ADR - Araranguá'!F88+'ADR - Blumenau'!F88+'ADR - Braço do Norte'!F88+'ADR - Brusque'!F88+'ADR - Caçador'!F88+'ADR - Campos Novos'!F88+'ADR - Canoinhas'!F88+'ADR - Chapecó'!F88+'ADR - Concórdia'!F88+'ADR - Criciúma'!F88+'ADR - Curitibanos'!F88+'ADR - Dionísio Cerqueira'!F88+'ADR - Ibirama'!F88+'ADR - Itajaí'!F88+'ADR - Itapiranga'!F88+'ADR - Ituporanga'!F88+'ADR - Jaraguá do Sul'!F88+'ADR - Joaçaba'!F88+'ADR - Joinville'!F88+'ADR - Lages'!F88+'ADR - Laguna'!F88+'ADR - Mafra'!F88+'ADR - Maravilha'!F88+'ADR - Palmitos'!F88+'ADR - Quilombo'!F88+'ADR - Rio do Sul'!F88+'ADR - São Joaquim'!F88+'ADR - São Lourenço do Oeste'!F88+'ADR - São Miguel do Oeste'!F88+'ADR - Seara'!F88+'ADR - Taió'!F88+'ADR - Timbó'!F88+'ADR - Tubarão'!F88+'ADR - Videira'!F88+'ADR - Xanxerê'!F88+SEA!F88+'Fundo Mat. Pub. Imp. Oficiais'!F88+'Fundo Plano Saúde'!F88+'Fundo de Melhoria do Corpo Bomb'!F88+SAR!F88+GVG!F88+SCC!F88+SAN!F88+SAI!F88+SECOM!F88+SDC!F88+'FUNDO ESTADUAL DE REC. HÍDRICOS'!F88+SDS!F88+SED!F88+SEF!F88+SIE!F88+SJC!F88+SPJ!F88+SES!F88+'SSP - Fundo Melhoria Pol.Civil'!F88+'SSP Fundo Melhoria Pol.Militar'!F88+'SSP - Fundo Melhoria Seg. Pub.'!F88+SST!F88+SOL!F88+'FUNDO ESP. ESTUDOS JURÍDICOS'!F88+PGE!F88+ARESC!F88+APSFS!F88+COHAB!F88+CIDASC!F88+DEINFRA!F88+DETER!F88+ENA!F88+EPAGRI!F88+FAPESC!F88+FCC!F88+FESPORTE!F88+FCEE!F88+FATMA!F88+IPREV!F88+IMETRO!F88+JUCESC!F88+SANTUR!F88+DPE!F88+UDESC!F88)</f>
        <v>7</v>
      </c>
      <c r="G92" s="72">
        <f>SUM('ADR - Araranguá'!G88+'ADR - Blumenau'!G88+'ADR - Braço do Norte'!G88+'ADR - Brusque'!G88+'ADR - Caçador'!G88+'ADR - Campos Novos'!G88+'ADR - Canoinhas'!G88+'ADR - Chapecó'!G88+'ADR - Concórdia'!G88+'ADR - Criciúma'!G88+'ADR - Curitibanos'!G88+'ADR - Dionísio Cerqueira'!G88+'ADR - Ibirama'!G88+'ADR - Itajaí'!G88+'ADR - Itapiranga'!G88+'ADR - Ituporanga'!G88+'ADR - Jaraguá do Sul'!G88+'ADR - Joaçaba'!G88+'ADR - Joinville'!G88+'ADR - Lages'!G88+'ADR - Laguna'!G88+'ADR - Mafra'!G88+'ADR - Maravilha'!G88+'ADR - Palmitos'!G88+'ADR - Quilombo'!G88+'ADR - Rio do Sul'!G88+'ADR - São Joaquim'!G88+'ADR - São Lourenço do Oeste'!G88+'ADR - São Miguel do Oeste'!G88+'ADR - Seara'!G88+'ADR - Taió'!G88+'ADR - Timbó'!G88+'ADR - Tubarão'!G88+'ADR - Videira'!G88+'ADR - Xanxerê'!G88+SEA!G88+'Fundo Mat. Pub. Imp. Oficiais'!G88+'Fundo Plano Saúde'!G88+'Fundo de Melhoria do Corpo Bomb'!G88+SAR!G88+GVG!G88+SCC!G88+SAN!G88+SAI!G88+SECOM!G88+SDC!G88+'FUNDO ESTADUAL DE REC. HÍDRICOS'!G88+SDS!G88+SED!G88+SEF!G88+SIE!G88+SJC!G88+SPJ!G88+SES!G88+'SSP - Fundo Melhoria Pol.Civil'!G88+'SSP Fundo Melhoria Pol.Militar'!G88+'SSP - Fundo Melhoria Seg. Pub.'!G88+SST!G88+SOL!G88+'FUNDO ESP. ESTUDOS JURÍDICOS'!G88+PGE!G88+ARESC!G88+APSFS!G88+COHAB!G88+CIDASC!G88+DEINFRA!G88+DETER!G88+ENA!G88+EPAGRI!G88+FAPESC!G88+FCC!G88+FESPORTE!G88+FCEE!G88+FATMA!G88+IPREV!G88+IMETRO!G88+JUCESC!G88+SANTUR!G88+DPE!G88+UDESC!G88)</f>
        <v>7</v>
      </c>
      <c r="H92" s="72">
        <f>SUM('ADR - Araranguá'!H88+'ADR - Blumenau'!H88+'ADR - Braço do Norte'!H88+'ADR - Brusque'!H88+'ADR - Caçador'!H88+'ADR - Campos Novos'!H88+'ADR - Canoinhas'!H88+'ADR - Chapecó'!H88+'ADR - Concórdia'!H88+'ADR - Criciúma'!H88+'ADR - Curitibanos'!H88+'ADR - Dionísio Cerqueira'!H88+'ADR - Ibirama'!H88+'ADR - Itajaí'!H88+'ADR - Itapiranga'!H88+'ADR - Ituporanga'!H88+'ADR - Jaraguá do Sul'!H88+'ADR - Joaçaba'!H88+'ADR - Joinville'!H88+'ADR - Lages'!H88+'ADR - Laguna'!H88+'ADR - Mafra'!H88+'ADR - Maravilha'!H88+'ADR - Palmitos'!H88+'ADR - Quilombo'!H88+'ADR - Rio do Sul'!H88+'ADR - São Joaquim'!H88+'ADR - São Lourenço do Oeste'!H88+'ADR - São Miguel do Oeste'!H88+'ADR - Seara'!H88+'ADR - Taió'!H88+'ADR - Timbó'!H88+'ADR - Tubarão'!H88+'ADR - Videira'!H88+'ADR - Xanxerê'!H88+SEA!H88+'Fundo Mat. Pub. Imp. Oficiais'!H88+'Fundo Plano Saúde'!H88+'Fundo de Melhoria do Corpo Bomb'!H88+SAR!H88+GVG!H88+SCC!H88+SAN!H88+SAI!H88+SECOM!H88+SDC!H88+'FUNDO ESTADUAL DE REC. HÍDRICOS'!H88+SDS!H88+SED!H88+SEF!H88+SIE!H88+SJC!H88+SPJ!H88+SES!H88+'SSP - Fundo Melhoria Pol.Civil'!H88+'SSP Fundo Melhoria Pol.Militar'!H88+'SSP - Fundo Melhoria Seg. Pub.'!H88+SST!H88+SOL!H88+'FUNDO ESP. ESTUDOS JURÍDICOS'!H88+PGE!H88+ARESC!H88+APSFS!H88+COHAB!H88+CIDASC!H88+DEINFRA!H88+DETER!H88+ENA!H88+EPAGRI!H88+FAPESC!H88+FCC!H88+FESPORTE!H88+FCEE!H88+FATMA!H88+IPREV!H88+IMETRO!H88+JUCESC!H88+SANTUR!H88+DPE!H88+UDESC!H88)</f>
        <v>7</v>
      </c>
      <c r="I92" s="72">
        <f>SUM('ADR - Araranguá'!I88+'ADR - Blumenau'!I88+'ADR - Braço do Norte'!I88+'ADR - Brusque'!I88+'ADR - Caçador'!I88+'ADR - Campos Novos'!I88+'ADR - Canoinhas'!I88+'ADR - Chapecó'!I88+'ADR - Concórdia'!I88+'ADR - Criciúma'!I88+'ADR - Curitibanos'!I88+'ADR - Dionísio Cerqueira'!I88+'ADR - Ibirama'!I88+'ADR - Itajaí'!I88+'ADR - Itapiranga'!I88+'ADR - Ituporanga'!I88+'ADR - Jaraguá do Sul'!I88+'ADR - Joaçaba'!I88+'ADR - Joinville'!I88+'ADR - Lages'!I88+'ADR - Laguna'!I88+'ADR - Mafra'!I88+'ADR - Maravilha'!I88+'ADR - Palmitos'!I88+'ADR - Quilombo'!I88+'ADR - Rio do Sul'!I88+'ADR - São Joaquim'!I88+'ADR - São Lourenço do Oeste'!I88+'ADR - São Miguel do Oeste'!I88+'ADR - Seara'!I88+'ADR - Taió'!I88+'ADR - Timbó'!I88+'ADR - Tubarão'!I88+'ADR - Videira'!I88+'ADR - Xanxerê'!I88+SEA!I88+'Fundo Mat. Pub. Imp. Oficiais'!I88+'Fundo Plano Saúde'!I88+'Fundo de Melhoria do Corpo Bomb'!I88+SAR!I88+GVG!I88+SCC!I88+SAN!I88+SAI!I88+SECOM!I88+SDC!I88+'FUNDO ESTADUAL DE REC. HÍDRICOS'!I88+SDS!I88+SED!I88+SEF!I88+SIE!I88+SJC!I88+SPJ!I88+SES!I88+'SSP - Fundo Melhoria Pol.Civil'!I88+'SSP Fundo Melhoria Pol.Militar'!I88+'SSP - Fundo Melhoria Seg. Pub.'!I88+SST!I88+SOL!I88+'FUNDO ESP. ESTUDOS JURÍDICOS'!I88+PGE!I88+ARESC!I88+APSFS!I88+COHAB!I88+CIDASC!I88+DEINFRA!I88+DETER!I88+ENA!I88+EPAGRI!I88+FAPESC!I88+FCC!I88+FESPORTE!I88+FCEE!I88+FATMA!I88+IPREV!I88+IMETRO!I88+JUCESC!I88+SANTUR!I88+DPE!I88+UDESC!I88)</f>
        <v>7</v>
      </c>
      <c r="J92" s="72">
        <f>SUM('ADR - Araranguá'!J88+'ADR - Blumenau'!J88+'ADR - Braço do Norte'!J88+'ADR - Brusque'!J88+'ADR - Caçador'!J88+'ADR - Campos Novos'!J88+'ADR - Canoinhas'!J88+'ADR - Chapecó'!J88+'ADR - Concórdia'!J88+'ADR - Criciúma'!J88+'ADR - Curitibanos'!J88+'ADR - Dionísio Cerqueira'!J88+'ADR - Ibirama'!J88+'ADR - Itajaí'!J88+'ADR - Itapiranga'!J88+'ADR - Ituporanga'!J88+'ADR - Jaraguá do Sul'!J88+'ADR - Joaçaba'!J88+'ADR - Joinville'!J88+'ADR - Lages'!J88+'ADR - Laguna'!J88+'ADR - Mafra'!J88+'ADR - Maravilha'!J88+'ADR - Palmitos'!J88+'ADR - Quilombo'!J88+'ADR - Rio do Sul'!J88+'ADR - São Joaquim'!J88+'ADR - São Lourenço do Oeste'!J88+'ADR - São Miguel do Oeste'!J88+'ADR - Seara'!J88+'ADR - Taió'!J88+'ADR - Timbó'!J88+'ADR - Tubarão'!J88+'ADR - Videira'!J88+'ADR - Xanxerê'!J88+SEA!J88+'Fundo Mat. Pub. Imp. Oficiais'!J88+'Fundo Plano Saúde'!J88+'Fundo de Melhoria do Corpo Bomb'!J88+SAR!J88+GVG!J88+SCC!J88+SAN!J88+SAI!J88+SECOM!J88+SDC!J88+'FUNDO ESTADUAL DE REC. HÍDRICOS'!J88+SDS!J88+SED!J88+SEF!J88+SIE!J88+SJC!J88+SPJ!J88+SES!J88+'SSP - Fundo Melhoria Pol.Civil'!J88+'SSP Fundo Melhoria Pol.Militar'!J88+'SSP - Fundo Melhoria Seg. Pub.'!J88+SST!J88+SOL!J88+'FUNDO ESP. ESTUDOS JURÍDICOS'!J88+PGE!J88+ARESC!J88+APSFS!J88+COHAB!J88+CIDASC!J88+DEINFRA!J88+DETER!J88+ENA!J88+EPAGRI!J88+FAPESC!J88+FCC!J88+FESPORTE!J88+FCEE!J88+FATMA!J88+IPREV!J88+IMETRO!J88+JUCESC!J88+SANTUR!J88+DPE!J88+UDESC!J88)</f>
        <v>7</v>
      </c>
      <c r="K92" s="72">
        <f>SUM('ADR - Araranguá'!K88+'ADR - Blumenau'!K88+'ADR - Braço do Norte'!K88+'ADR - Brusque'!K88+'ADR - Caçador'!K88+'ADR - Campos Novos'!K88+'ADR - Canoinhas'!K88+'ADR - Chapecó'!K88+'ADR - Concórdia'!K88+'ADR - Criciúma'!K88+'ADR - Curitibanos'!K88+'ADR - Dionísio Cerqueira'!K88+'ADR - Ibirama'!K88+'ADR - Itajaí'!K88+'ADR - Itapiranga'!K88+'ADR - Ituporanga'!K88+'ADR - Jaraguá do Sul'!K88+'ADR - Joaçaba'!K88+'ADR - Joinville'!K88+'ADR - Lages'!K88+'ADR - Laguna'!K88+'ADR - Mafra'!K88+'ADR - Maravilha'!K88+'ADR - Palmitos'!K88+'ADR - Quilombo'!K88+'ADR - Rio do Sul'!K88+'ADR - São Joaquim'!K88+'ADR - São Lourenço do Oeste'!K88+'ADR - São Miguel do Oeste'!K88+'ADR - Seara'!K88+'ADR - Taió'!K88+'ADR - Timbó'!K88+'ADR - Tubarão'!K88+'ADR - Videira'!K88+'ADR - Xanxerê'!K88+SEA!K88+'Fundo Mat. Pub. Imp. Oficiais'!K88+'Fundo Plano Saúde'!K88+'Fundo de Melhoria do Corpo Bomb'!K88+SAR!K88+GVG!K88+SCC!K88+SAN!K88+SAI!K88+SECOM!K88+SDC!K88+'FUNDO ESTADUAL DE REC. HÍDRICOS'!K88+SDS!K88+SED!K88+SEF!K88+SIE!K88+SJC!K88+SPJ!K88+SES!K88+'SSP - Fundo Melhoria Pol.Civil'!K88+'SSP Fundo Melhoria Pol.Militar'!K88+'SSP - Fundo Melhoria Seg. Pub.'!K88+SST!K88+SOL!K88+'FUNDO ESP. ESTUDOS JURÍDICOS'!K88+PGE!K88+ARESC!K88+APSFS!K88+COHAB!K88+CIDASC!K88+DEINFRA!K88+DETER!K88+ENA!K88+EPAGRI!K88+FAPESC!K88+FCC!K88+FESPORTE!K88+FCEE!K88+FATMA!K88+IPREV!K88+IMETRO!K88+JUCESC!K88+SANTUR!K88+DPE!K88+UDESC!K88)</f>
        <v>7</v>
      </c>
      <c r="L92" s="72">
        <f>SUM('ADR - Araranguá'!L88+'ADR - Blumenau'!L88+'ADR - Braço do Norte'!L88+'ADR - Brusque'!L88+'ADR - Caçador'!L88+'ADR - Campos Novos'!L88+'ADR - Canoinhas'!L88+'ADR - Chapecó'!L88+'ADR - Concórdia'!L88+'ADR - Criciúma'!L88+'ADR - Curitibanos'!L88+'ADR - Dionísio Cerqueira'!L88+'ADR - Ibirama'!L88+'ADR - Itajaí'!L88+'ADR - Itapiranga'!L88+'ADR - Ituporanga'!L88+'ADR - Jaraguá do Sul'!L88+'ADR - Joaçaba'!L88+'ADR - Joinville'!L88+'ADR - Lages'!L88+'ADR - Laguna'!L88+'ADR - Mafra'!L88+'ADR - Maravilha'!L88+'ADR - Palmitos'!L88+'ADR - Quilombo'!L88+'ADR - Rio do Sul'!L88+'ADR - São Joaquim'!L88+'ADR - São Lourenço do Oeste'!L88+'ADR - São Miguel do Oeste'!L88+'ADR - Seara'!L88+'ADR - Taió'!L88+'ADR - Timbó'!L88+'ADR - Tubarão'!L88+'ADR - Videira'!L88+'ADR - Xanxerê'!L88+SEA!L88+'Fundo Mat. Pub. Imp. Oficiais'!L88+'Fundo Plano Saúde'!L88+'Fundo de Melhoria do Corpo Bomb'!L88+SAR!L88+GVG!L88+SCC!L88+SAN!L88+SAI!L88+SECOM!L88+SDC!L88+'FUNDO ESTADUAL DE REC. HÍDRICOS'!L88+SDS!L88+SED!L88+SEF!L88+SIE!L88+SJC!L88+SPJ!L88+SES!L88+'SSP - Fundo Melhoria Pol.Civil'!L88+'SSP Fundo Melhoria Pol.Militar'!L88+'SSP - Fundo Melhoria Seg. Pub.'!L88+SST!L88+SOL!L88+'FUNDO ESP. ESTUDOS JURÍDICOS'!L88+PGE!L88+ARESC!L88+APSFS!L88+COHAB!L88+CIDASC!L88+DEINFRA!L88+DETER!L88+ENA!L88+EPAGRI!L88+FAPESC!L88+FCC!L88+FESPORTE!L88+FCEE!L88+FATMA!L88+IPREV!L88+IMETRO!L88+JUCESC!L88+SANTUR!L88+DPE!L88+UDESC!L88)</f>
        <v>7</v>
      </c>
      <c r="M92" s="88">
        <f>SUM('ADR - Araranguá'!M88+'ADR - Blumenau'!M88+'ADR - Braço do Norte'!M88+'ADR - Brusque'!M88+'ADR - Caçador'!M88+'ADR - Campos Novos'!M88+'ADR - Canoinhas'!M88+'ADR - Chapecó'!M88+'ADR - Concórdia'!M88+'ADR - Criciúma'!M88+'ADR - Curitibanos'!M88+'ADR - Dionísio Cerqueira'!M88+'ADR - Ibirama'!M88+'ADR - Itajaí'!M88+'ADR - Itapiranga'!M88+'ADR - Ituporanga'!M88+'ADR - Jaraguá do Sul'!M88+'ADR - Joaçaba'!M88+'ADR - Joinville'!M88+'ADR - Lages'!M88+'ADR - Laguna'!M88+'ADR - Mafra'!M88+'ADR - Maravilha'!M88+'ADR - Palmitos'!M88+'ADR - Quilombo'!M88+'ADR - Rio do Sul'!M88+'ADR - São Joaquim'!M88+'ADR - São Lourenço do Oeste'!M88+'ADR - São Miguel do Oeste'!M88+'ADR - Seara'!M88+'ADR - Taió'!M88+'ADR - Timbó'!M88+'ADR - Tubarão'!M88+'ADR - Videira'!M88+'ADR - Xanxerê'!M88+SEA!M88+'Fundo Mat. Pub. Imp. Oficiais'!M88+'Fundo Plano Saúde'!M88+'Fundo de Melhoria do Corpo Bomb'!M88+SAR!M88+GVG!M88+SCC!M88+SAN!M88+SAI!M88+SECOM!M88+SDC!M88+'FUNDO ESTADUAL DE REC. HÍDRICOS'!M88+SDS!M88+SED!M88+SEF!M88+SIE!M88+SJC!M88+SPJ!M88+SES!M88+'SSP - Fundo Melhoria Pol.Civil'!M88+'SSP Fundo Melhoria Pol.Militar'!M88+'SSP - Fundo Melhoria Seg. Pub.'!M88+SST!M88+SOL!M88+'FUNDO ESP. ESTUDOS JURÍDICOS'!M88+PGE!M88+ARESC!M88+APSFS!M88+COHAB!M88+CIDASC!M88+DEINFRA!M88+DETER!M88+ENA!M88+EPAGRI!M88+FAPESC!M88+FCC!M88+FESPORTE!M88+FCEE!M88+FATMA!M88+IPREV!M88+IMETRO!M88+JUCESC!M88+SANTUR!M88+DPE!M88+UDESC!M88)</f>
        <v>7</v>
      </c>
      <c r="N92" s="208"/>
      <c r="O92" s="208"/>
      <c r="P92" s="209"/>
    </row>
    <row r="93" spans="1:16" x14ac:dyDescent="0.2">
      <c r="A93" s="176" t="s">
        <v>261</v>
      </c>
      <c r="B93" s="186">
        <f>SUM('ADR - Araranguá'!B89+'ADR - Blumenau'!B89+'ADR - Braço do Norte'!B89+'ADR - Brusque'!B89+'ADR - Caçador'!B89+'ADR - Campos Novos'!B89+'ADR - Canoinhas'!B89+'ADR - Chapecó'!B89+'ADR - Concórdia'!B89+'ADR - Criciúma'!B89+'ADR - Curitibanos'!B89+'ADR - Dionísio Cerqueira'!B89+'ADR - Ibirama'!B89+'ADR - Itajaí'!B89+'ADR - Itapiranga'!B89+'ADR - Ituporanga'!B89+'ADR - Jaraguá do Sul'!B89+'ADR - Joaçaba'!B89+'ADR - Joinville'!B89+'ADR - Lages'!B89+'ADR - Laguna'!B89+'ADR - Mafra'!B89+'ADR - Maravilha'!B89+'ADR - Palmitos'!B89+'ADR - Quilombo'!B89+'ADR - Rio do Sul'!B89+'ADR - São Joaquim'!B89+'ADR - São Lourenço do Oeste'!B89+'ADR - São Miguel do Oeste'!B89+'ADR - Seara'!B89+'ADR - Taió'!B89+'ADR - Timbó'!B89+'ADR - Tubarão'!B89+'ADR - Videira'!B89+'ADR - Xanxerê'!B89+SEA!B89+'Fundo Mat. Pub. Imp. Oficiais'!B89+'Fundo Plano Saúde'!B89+'Fundo de Melhoria do Corpo Bomb'!B89+SAR!B89+GVG!B89+SCC!B89+SAN!B89+SAI!B89+SECOM!B89+SDC!B89+'FUNDO ESTADUAL DE REC. HÍDRICOS'!B89+SDS!B89+SED!B89+SEF!B89+SIE!B89+SJC!B89+SPJ!B89+SES!B89+'SSP - Fundo Melhoria Pol.Civil'!B89+'SSP Fundo Melhoria Pol.Militar'!B89+'SSP - Fundo Melhoria Seg. Pub.'!B89+SST!B89+SOL!B89+'FUNDO ESP. ESTUDOS JURÍDICOS'!B89+PGE!B89+ARESC!B89+APSFS!B89+COHAB!B89+CIDASC!B89+DEINFRA!B89+DETER!B89+ENA!B89+EPAGRI!B89+FAPESC!B89+FCC!B89+FESPORTE!B89+FCEE!B89+FATMA!B89+IPREV!B89+IMETRO!B89+JUCESC!B89+SANTUR!B89+DPE!B89+UDESC!B89)</f>
        <v>0</v>
      </c>
      <c r="C93" s="72">
        <f>SUM('ADR - Araranguá'!C89+'ADR - Blumenau'!C89+'ADR - Braço do Norte'!C89+'ADR - Brusque'!C89+'ADR - Caçador'!C89+'ADR - Campos Novos'!C89+'ADR - Canoinhas'!C89+'ADR - Chapecó'!C89+'ADR - Concórdia'!C89+'ADR - Criciúma'!C89+'ADR - Curitibanos'!C89+'ADR - Dionísio Cerqueira'!C89+'ADR - Ibirama'!C89+'ADR - Itajaí'!C89+'ADR - Itapiranga'!C89+'ADR - Ituporanga'!C89+'ADR - Jaraguá do Sul'!C89+'ADR - Joaçaba'!C89+'ADR - Joinville'!C89+'ADR - Lages'!C89+'ADR - Laguna'!C89+'ADR - Mafra'!C89+'ADR - Maravilha'!C89+'ADR - Palmitos'!C89+'ADR - Quilombo'!C89+'ADR - Rio do Sul'!C89+'ADR - São Joaquim'!C89+'ADR - São Lourenço do Oeste'!C89+'ADR - São Miguel do Oeste'!C89+'ADR - Seara'!C89+'ADR - Taió'!C89+'ADR - Timbó'!C89+'ADR - Tubarão'!C89+'ADR - Videira'!C89+'ADR - Xanxerê'!C89+SEA!C89+'Fundo Mat. Pub. Imp. Oficiais'!C89+'Fundo Plano Saúde'!C89+'Fundo de Melhoria do Corpo Bomb'!C89+SAR!C89+GVG!C89+SCC!C89+SAN!C89+SAI!C89+SECOM!C89+SDC!C89+'FUNDO ESTADUAL DE REC. HÍDRICOS'!C89+SDS!C89+SED!C89+SEF!C89+SIE!C89+SJC!C89+SPJ!C89+SES!C89+'SSP - Fundo Melhoria Pol.Civil'!C89+'SSP Fundo Melhoria Pol.Militar'!C89+'SSP - Fundo Melhoria Seg. Pub.'!C89+SST!C89+SOL!C89+'FUNDO ESP. ESTUDOS JURÍDICOS'!C89+PGE!C89+ARESC!C89+APSFS!C89+COHAB!C89+CIDASC!C89+DEINFRA!C89+DETER!C89+ENA!C89+EPAGRI!C89+FAPESC!C89+FCC!C89+FESPORTE!C89+FCEE!C89+FATMA!C89+IPREV!C89+IMETRO!C89+JUCESC!C89+SANTUR!C89+DPE!C89+UDESC!C89)</f>
        <v>0</v>
      </c>
      <c r="D93" s="72">
        <f>SUM('ADR - Araranguá'!D89+'ADR - Blumenau'!D89+'ADR - Braço do Norte'!D89+'ADR - Brusque'!D89+'ADR - Caçador'!D89+'ADR - Campos Novos'!D89+'ADR - Canoinhas'!D89+'ADR - Chapecó'!D89+'ADR - Concórdia'!D89+'ADR - Criciúma'!D89+'ADR - Curitibanos'!D89+'ADR - Dionísio Cerqueira'!D89+'ADR - Ibirama'!D89+'ADR - Itajaí'!D89+'ADR - Itapiranga'!D89+'ADR - Ituporanga'!D89+'ADR - Jaraguá do Sul'!D89+'ADR - Joaçaba'!D89+'ADR - Joinville'!D89+'ADR - Lages'!D89+'ADR - Laguna'!D89+'ADR - Mafra'!D89+'ADR - Maravilha'!D89+'ADR - Palmitos'!D89+'ADR - Quilombo'!D89+'ADR - Rio do Sul'!D89+'ADR - São Joaquim'!D89+'ADR - São Lourenço do Oeste'!D89+'ADR - São Miguel do Oeste'!D89+'ADR - Seara'!D89+'ADR - Taió'!D89+'ADR - Timbó'!D89+'ADR - Tubarão'!D89+'ADR - Videira'!D89+'ADR - Xanxerê'!D89+SEA!D89+'Fundo Mat. Pub. Imp. Oficiais'!D89+'Fundo Plano Saúde'!D89+'Fundo de Melhoria do Corpo Bomb'!D89+SAR!D89+GVG!D89+SCC!D89+SAN!D89+SAI!D89+SECOM!D89+SDC!D89+'FUNDO ESTADUAL DE REC. HÍDRICOS'!D89+SDS!D89+SED!D89+SEF!D89+SIE!D89+SJC!D89+SPJ!D89+SES!D89+'SSP - Fundo Melhoria Pol.Civil'!D89+'SSP Fundo Melhoria Pol.Militar'!D89+'SSP - Fundo Melhoria Seg. Pub.'!D89+SST!D89+SOL!D89+'FUNDO ESP. ESTUDOS JURÍDICOS'!D89+PGE!D89+ARESC!D89+APSFS!D89+COHAB!D89+CIDASC!D89+DEINFRA!D89+DETER!D89+ENA!D89+EPAGRI!D89+FAPESC!D89+FCC!D89+FESPORTE!D89+FCEE!D89+FATMA!D89+IPREV!D89+IMETRO!D89+JUCESC!D89+SANTUR!D89+DPE!D89+UDESC!D89)</f>
        <v>0</v>
      </c>
      <c r="E93" s="72">
        <f>SUM('ADR - Araranguá'!E89+'ADR - Blumenau'!E89+'ADR - Braço do Norte'!E89+'ADR - Brusque'!E89+'ADR - Caçador'!E89+'ADR - Campos Novos'!E89+'ADR - Canoinhas'!E89+'ADR - Chapecó'!E89+'ADR - Concórdia'!E89+'ADR - Criciúma'!E89+'ADR - Curitibanos'!E89+'ADR - Dionísio Cerqueira'!E89+'ADR - Ibirama'!E89+'ADR - Itajaí'!E89+'ADR - Itapiranga'!E89+'ADR - Ituporanga'!E89+'ADR - Jaraguá do Sul'!E89+'ADR - Joaçaba'!E89+'ADR - Joinville'!E89+'ADR - Lages'!E89+'ADR - Laguna'!E89+'ADR - Mafra'!E89+'ADR - Maravilha'!E89+'ADR - Palmitos'!E89+'ADR - Quilombo'!E89+'ADR - Rio do Sul'!E89+'ADR - São Joaquim'!E89+'ADR - São Lourenço do Oeste'!E89+'ADR - São Miguel do Oeste'!E89+'ADR - Seara'!E89+'ADR - Taió'!E89+'ADR - Timbó'!E89+'ADR - Tubarão'!E89+'ADR - Videira'!E89+'ADR - Xanxerê'!E89+SEA!E89+'Fundo Mat. Pub. Imp. Oficiais'!E89+'Fundo Plano Saúde'!E89+'Fundo de Melhoria do Corpo Bomb'!E89+SAR!E89+GVG!E89+SCC!E89+SAN!E89+SAI!E89+SECOM!E89+SDC!E89+'FUNDO ESTADUAL DE REC. HÍDRICOS'!E89+SDS!E89+SED!E89+SEF!E89+SIE!E89+SJC!E89+SPJ!E89+SES!E89+'SSP - Fundo Melhoria Pol.Civil'!E89+'SSP Fundo Melhoria Pol.Militar'!E89+'SSP - Fundo Melhoria Seg. Pub.'!E89+SST!E89+SOL!E89+'FUNDO ESP. ESTUDOS JURÍDICOS'!E89+PGE!E89+ARESC!E89+APSFS!E89+COHAB!E89+CIDASC!E89+DEINFRA!E89+DETER!E89+ENA!E89+EPAGRI!E89+FAPESC!E89+FCC!E89+FESPORTE!E89+FCEE!E89+FATMA!E89+IPREV!E89+IMETRO!E89+JUCESC!E89+SANTUR!E89+DPE!E89+UDESC!E89)</f>
        <v>0</v>
      </c>
      <c r="F93" s="72">
        <f>SUM('ADR - Araranguá'!F89+'ADR - Blumenau'!F89+'ADR - Braço do Norte'!F89+'ADR - Brusque'!F89+'ADR - Caçador'!F89+'ADR - Campos Novos'!F89+'ADR - Canoinhas'!F89+'ADR - Chapecó'!F89+'ADR - Concórdia'!F89+'ADR - Criciúma'!F89+'ADR - Curitibanos'!F89+'ADR - Dionísio Cerqueira'!F89+'ADR - Ibirama'!F89+'ADR - Itajaí'!F89+'ADR - Itapiranga'!F89+'ADR - Ituporanga'!F89+'ADR - Jaraguá do Sul'!F89+'ADR - Joaçaba'!F89+'ADR - Joinville'!F89+'ADR - Lages'!F89+'ADR - Laguna'!F89+'ADR - Mafra'!F89+'ADR - Maravilha'!F89+'ADR - Palmitos'!F89+'ADR - Quilombo'!F89+'ADR - Rio do Sul'!F89+'ADR - São Joaquim'!F89+'ADR - São Lourenço do Oeste'!F89+'ADR - São Miguel do Oeste'!F89+'ADR - Seara'!F89+'ADR - Taió'!F89+'ADR - Timbó'!F89+'ADR - Tubarão'!F89+'ADR - Videira'!F89+'ADR - Xanxerê'!F89+SEA!F89+'Fundo Mat. Pub. Imp. Oficiais'!F89+'Fundo Plano Saúde'!F89+'Fundo de Melhoria do Corpo Bomb'!F89+SAR!F89+GVG!F89+SCC!F89+SAN!F89+SAI!F89+SECOM!F89+SDC!F89+'FUNDO ESTADUAL DE REC. HÍDRICOS'!F89+SDS!F89+SED!F89+SEF!F89+SIE!F89+SJC!F89+SPJ!F89+SES!F89+'SSP - Fundo Melhoria Pol.Civil'!F89+'SSP Fundo Melhoria Pol.Militar'!F89+'SSP - Fundo Melhoria Seg. Pub.'!F89+SST!F89+SOL!F89+'FUNDO ESP. ESTUDOS JURÍDICOS'!F89+PGE!F89+ARESC!F89+APSFS!F89+COHAB!F89+CIDASC!F89+DEINFRA!F89+DETER!F89+ENA!F89+EPAGRI!F89+FAPESC!F89+FCC!F89+FESPORTE!F89+FCEE!F89+FATMA!F89+IPREV!F89+IMETRO!F89+JUCESC!F89+SANTUR!F89+DPE!F89+UDESC!F89)</f>
        <v>0</v>
      </c>
      <c r="G93" s="72">
        <f>SUM('ADR - Araranguá'!G89+'ADR - Blumenau'!G89+'ADR - Braço do Norte'!G89+'ADR - Brusque'!G89+'ADR - Caçador'!G89+'ADR - Campos Novos'!G89+'ADR - Canoinhas'!G89+'ADR - Chapecó'!G89+'ADR - Concórdia'!G89+'ADR - Criciúma'!G89+'ADR - Curitibanos'!G89+'ADR - Dionísio Cerqueira'!G89+'ADR - Ibirama'!G89+'ADR - Itajaí'!G89+'ADR - Itapiranga'!G89+'ADR - Ituporanga'!G89+'ADR - Jaraguá do Sul'!G89+'ADR - Joaçaba'!G89+'ADR - Joinville'!G89+'ADR - Lages'!G89+'ADR - Laguna'!G89+'ADR - Mafra'!G89+'ADR - Maravilha'!G89+'ADR - Palmitos'!G89+'ADR - Quilombo'!G89+'ADR - Rio do Sul'!G89+'ADR - São Joaquim'!G89+'ADR - São Lourenço do Oeste'!G89+'ADR - São Miguel do Oeste'!G89+'ADR - Seara'!G89+'ADR - Taió'!G89+'ADR - Timbó'!G89+'ADR - Tubarão'!G89+'ADR - Videira'!G89+'ADR - Xanxerê'!G89+SEA!G89+'Fundo Mat. Pub. Imp. Oficiais'!G89+'Fundo Plano Saúde'!G89+'Fundo de Melhoria do Corpo Bomb'!G89+SAR!G89+GVG!G89+SCC!G89+SAN!G89+SAI!G89+SECOM!G89+SDC!G89+'FUNDO ESTADUAL DE REC. HÍDRICOS'!G89+SDS!G89+SED!G89+SEF!G89+SIE!G89+SJC!G89+SPJ!G89+SES!G89+'SSP - Fundo Melhoria Pol.Civil'!G89+'SSP Fundo Melhoria Pol.Militar'!G89+'SSP - Fundo Melhoria Seg. Pub.'!G89+SST!G89+SOL!G89+'FUNDO ESP. ESTUDOS JURÍDICOS'!G89+PGE!G89+ARESC!G89+APSFS!G89+COHAB!G89+CIDASC!G89+DEINFRA!G89+DETER!G89+ENA!G89+EPAGRI!G89+FAPESC!G89+FCC!G89+FESPORTE!G89+FCEE!G89+FATMA!G89+IPREV!G89+IMETRO!G89+JUCESC!G89+SANTUR!G89+DPE!G89+UDESC!G89)</f>
        <v>0</v>
      </c>
      <c r="H93" s="72">
        <f>SUM('ADR - Araranguá'!H89+'ADR - Blumenau'!H89+'ADR - Braço do Norte'!H89+'ADR - Brusque'!H89+'ADR - Caçador'!H89+'ADR - Campos Novos'!H89+'ADR - Canoinhas'!H89+'ADR - Chapecó'!H89+'ADR - Concórdia'!H89+'ADR - Criciúma'!H89+'ADR - Curitibanos'!H89+'ADR - Dionísio Cerqueira'!H89+'ADR - Ibirama'!H89+'ADR - Itajaí'!H89+'ADR - Itapiranga'!H89+'ADR - Ituporanga'!H89+'ADR - Jaraguá do Sul'!H89+'ADR - Joaçaba'!H89+'ADR - Joinville'!H89+'ADR - Lages'!H89+'ADR - Laguna'!H89+'ADR - Mafra'!H89+'ADR - Maravilha'!H89+'ADR - Palmitos'!H89+'ADR - Quilombo'!H89+'ADR - Rio do Sul'!H89+'ADR - São Joaquim'!H89+'ADR - São Lourenço do Oeste'!H89+'ADR - São Miguel do Oeste'!H89+'ADR - Seara'!H89+'ADR - Taió'!H89+'ADR - Timbó'!H89+'ADR - Tubarão'!H89+'ADR - Videira'!H89+'ADR - Xanxerê'!H89+SEA!H89+'Fundo Mat. Pub. Imp. Oficiais'!H89+'Fundo Plano Saúde'!H89+'Fundo de Melhoria do Corpo Bomb'!H89+SAR!H89+GVG!H89+SCC!H89+SAN!H89+SAI!H89+SECOM!H89+SDC!H89+'FUNDO ESTADUAL DE REC. HÍDRICOS'!H89+SDS!H89+SED!H89+SEF!H89+SIE!H89+SJC!H89+SPJ!H89+SES!H89+'SSP - Fundo Melhoria Pol.Civil'!H89+'SSP Fundo Melhoria Pol.Militar'!H89+'SSP - Fundo Melhoria Seg. Pub.'!H89+SST!H89+SOL!H89+'FUNDO ESP. ESTUDOS JURÍDICOS'!H89+PGE!H89+ARESC!H89+APSFS!H89+COHAB!H89+CIDASC!H89+DEINFRA!H89+DETER!H89+ENA!H89+EPAGRI!H89+FAPESC!H89+FCC!H89+FESPORTE!H89+FCEE!H89+FATMA!H89+IPREV!H89+IMETRO!H89+JUCESC!H89+SANTUR!H89+DPE!H89+UDESC!H89)</f>
        <v>0</v>
      </c>
      <c r="I93" s="72">
        <f>SUM('ADR - Araranguá'!I89+'ADR - Blumenau'!I89+'ADR - Braço do Norte'!I89+'ADR - Brusque'!I89+'ADR - Caçador'!I89+'ADR - Campos Novos'!I89+'ADR - Canoinhas'!I89+'ADR - Chapecó'!I89+'ADR - Concórdia'!I89+'ADR - Criciúma'!I89+'ADR - Curitibanos'!I89+'ADR - Dionísio Cerqueira'!I89+'ADR - Ibirama'!I89+'ADR - Itajaí'!I89+'ADR - Itapiranga'!I89+'ADR - Ituporanga'!I89+'ADR - Jaraguá do Sul'!I89+'ADR - Joaçaba'!I89+'ADR - Joinville'!I89+'ADR - Lages'!I89+'ADR - Laguna'!I89+'ADR - Mafra'!I89+'ADR - Maravilha'!I89+'ADR - Palmitos'!I89+'ADR - Quilombo'!I89+'ADR - Rio do Sul'!I89+'ADR - São Joaquim'!I89+'ADR - São Lourenço do Oeste'!I89+'ADR - São Miguel do Oeste'!I89+'ADR - Seara'!I89+'ADR - Taió'!I89+'ADR - Timbó'!I89+'ADR - Tubarão'!I89+'ADR - Videira'!I89+'ADR - Xanxerê'!I89+SEA!I89+'Fundo Mat. Pub. Imp. Oficiais'!I89+'Fundo Plano Saúde'!I89+'Fundo de Melhoria do Corpo Bomb'!I89+SAR!I89+GVG!I89+SCC!I89+SAN!I89+SAI!I89+SECOM!I89+SDC!I89+'FUNDO ESTADUAL DE REC. HÍDRICOS'!I89+SDS!I89+SED!I89+SEF!I89+SIE!I89+SJC!I89+SPJ!I89+SES!I89+'SSP - Fundo Melhoria Pol.Civil'!I89+'SSP Fundo Melhoria Pol.Militar'!I89+'SSP - Fundo Melhoria Seg. Pub.'!I89+SST!I89+SOL!I89+'FUNDO ESP. ESTUDOS JURÍDICOS'!I89+PGE!I89+ARESC!I89+APSFS!I89+COHAB!I89+CIDASC!I89+DEINFRA!I89+DETER!I89+ENA!I89+EPAGRI!I89+FAPESC!I89+FCC!I89+FESPORTE!I89+FCEE!I89+FATMA!I89+IPREV!I89+IMETRO!I89+JUCESC!I89+SANTUR!I89+DPE!I89+UDESC!I89)</f>
        <v>0</v>
      </c>
      <c r="J93" s="72">
        <f>SUM('ADR - Araranguá'!J89+'ADR - Blumenau'!J89+'ADR - Braço do Norte'!J89+'ADR - Brusque'!J89+'ADR - Caçador'!J89+'ADR - Campos Novos'!J89+'ADR - Canoinhas'!J89+'ADR - Chapecó'!J89+'ADR - Concórdia'!J89+'ADR - Criciúma'!J89+'ADR - Curitibanos'!J89+'ADR - Dionísio Cerqueira'!J89+'ADR - Ibirama'!J89+'ADR - Itajaí'!J89+'ADR - Itapiranga'!J89+'ADR - Ituporanga'!J89+'ADR - Jaraguá do Sul'!J89+'ADR - Joaçaba'!J89+'ADR - Joinville'!J89+'ADR - Lages'!J89+'ADR - Laguna'!J89+'ADR - Mafra'!J89+'ADR - Maravilha'!J89+'ADR - Palmitos'!J89+'ADR - Quilombo'!J89+'ADR - Rio do Sul'!J89+'ADR - São Joaquim'!J89+'ADR - São Lourenço do Oeste'!J89+'ADR - São Miguel do Oeste'!J89+'ADR - Seara'!J89+'ADR - Taió'!J89+'ADR - Timbó'!J89+'ADR - Tubarão'!J89+'ADR - Videira'!J89+'ADR - Xanxerê'!J89+SEA!J89+'Fundo Mat. Pub. Imp. Oficiais'!J89+'Fundo Plano Saúde'!J89+'Fundo de Melhoria do Corpo Bomb'!J89+SAR!J89+GVG!J89+SCC!J89+SAN!J89+SAI!J89+SECOM!J89+SDC!J89+'FUNDO ESTADUAL DE REC. HÍDRICOS'!J89+SDS!J89+SED!J89+SEF!J89+SIE!J89+SJC!J89+SPJ!J89+SES!J89+'SSP - Fundo Melhoria Pol.Civil'!J89+'SSP Fundo Melhoria Pol.Militar'!J89+'SSP - Fundo Melhoria Seg. Pub.'!J89+SST!J89+SOL!J89+'FUNDO ESP. ESTUDOS JURÍDICOS'!J89+PGE!J89+ARESC!J89+APSFS!J89+COHAB!J89+CIDASC!J89+DEINFRA!J89+DETER!J89+ENA!J89+EPAGRI!J89+FAPESC!J89+FCC!J89+FESPORTE!J89+FCEE!J89+FATMA!J89+IPREV!J89+IMETRO!J89+JUCESC!J89+SANTUR!J89+DPE!J89+UDESC!J89)</f>
        <v>0</v>
      </c>
      <c r="K93" s="72">
        <f>SUM('ADR - Araranguá'!K89+'ADR - Blumenau'!K89+'ADR - Braço do Norte'!K89+'ADR - Brusque'!K89+'ADR - Caçador'!K89+'ADR - Campos Novos'!K89+'ADR - Canoinhas'!K89+'ADR - Chapecó'!K89+'ADR - Concórdia'!K89+'ADR - Criciúma'!K89+'ADR - Curitibanos'!K89+'ADR - Dionísio Cerqueira'!K89+'ADR - Ibirama'!K89+'ADR - Itajaí'!K89+'ADR - Itapiranga'!K89+'ADR - Ituporanga'!K89+'ADR - Jaraguá do Sul'!K89+'ADR - Joaçaba'!K89+'ADR - Joinville'!K89+'ADR - Lages'!K89+'ADR - Laguna'!K89+'ADR - Mafra'!K89+'ADR - Maravilha'!K89+'ADR - Palmitos'!K89+'ADR - Quilombo'!K89+'ADR - Rio do Sul'!K89+'ADR - São Joaquim'!K89+'ADR - São Lourenço do Oeste'!K89+'ADR - São Miguel do Oeste'!K89+'ADR - Seara'!K89+'ADR - Taió'!K89+'ADR - Timbó'!K89+'ADR - Tubarão'!K89+'ADR - Videira'!K89+'ADR - Xanxerê'!K89+SEA!K89+'Fundo Mat. Pub. Imp. Oficiais'!K89+'Fundo Plano Saúde'!K89+'Fundo de Melhoria do Corpo Bomb'!K89+SAR!K89+GVG!K89+SCC!K89+SAN!K89+SAI!K89+SECOM!K89+SDC!K89+'FUNDO ESTADUAL DE REC. HÍDRICOS'!K89+SDS!K89+SED!K89+SEF!K89+SIE!K89+SJC!K89+SPJ!K89+SES!K89+'SSP - Fundo Melhoria Pol.Civil'!K89+'SSP Fundo Melhoria Pol.Militar'!K89+'SSP - Fundo Melhoria Seg. Pub.'!K89+SST!K89+SOL!K89+'FUNDO ESP. ESTUDOS JURÍDICOS'!K89+PGE!K89+ARESC!K89+APSFS!K89+COHAB!K89+CIDASC!K89+DEINFRA!K89+DETER!K89+ENA!K89+EPAGRI!K89+FAPESC!K89+FCC!K89+FESPORTE!K89+FCEE!K89+FATMA!K89+IPREV!K89+IMETRO!K89+JUCESC!K89+SANTUR!K89+DPE!K89+UDESC!K89)</f>
        <v>0</v>
      </c>
      <c r="L93" s="72">
        <f>SUM('ADR - Araranguá'!L89+'ADR - Blumenau'!L89+'ADR - Braço do Norte'!L89+'ADR - Brusque'!L89+'ADR - Caçador'!L89+'ADR - Campos Novos'!L89+'ADR - Canoinhas'!L89+'ADR - Chapecó'!L89+'ADR - Concórdia'!L89+'ADR - Criciúma'!L89+'ADR - Curitibanos'!L89+'ADR - Dionísio Cerqueira'!L89+'ADR - Ibirama'!L89+'ADR - Itajaí'!L89+'ADR - Itapiranga'!L89+'ADR - Ituporanga'!L89+'ADR - Jaraguá do Sul'!L89+'ADR - Joaçaba'!L89+'ADR - Joinville'!L89+'ADR - Lages'!L89+'ADR - Laguna'!L89+'ADR - Mafra'!L89+'ADR - Maravilha'!L89+'ADR - Palmitos'!L89+'ADR - Quilombo'!L89+'ADR - Rio do Sul'!L89+'ADR - São Joaquim'!L89+'ADR - São Lourenço do Oeste'!L89+'ADR - São Miguel do Oeste'!L89+'ADR - Seara'!L89+'ADR - Taió'!L89+'ADR - Timbó'!L89+'ADR - Tubarão'!L89+'ADR - Videira'!L89+'ADR - Xanxerê'!L89+SEA!L89+'Fundo Mat. Pub. Imp. Oficiais'!L89+'Fundo Plano Saúde'!L89+'Fundo de Melhoria do Corpo Bomb'!L89+SAR!L89+GVG!L89+SCC!L89+SAN!L89+SAI!L89+SECOM!L89+SDC!L89+'FUNDO ESTADUAL DE REC. HÍDRICOS'!L89+SDS!L89+SED!L89+SEF!L89+SIE!L89+SJC!L89+SPJ!L89+SES!L89+'SSP - Fundo Melhoria Pol.Civil'!L89+'SSP Fundo Melhoria Pol.Militar'!L89+'SSP - Fundo Melhoria Seg. Pub.'!L89+SST!L89+SOL!L89+'FUNDO ESP. ESTUDOS JURÍDICOS'!L89+PGE!L89+ARESC!L89+APSFS!L89+COHAB!L89+CIDASC!L89+DEINFRA!L89+DETER!L89+ENA!L89+EPAGRI!L89+FAPESC!L89+FCC!L89+FESPORTE!L89+FCEE!L89+FATMA!L89+IPREV!L89+IMETRO!L89+JUCESC!L89+SANTUR!L89+DPE!L89+UDESC!L89)</f>
        <v>0</v>
      </c>
      <c r="M93" s="88">
        <f>SUM('ADR - Araranguá'!M89+'ADR - Blumenau'!M89+'ADR - Braço do Norte'!M89+'ADR - Brusque'!M89+'ADR - Caçador'!M89+'ADR - Campos Novos'!M89+'ADR - Canoinhas'!M89+'ADR - Chapecó'!M89+'ADR - Concórdia'!M89+'ADR - Criciúma'!M89+'ADR - Curitibanos'!M89+'ADR - Dionísio Cerqueira'!M89+'ADR - Ibirama'!M89+'ADR - Itajaí'!M89+'ADR - Itapiranga'!M89+'ADR - Ituporanga'!M89+'ADR - Jaraguá do Sul'!M89+'ADR - Joaçaba'!M89+'ADR - Joinville'!M89+'ADR - Lages'!M89+'ADR - Laguna'!M89+'ADR - Mafra'!M89+'ADR - Maravilha'!M89+'ADR - Palmitos'!M89+'ADR - Quilombo'!M89+'ADR - Rio do Sul'!M89+'ADR - São Joaquim'!M89+'ADR - São Lourenço do Oeste'!M89+'ADR - São Miguel do Oeste'!M89+'ADR - Seara'!M89+'ADR - Taió'!M89+'ADR - Timbó'!M89+'ADR - Tubarão'!M89+'ADR - Videira'!M89+'ADR - Xanxerê'!M89+SEA!M89+'Fundo Mat. Pub. Imp. Oficiais'!M89+'Fundo Plano Saúde'!M89+'Fundo de Melhoria do Corpo Bomb'!M89+SAR!M89+GVG!M89+SCC!M89+SAN!M89+SAI!M89+SECOM!M89+SDC!M89+'FUNDO ESTADUAL DE REC. HÍDRICOS'!M89+SDS!M89+SED!M89+SEF!M89+SIE!M89+SJC!M89+SPJ!M89+SES!M89+'SSP - Fundo Melhoria Pol.Civil'!M89+'SSP Fundo Melhoria Pol.Militar'!M89+'SSP - Fundo Melhoria Seg. Pub.'!M89+SST!M89+SOL!M89+'FUNDO ESP. ESTUDOS JURÍDICOS'!M89+PGE!M89+ARESC!M89+APSFS!M89+COHAB!M89+CIDASC!M89+DEINFRA!M89+DETER!M89+ENA!M89+EPAGRI!M89+FAPESC!M89+FCC!M89+FESPORTE!M89+FCEE!M89+FATMA!M89+IPREV!M89+IMETRO!M89+JUCESC!M89+SANTUR!M89+DPE!M89+UDESC!M89)</f>
        <v>0</v>
      </c>
      <c r="N93" s="208"/>
      <c r="O93" s="208"/>
      <c r="P93" s="209"/>
    </row>
    <row r="94" spans="1:16" x14ac:dyDescent="0.2">
      <c r="A94" s="176" t="s">
        <v>192</v>
      </c>
      <c r="B94" s="186">
        <f>SUM('ADR - Araranguá'!B90+'ADR - Blumenau'!B90+'ADR - Braço do Norte'!B90+'ADR - Brusque'!B90+'ADR - Caçador'!B90+'ADR - Campos Novos'!B90+'ADR - Canoinhas'!B90+'ADR - Chapecó'!B90+'ADR - Concórdia'!B90+'ADR - Criciúma'!B90+'ADR - Curitibanos'!B90+'ADR - Dionísio Cerqueira'!B90+'ADR - Ibirama'!B90+'ADR - Itajaí'!B90+'ADR - Itapiranga'!B90+'ADR - Ituporanga'!B90+'ADR - Jaraguá do Sul'!B90+'ADR - Joaçaba'!B90+'ADR - Joinville'!B90+'ADR - Lages'!B90+'ADR - Laguna'!B90+'ADR - Mafra'!B90+'ADR - Maravilha'!B90+'ADR - Palmitos'!B90+'ADR - Quilombo'!B90+'ADR - Rio do Sul'!B90+'ADR - São Joaquim'!B90+'ADR - São Lourenço do Oeste'!B90+'ADR - São Miguel do Oeste'!B90+'ADR - Seara'!B90+'ADR - Taió'!B90+'ADR - Timbó'!B90+'ADR - Tubarão'!B90+'ADR - Videira'!B90+'ADR - Xanxerê'!B90+SEA!B90+'Fundo Mat. Pub. Imp. Oficiais'!B90+'Fundo Plano Saúde'!B90+'Fundo de Melhoria do Corpo Bomb'!B90+SAR!B90+GVG!B90+SCC!B90+SAN!B90+SAI!B90+SECOM!B90+SDC!B90+'FUNDO ESTADUAL DE REC. HÍDRICOS'!B90+SDS!B90+SED!B90+SEF!B90+SIE!B90+SJC!B90+SPJ!B90+SES!B90+'SSP - Fundo Melhoria Pol.Civil'!B90+'SSP Fundo Melhoria Pol.Militar'!B90+'SSP - Fundo Melhoria Seg. Pub.'!B90+SST!B90+SOL!B90+'FUNDO ESP. ESTUDOS JURÍDICOS'!B90+PGE!B90+ARESC!B90+APSFS!B90+COHAB!B90+CIDASC!B90+DEINFRA!B90+DETER!B90+ENA!B90+EPAGRI!B90+FAPESC!B90+FCC!B90+FESPORTE!B90+FCEE!B90+FATMA!B90+IPREV!B90+IMETRO!B90+JUCESC!B90+SANTUR!B90+DPE!B90+UDESC!B90)</f>
        <v>48</v>
      </c>
      <c r="C94" s="72">
        <f>SUM('ADR - Araranguá'!C90+'ADR - Blumenau'!C90+'ADR - Braço do Norte'!C90+'ADR - Brusque'!C90+'ADR - Caçador'!C90+'ADR - Campos Novos'!C90+'ADR - Canoinhas'!C90+'ADR - Chapecó'!C90+'ADR - Concórdia'!C90+'ADR - Criciúma'!C90+'ADR - Curitibanos'!C90+'ADR - Dionísio Cerqueira'!C90+'ADR - Ibirama'!C90+'ADR - Itajaí'!C90+'ADR - Itapiranga'!C90+'ADR - Ituporanga'!C90+'ADR - Jaraguá do Sul'!C90+'ADR - Joaçaba'!C90+'ADR - Joinville'!C90+'ADR - Lages'!C90+'ADR - Laguna'!C90+'ADR - Mafra'!C90+'ADR - Maravilha'!C90+'ADR - Palmitos'!C90+'ADR - Quilombo'!C90+'ADR - Rio do Sul'!C90+'ADR - São Joaquim'!C90+'ADR - São Lourenço do Oeste'!C90+'ADR - São Miguel do Oeste'!C90+'ADR - Seara'!C90+'ADR - Taió'!C90+'ADR - Timbó'!C90+'ADR - Tubarão'!C90+'ADR - Videira'!C90+'ADR - Xanxerê'!C90+SEA!C90+'Fundo Mat. Pub. Imp. Oficiais'!C90+'Fundo Plano Saúde'!C90+'Fundo de Melhoria do Corpo Bomb'!C90+SAR!C90+GVG!C90+SCC!C90+SAN!C90+SAI!C90+SECOM!C90+SDC!C90+'FUNDO ESTADUAL DE REC. HÍDRICOS'!C90+SDS!C90+SED!C90+SEF!C90+SIE!C90+SJC!C90+SPJ!C90+SES!C90+'SSP - Fundo Melhoria Pol.Civil'!C90+'SSP Fundo Melhoria Pol.Militar'!C90+'SSP - Fundo Melhoria Seg. Pub.'!C90+SST!C90+SOL!C90+'FUNDO ESP. ESTUDOS JURÍDICOS'!C90+PGE!C90+ARESC!C90+APSFS!C90+COHAB!C90+CIDASC!C90+DEINFRA!C90+DETER!C90+ENA!C90+EPAGRI!C90+FAPESC!C90+FCC!C90+FESPORTE!C90+FCEE!C90+FATMA!C90+IPREV!C90+IMETRO!C90+JUCESC!C90+SANTUR!C90+DPE!C90+UDESC!C90)</f>
        <v>48</v>
      </c>
      <c r="D94" s="72">
        <f>SUM('ADR - Araranguá'!D90+'ADR - Blumenau'!D90+'ADR - Braço do Norte'!D90+'ADR - Brusque'!D90+'ADR - Caçador'!D90+'ADR - Campos Novos'!D90+'ADR - Canoinhas'!D90+'ADR - Chapecó'!D90+'ADR - Concórdia'!D90+'ADR - Criciúma'!D90+'ADR - Curitibanos'!D90+'ADR - Dionísio Cerqueira'!D90+'ADR - Ibirama'!D90+'ADR - Itajaí'!D90+'ADR - Itapiranga'!D90+'ADR - Ituporanga'!D90+'ADR - Jaraguá do Sul'!D90+'ADR - Joaçaba'!D90+'ADR - Joinville'!D90+'ADR - Lages'!D90+'ADR - Laguna'!D90+'ADR - Mafra'!D90+'ADR - Maravilha'!D90+'ADR - Palmitos'!D90+'ADR - Quilombo'!D90+'ADR - Rio do Sul'!D90+'ADR - São Joaquim'!D90+'ADR - São Lourenço do Oeste'!D90+'ADR - São Miguel do Oeste'!D90+'ADR - Seara'!D90+'ADR - Taió'!D90+'ADR - Timbó'!D90+'ADR - Tubarão'!D90+'ADR - Videira'!D90+'ADR - Xanxerê'!D90+SEA!D90+'Fundo Mat. Pub. Imp. Oficiais'!D90+'Fundo Plano Saúde'!D90+'Fundo de Melhoria do Corpo Bomb'!D90+SAR!D90+GVG!D90+SCC!D90+SAN!D90+SAI!D90+SECOM!D90+SDC!D90+'FUNDO ESTADUAL DE REC. HÍDRICOS'!D90+SDS!D90+SED!D90+SEF!D90+SIE!D90+SJC!D90+SPJ!D90+SES!D90+'SSP - Fundo Melhoria Pol.Civil'!D90+'SSP Fundo Melhoria Pol.Militar'!D90+'SSP - Fundo Melhoria Seg. Pub.'!D90+SST!D90+SOL!D90+'FUNDO ESP. ESTUDOS JURÍDICOS'!D90+PGE!D90+ARESC!D90+APSFS!D90+COHAB!D90+CIDASC!D90+DEINFRA!D90+DETER!D90+ENA!D90+EPAGRI!D90+FAPESC!D90+FCC!D90+FESPORTE!D90+FCEE!D90+FATMA!D90+IPREV!D90+IMETRO!D90+JUCESC!D90+SANTUR!D90+DPE!D90+UDESC!D90)</f>
        <v>48</v>
      </c>
      <c r="E94" s="72">
        <f>SUM('ADR - Araranguá'!E90+'ADR - Blumenau'!E90+'ADR - Braço do Norte'!E90+'ADR - Brusque'!E90+'ADR - Caçador'!E90+'ADR - Campos Novos'!E90+'ADR - Canoinhas'!E90+'ADR - Chapecó'!E90+'ADR - Concórdia'!E90+'ADR - Criciúma'!E90+'ADR - Curitibanos'!E90+'ADR - Dionísio Cerqueira'!E90+'ADR - Ibirama'!E90+'ADR - Itajaí'!E90+'ADR - Itapiranga'!E90+'ADR - Ituporanga'!E90+'ADR - Jaraguá do Sul'!E90+'ADR - Joaçaba'!E90+'ADR - Joinville'!E90+'ADR - Lages'!E90+'ADR - Laguna'!E90+'ADR - Mafra'!E90+'ADR - Maravilha'!E90+'ADR - Palmitos'!E90+'ADR - Quilombo'!E90+'ADR - Rio do Sul'!E90+'ADR - São Joaquim'!E90+'ADR - São Lourenço do Oeste'!E90+'ADR - São Miguel do Oeste'!E90+'ADR - Seara'!E90+'ADR - Taió'!E90+'ADR - Timbó'!E90+'ADR - Tubarão'!E90+'ADR - Videira'!E90+'ADR - Xanxerê'!E90+SEA!E90+'Fundo Mat. Pub. Imp. Oficiais'!E90+'Fundo Plano Saúde'!E90+'Fundo de Melhoria do Corpo Bomb'!E90+SAR!E90+GVG!E90+SCC!E90+SAN!E90+SAI!E90+SECOM!E90+SDC!E90+'FUNDO ESTADUAL DE REC. HÍDRICOS'!E90+SDS!E90+SED!E90+SEF!E90+SIE!E90+SJC!E90+SPJ!E90+SES!E90+'SSP - Fundo Melhoria Pol.Civil'!E90+'SSP Fundo Melhoria Pol.Militar'!E90+'SSP - Fundo Melhoria Seg. Pub.'!E90+SST!E90+SOL!E90+'FUNDO ESP. ESTUDOS JURÍDICOS'!E90+PGE!E90+ARESC!E90+APSFS!E90+COHAB!E90+CIDASC!E90+DEINFRA!E90+DETER!E90+ENA!E90+EPAGRI!E90+FAPESC!E90+FCC!E90+FESPORTE!E90+FCEE!E90+FATMA!E90+IPREV!E90+IMETRO!E90+JUCESC!E90+SANTUR!E90+DPE!E90+UDESC!E90)</f>
        <v>48</v>
      </c>
      <c r="F94" s="72">
        <f>SUM('ADR - Araranguá'!F90+'ADR - Blumenau'!F90+'ADR - Braço do Norte'!F90+'ADR - Brusque'!F90+'ADR - Caçador'!F90+'ADR - Campos Novos'!F90+'ADR - Canoinhas'!F90+'ADR - Chapecó'!F90+'ADR - Concórdia'!F90+'ADR - Criciúma'!F90+'ADR - Curitibanos'!F90+'ADR - Dionísio Cerqueira'!F90+'ADR - Ibirama'!F90+'ADR - Itajaí'!F90+'ADR - Itapiranga'!F90+'ADR - Ituporanga'!F90+'ADR - Jaraguá do Sul'!F90+'ADR - Joaçaba'!F90+'ADR - Joinville'!F90+'ADR - Lages'!F90+'ADR - Laguna'!F90+'ADR - Mafra'!F90+'ADR - Maravilha'!F90+'ADR - Palmitos'!F90+'ADR - Quilombo'!F90+'ADR - Rio do Sul'!F90+'ADR - São Joaquim'!F90+'ADR - São Lourenço do Oeste'!F90+'ADR - São Miguel do Oeste'!F90+'ADR - Seara'!F90+'ADR - Taió'!F90+'ADR - Timbó'!F90+'ADR - Tubarão'!F90+'ADR - Videira'!F90+'ADR - Xanxerê'!F90+SEA!F90+'Fundo Mat. Pub. Imp. Oficiais'!F90+'Fundo Plano Saúde'!F90+'Fundo de Melhoria do Corpo Bomb'!F90+SAR!F90+GVG!F90+SCC!F90+SAN!F90+SAI!F90+SECOM!F90+SDC!F90+'FUNDO ESTADUAL DE REC. HÍDRICOS'!F90+SDS!F90+SED!F90+SEF!F90+SIE!F90+SJC!F90+SPJ!F90+SES!F90+'SSP - Fundo Melhoria Pol.Civil'!F90+'SSP Fundo Melhoria Pol.Militar'!F90+'SSP - Fundo Melhoria Seg. Pub.'!F90+SST!F90+SOL!F90+'FUNDO ESP. ESTUDOS JURÍDICOS'!F90+PGE!F90+ARESC!F90+APSFS!F90+COHAB!F90+CIDASC!F90+DEINFRA!F90+DETER!F90+ENA!F90+EPAGRI!F90+FAPESC!F90+FCC!F90+FESPORTE!F90+FCEE!F90+FATMA!F90+IPREV!F90+IMETRO!F90+JUCESC!F90+SANTUR!F90+DPE!F90+UDESC!F90)</f>
        <v>48</v>
      </c>
      <c r="G94" s="72">
        <f>SUM('ADR - Araranguá'!G90+'ADR - Blumenau'!G90+'ADR - Braço do Norte'!G90+'ADR - Brusque'!G90+'ADR - Caçador'!G90+'ADR - Campos Novos'!G90+'ADR - Canoinhas'!G90+'ADR - Chapecó'!G90+'ADR - Concórdia'!G90+'ADR - Criciúma'!G90+'ADR - Curitibanos'!G90+'ADR - Dionísio Cerqueira'!G90+'ADR - Ibirama'!G90+'ADR - Itajaí'!G90+'ADR - Itapiranga'!G90+'ADR - Ituporanga'!G90+'ADR - Jaraguá do Sul'!G90+'ADR - Joaçaba'!G90+'ADR - Joinville'!G90+'ADR - Lages'!G90+'ADR - Laguna'!G90+'ADR - Mafra'!G90+'ADR - Maravilha'!G90+'ADR - Palmitos'!G90+'ADR - Quilombo'!G90+'ADR - Rio do Sul'!G90+'ADR - São Joaquim'!G90+'ADR - São Lourenço do Oeste'!G90+'ADR - São Miguel do Oeste'!G90+'ADR - Seara'!G90+'ADR - Taió'!G90+'ADR - Timbó'!G90+'ADR - Tubarão'!G90+'ADR - Videira'!G90+'ADR - Xanxerê'!G90+SEA!G90+'Fundo Mat. Pub. Imp. Oficiais'!G90+'Fundo Plano Saúde'!G90+'Fundo de Melhoria do Corpo Bomb'!G90+SAR!G90+GVG!G90+SCC!G90+SAN!G90+SAI!G90+SECOM!G90+SDC!G90+'FUNDO ESTADUAL DE REC. HÍDRICOS'!G90+SDS!G90+SED!G90+SEF!G90+SIE!G90+SJC!G90+SPJ!G90+SES!G90+'SSP - Fundo Melhoria Pol.Civil'!G90+'SSP Fundo Melhoria Pol.Militar'!G90+'SSP - Fundo Melhoria Seg. Pub.'!G90+SST!G90+SOL!G90+'FUNDO ESP. ESTUDOS JURÍDICOS'!G90+PGE!G90+ARESC!G90+APSFS!G90+COHAB!G90+CIDASC!G90+DEINFRA!G90+DETER!G90+ENA!G90+EPAGRI!G90+FAPESC!G90+FCC!G90+FESPORTE!G90+FCEE!G90+FATMA!G90+IPREV!G90+IMETRO!G90+JUCESC!G90+SANTUR!G90+DPE!G90+UDESC!G90)</f>
        <v>48</v>
      </c>
      <c r="H94" s="72">
        <f>SUM('ADR - Araranguá'!H90+'ADR - Blumenau'!H90+'ADR - Braço do Norte'!H90+'ADR - Brusque'!H90+'ADR - Caçador'!H90+'ADR - Campos Novos'!H90+'ADR - Canoinhas'!H90+'ADR - Chapecó'!H90+'ADR - Concórdia'!H90+'ADR - Criciúma'!H90+'ADR - Curitibanos'!H90+'ADR - Dionísio Cerqueira'!H90+'ADR - Ibirama'!H90+'ADR - Itajaí'!H90+'ADR - Itapiranga'!H90+'ADR - Ituporanga'!H90+'ADR - Jaraguá do Sul'!H90+'ADR - Joaçaba'!H90+'ADR - Joinville'!H90+'ADR - Lages'!H90+'ADR - Laguna'!H90+'ADR - Mafra'!H90+'ADR - Maravilha'!H90+'ADR - Palmitos'!H90+'ADR - Quilombo'!H90+'ADR - Rio do Sul'!H90+'ADR - São Joaquim'!H90+'ADR - São Lourenço do Oeste'!H90+'ADR - São Miguel do Oeste'!H90+'ADR - Seara'!H90+'ADR - Taió'!H90+'ADR - Timbó'!H90+'ADR - Tubarão'!H90+'ADR - Videira'!H90+'ADR - Xanxerê'!H90+SEA!H90+'Fundo Mat. Pub. Imp. Oficiais'!H90+'Fundo Plano Saúde'!H90+'Fundo de Melhoria do Corpo Bomb'!H90+SAR!H90+GVG!H90+SCC!H90+SAN!H90+SAI!H90+SECOM!H90+SDC!H90+'FUNDO ESTADUAL DE REC. HÍDRICOS'!H90+SDS!H90+SED!H90+SEF!H90+SIE!H90+SJC!H90+SPJ!H90+SES!H90+'SSP - Fundo Melhoria Pol.Civil'!H90+'SSP Fundo Melhoria Pol.Militar'!H90+'SSP - Fundo Melhoria Seg. Pub.'!H90+SST!H90+SOL!H90+'FUNDO ESP. ESTUDOS JURÍDICOS'!H90+PGE!H90+ARESC!H90+APSFS!H90+COHAB!H90+CIDASC!H90+DEINFRA!H90+DETER!H90+ENA!H90+EPAGRI!H90+FAPESC!H90+FCC!H90+FESPORTE!H90+FCEE!H90+FATMA!H90+IPREV!H90+IMETRO!H90+JUCESC!H90+SANTUR!H90+DPE!H90+UDESC!H90)</f>
        <v>48</v>
      </c>
      <c r="I94" s="72">
        <f>SUM('ADR - Araranguá'!I90+'ADR - Blumenau'!I90+'ADR - Braço do Norte'!I90+'ADR - Brusque'!I90+'ADR - Caçador'!I90+'ADR - Campos Novos'!I90+'ADR - Canoinhas'!I90+'ADR - Chapecó'!I90+'ADR - Concórdia'!I90+'ADR - Criciúma'!I90+'ADR - Curitibanos'!I90+'ADR - Dionísio Cerqueira'!I90+'ADR - Ibirama'!I90+'ADR - Itajaí'!I90+'ADR - Itapiranga'!I90+'ADR - Ituporanga'!I90+'ADR - Jaraguá do Sul'!I90+'ADR - Joaçaba'!I90+'ADR - Joinville'!I90+'ADR - Lages'!I90+'ADR - Laguna'!I90+'ADR - Mafra'!I90+'ADR - Maravilha'!I90+'ADR - Palmitos'!I90+'ADR - Quilombo'!I90+'ADR - Rio do Sul'!I90+'ADR - São Joaquim'!I90+'ADR - São Lourenço do Oeste'!I90+'ADR - São Miguel do Oeste'!I90+'ADR - Seara'!I90+'ADR - Taió'!I90+'ADR - Timbó'!I90+'ADR - Tubarão'!I90+'ADR - Videira'!I90+'ADR - Xanxerê'!I90+SEA!I90+'Fundo Mat. Pub. Imp. Oficiais'!I90+'Fundo Plano Saúde'!I90+'Fundo de Melhoria do Corpo Bomb'!I90+SAR!I90+GVG!I90+SCC!I90+SAN!I90+SAI!I90+SECOM!I90+SDC!I90+'FUNDO ESTADUAL DE REC. HÍDRICOS'!I90+SDS!I90+SED!I90+SEF!I90+SIE!I90+SJC!I90+SPJ!I90+SES!I90+'SSP - Fundo Melhoria Pol.Civil'!I90+'SSP Fundo Melhoria Pol.Militar'!I90+'SSP - Fundo Melhoria Seg. Pub.'!I90+SST!I90+SOL!I90+'FUNDO ESP. ESTUDOS JURÍDICOS'!I90+PGE!I90+ARESC!I90+APSFS!I90+COHAB!I90+CIDASC!I90+DEINFRA!I90+DETER!I90+ENA!I90+EPAGRI!I90+FAPESC!I90+FCC!I90+FESPORTE!I90+FCEE!I90+FATMA!I90+IPREV!I90+IMETRO!I90+JUCESC!I90+SANTUR!I90+DPE!I90+UDESC!I90)</f>
        <v>48</v>
      </c>
      <c r="J94" s="72">
        <f>SUM('ADR - Araranguá'!J90+'ADR - Blumenau'!J90+'ADR - Braço do Norte'!J90+'ADR - Brusque'!J90+'ADR - Caçador'!J90+'ADR - Campos Novos'!J90+'ADR - Canoinhas'!J90+'ADR - Chapecó'!J90+'ADR - Concórdia'!J90+'ADR - Criciúma'!J90+'ADR - Curitibanos'!J90+'ADR - Dionísio Cerqueira'!J90+'ADR - Ibirama'!J90+'ADR - Itajaí'!J90+'ADR - Itapiranga'!J90+'ADR - Ituporanga'!J90+'ADR - Jaraguá do Sul'!J90+'ADR - Joaçaba'!J90+'ADR - Joinville'!J90+'ADR - Lages'!J90+'ADR - Laguna'!J90+'ADR - Mafra'!J90+'ADR - Maravilha'!J90+'ADR - Palmitos'!J90+'ADR - Quilombo'!J90+'ADR - Rio do Sul'!J90+'ADR - São Joaquim'!J90+'ADR - São Lourenço do Oeste'!J90+'ADR - São Miguel do Oeste'!J90+'ADR - Seara'!J90+'ADR - Taió'!J90+'ADR - Timbó'!J90+'ADR - Tubarão'!J90+'ADR - Videira'!J90+'ADR - Xanxerê'!J90+SEA!J90+'Fundo Mat. Pub. Imp. Oficiais'!J90+'Fundo Plano Saúde'!J90+'Fundo de Melhoria do Corpo Bomb'!J90+SAR!J90+GVG!J90+SCC!J90+SAN!J90+SAI!J90+SECOM!J90+SDC!J90+'FUNDO ESTADUAL DE REC. HÍDRICOS'!J90+SDS!J90+SED!J90+SEF!J90+SIE!J90+SJC!J90+SPJ!J90+SES!J90+'SSP - Fundo Melhoria Pol.Civil'!J90+'SSP Fundo Melhoria Pol.Militar'!J90+'SSP - Fundo Melhoria Seg. Pub.'!J90+SST!J90+SOL!J90+'FUNDO ESP. ESTUDOS JURÍDICOS'!J90+PGE!J90+ARESC!J90+APSFS!J90+COHAB!J90+CIDASC!J90+DEINFRA!J90+DETER!J90+ENA!J90+EPAGRI!J90+FAPESC!J90+FCC!J90+FESPORTE!J90+FCEE!J90+FATMA!J90+IPREV!J90+IMETRO!J90+JUCESC!J90+SANTUR!J90+DPE!J90+UDESC!J90)</f>
        <v>48</v>
      </c>
      <c r="K94" s="72">
        <f>SUM('ADR - Araranguá'!K90+'ADR - Blumenau'!K90+'ADR - Braço do Norte'!K90+'ADR - Brusque'!K90+'ADR - Caçador'!K90+'ADR - Campos Novos'!K90+'ADR - Canoinhas'!K90+'ADR - Chapecó'!K90+'ADR - Concórdia'!K90+'ADR - Criciúma'!K90+'ADR - Curitibanos'!K90+'ADR - Dionísio Cerqueira'!K90+'ADR - Ibirama'!K90+'ADR - Itajaí'!K90+'ADR - Itapiranga'!K90+'ADR - Ituporanga'!K90+'ADR - Jaraguá do Sul'!K90+'ADR - Joaçaba'!K90+'ADR - Joinville'!K90+'ADR - Lages'!K90+'ADR - Laguna'!K90+'ADR - Mafra'!K90+'ADR - Maravilha'!K90+'ADR - Palmitos'!K90+'ADR - Quilombo'!K90+'ADR - Rio do Sul'!K90+'ADR - São Joaquim'!K90+'ADR - São Lourenço do Oeste'!K90+'ADR - São Miguel do Oeste'!K90+'ADR - Seara'!K90+'ADR - Taió'!K90+'ADR - Timbó'!K90+'ADR - Tubarão'!K90+'ADR - Videira'!K90+'ADR - Xanxerê'!K90+SEA!K90+'Fundo Mat. Pub. Imp. Oficiais'!K90+'Fundo Plano Saúde'!K90+'Fundo de Melhoria do Corpo Bomb'!K90+SAR!K90+GVG!K90+SCC!K90+SAN!K90+SAI!K90+SECOM!K90+SDC!K90+'FUNDO ESTADUAL DE REC. HÍDRICOS'!K90+SDS!K90+SED!K90+SEF!K90+SIE!K90+SJC!K90+SPJ!K90+SES!K90+'SSP - Fundo Melhoria Pol.Civil'!K90+'SSP Fundo Melhoria Pol.Militar'!K90+'SSP - Fundo Melhoria Seg. Pub.'!K90+SST!K90+SOL!K90+'FUNDO ESP. ESTUDOS JURÍDICOS'!K90+PGE!K90+ARESC!K90+APSFS!K90+COHAB!K90+CIDASC!K90+DEINFRA!K90+DETER!K90+ENA!K90+EPAGRI!K90+FAPESC!K90+FCC!K90+FESPORTE!K90+FCEE!K90+FATMA!K90+IPREV!K90+IMETRO!K90+JUCESC!K90+SANTUR!K90+DPE!K90+UDESC!K90)</f>
        <v>48</v>
      </c>
      <c r="L94" s="72">
        <f>SUM('ADR - Araranguá'!L90+'ADR - Blumenau'!L90+'ADR - Braço do Norte'!L90+'ADR - Brusque'!L90+'ADR - Caçador'!L90+'ADR - Campos Novos'!L90+'ADR - Canoinhas'!L90+'ADR - Chapecó'!L90+'ADR - Concórdia'!L90+'ADR - Criciúma'!L90+'ADR - Curitibanos'!L90+'ADR - Dionísio Cerqueira'!L90+'ADR - Ibirama'!L90+'ADR - Itajaí'!L90+'ADR - Itapiranga'!L90+'ADR - Ituporanga'!L90+'ADR - Jaraguá do Sul'!L90+'ADR - Joaçaba'!L90+'ADR - Joinville'!L90+'ADR - Lages'!L90+'ADR - Laguna'!L90+'ADR - Mafra'!L90+'ADR - Maravilha'!L90+'ADR - Palmitos'!L90+'ADR - Quilombo'!L90+'ADR - Rio do Sul'!L90+'ADR - São Joaquim'!L90+'ADR - São Lourenço do Oeste'!L90+'ADR - São Miguel do Oeste'!L90+'ADR - Seara'!L90+'ADR - Taió'!L90+'ADR - Timbó'!L90+'ADR - Tubarão'!L90+'ADR - Videira'!L90+'ADR - Xanxerê'!L90+SEA!L90+'Fundo Mat. Pub. Imp. Oficiais'!L90+'Fundo Plano Saúde'!L90+'Fundo de Melhoria do Corpo Bomb'!L90+SAR!L90+GVG!L90+SCC!L90+SAN!L90+SAI!L90+SECOM!L90+SDC!L90+'FUNDO ESTADUAL DE REC. HÍDRICOS'!L90+SDS!L90+SED!L90+SEF!L90+SIE!L90+SJC!L90+SPJ!L90+SES!L90+'SSP - Fundo Melhoria Pol.Civil'!L90+'SSP Fundo Melhoria Pol.Militar'!L90+'SSP - Fundo Melhoria Seg. Pub.'!L90+SST!L90+SOL!L90+'FUNDO ESP. ESTUDOS JURÍDICOS'!L90+PGE!L90+ARESC!L90+APSFS!L90+COHAB!L90+CIDASC!L90+DEINFRA!L90+DETER!L90+ENA!L90+EPAGRI!L90+FAPESC!L90+FCC!L90+FESPORTE!L90+FCEE!L90+FATMA!L90+IPREV!L90+IMETRO!L90+JUCESC!L90+SANTUR!L90+DPE!L90+UDESC!L90)</f>
        <v>48</v>
      </c>
      <c r="M94" s="88">
        <f>SUM('ADR - Araranguá'!M90+'ADR - Blumenau'!M90+'ADR - Braço do Norte'!M90+'ADR - Brusque'!M90+'ADR - Caçador'!M90+'ADR - Campos Novos'!M90+'ADR - Canoinhas'!M90+'ADR - Chapecó'!M90+'ADR - Concórdia'!M90+'ADR - Criciúma'!M90+'ADR - Curitibanos'!M90+'ADR - Dionísio Cerqueira'!M90+'ADR - Ibirama'!M90+'ADR - Itajaí'!M90+'ADR - Itapiranga'!M90+'ADR - Ituporanga'!M90+'ADR - Jaraguá do Sul'!M90+'ADR - Joaçaba'!M90+'ADR - Joinville'!M90+'ADR - Lages'!M90+'ADR - Laguna'!M90+'ADR - Mafra'!M90+'ADR - Maravilha'!M90+'ADR - Palmitos'!M90+'ADR - Quilombo'!M90+'ADR - Rio do Sul'!M90+'ADR - São Joaquim'!M90+'ADR - São Lourenço do Oeste'!M90+'ADR - São Miguel do Oeste'!M90+'ADR - Seara'!M90+'ADR - Taió'!M90+'ADR - Timbó'!M90+'ADR - Tubarão'!M90+'ADR - Videira'!M90+'ADR - Xanxerê'!M90+SEA!M90+'Fundo Mat. Pub. Imp. Oficiais'!M90+'Fundo Plano Saúde'!M90+'Fundo de Melhoria do Corpo Bomb'!M90+SAR!M90+GVG!M90+SCC!M90+SAN!M90+SAI!M90+SECOM!M90+SDC!M90+'FUNDO ESTADUAL DE REC. HÍDRICOS'!M90+SDS!M90+SED!M90+SEF!M90+SIE!M90+SJC!M90+SPJ!M90+SES!M90+'SSP - Fundo Melhoria Pol.Civil'!M90+'SSP Fundo Melhoria Pol.Militar'!M90+'SSP - Fundo Melhoria Seg. Pub.'!M90+SST!M90+SOL!M90+'FUNDO ESP. ESTUDOS JURÍDICOS'!M90+PGE!M90+ARESC!M90+APSFS!M90+COHAB!M90+CIDASC!M90+DEINFRA!M90+DETER!M90+ENA!M90+EPAGRI!M90+FAPESC!M90+FCC!M90+FESPORTE!M90+FCEE!M90+FATMA!M90+IPREV!M90+IMETRO!M90+JUCESC!M90+SANTUR!M90+DPE!M90+UDESC!M90)</f>
        <v>48</v>
      </c>
      <c r="N94" s="208"/>
      <c r="O94" s="208"/>
      <c r="P94" s="209"/>
    </row>
    <row r="95" spans="1:16" x14ac:dyDescent="0.2">
      <c r="A95" s="173" t="s">
        <v>149</v>
      </c>
      <c r="B95" s="186">
        <f>SUM('ADR - Araranguá'!B91+'ADR - Blumenau'!B91+'ADR - Braço do Norte'!B91+'ADR - Brusque'!B91+'ADR - Caçador'!B91+'ADR - Campos Novos'!B91+'ADR - Canoinhas'!B91+'ADR - Chapecó'!B91+'ADR - Concórdia'!B91+'ADR - Criciúma'!B91+'ADR - Curitibanos'!B91+'ADR - Dionísio Cerqueira'!B91+'ADR - Ibirama'!B91+'ADR - Itajaí'!B91+'ADR - Itapiranga'!B91+'ADR - Ituporanga'!B91+'ADR - Jaraguá do Sul'!B91+'ADR - Joaçaba'!B91+'ADR - Joinville'!B91+'ADR - Lages'!B91+'ADR - Laguna'!B91+'ADR - Mafra'!B91+'ADR - Maravilha'!B91+'ADR - Palmitos'!B91+'ADR - Quilombo'!B91+'ADR - Rio do Sul'!B91+'ADR - São Joaquim'!B91+'ADR - São Lourenço do Oeste'!B91+'ADR - São Miguel do Oeste'!B91+'ADR - Seara'!B91+'ADR - Taió'!B91+'ADR - Timbó'!B91+'ADR - Tubarão'!B91+'ADR - Videira'!B91+'ADR - Xanxerê'!B91+SEA!B91+'Fundo Mat. Pub. Imp. Oficiais'!B91+'Fundo Plano Saúde'!B91+'Fundo de Melhoria do Corpo Bomb'!B91+SAR!B91+GVG!B91+SCC!B91+SAN!B91+SAI!B91+SECOM!B91+SDC!B91+'FUNDO ESTADUAL DE REC. HÍDRICOS'!B91+SDS!B91+SED!B91+SEF!B91+SIE!B91+SJC!B91+SPJ!B91+SES!B91+'SSP - Fundo Melhoria Pol.Civil'!B91+'SSP Fundo Melhoria Pol.Militar'!B91+'SSP - Fundo Melhoria Seg. Pub.'!B91+SST!B91+SOL!B91+'FUNDO ESP. ESTUDOS JURÍDICOS'!B91+PGE!B91+ARESC!B91+APSFS!B91+COHAB!B91+CIDASC!B91+DEINFRA!B91+DETER!B91+ENA!B91+EPAGRI!B91+FAPESC!B91+FCC!B91+FESPORTE!B91+FCEE!B91+FATMA!B91+IPREV!B91+IMETRO!B91+JUCESC!B91+SANTUR!B91+DPE!B91+UDESC!B91)</f>
        <v>280</v>
      </c>
      <c r="C95" s="72">
        <f>SUM('ADR - Araranguá'!C91+'ADR - Blumenau'!C91+'ADR - Braço do Norte'!C91+'ADR - Brusque'!C91+'ADR - Caçador'!C91+'ADR - Campos Novos'!C91+'ADR - Canoinhas'!C91+'ADR - Chapecó'!C91+'ADR - Concórdia'!C91+'ADR - Criciúma'!C91+'ADR - Curitibanos'!C91+'ADR - Dionísio Cerqueira'!C91+'ADR - Ibirama'!C91+'ADR - Itajaí'!C91+'ADR - Itapiranga'!C91+'ADR - Ituporanga'!C91+'ADR - Jaraguá do Sul'!C91+'ADR - Joaçaba'!C91+'ADR - Joinville'!C91+'ADR - Lages'!C91+'ADR - Laguna'!C91+'ADR - Mafra'!C91+'ADR - Maravilha'!C91+'ADR - Palmitos'!C91+'ADR - Quilombo'!C91+'ADR - Rio do Sul'!C91+'ADR - São Joaquim'!C91+'ADR - São Lourenço do Oeste'!C91+'ADR - São Miguel do Oeste'!C91+'ADR - Seara'!C91+'ADR - Taió'!C91+'ADR - Timbó'!C91+'ADR - Tubarão'!C91+'ADR - Videira'!C91+'ADR - Xanxerê'!C91+SEA!C91+'Fundo Mat. Pub. Imp. Oficiais'!C91+'Fundo Plano Saúde'!C91+'Fundo de Melhoria do Corpo Bomb'!C91+SAR!C91+GVG!C91+SCC!C91+SAN!C91+SAI!C91+SECOM!C91+SDC!C91+'FUNDO ESTADUAL DE REC. HÍDRICOS'!C91+SDS!C91+SED!C91+SEF!C91+SIE!C91+SJC!C91+SPJ!C91+SES!C91+'SSP - Fundo Melhoria Pol.Civil'!C91+'SSP Fundo Melhoria Pol.Militar'!C91+'SSP - Fundo Melhoria Seg. Pub.'!C91+SST!C91+SOL!C91+'FUNDO ESP. ESTUDOS JURÍDICOS'!C91+PGE!C91+ARESC!C91+APSFS!C91+COHAB!C91+CIDASC!C91+DEINFRA!C91+DETER!C91+ENA!C91+EPAGRI!C91+FAPESC!C91+FCC!C91+FESPORTE!C91+FCEE!C91+FATMA!C91+IPREV!C91+IMETRO!C91+JUCESC!C91+SANTUR!C91+DPE!C91+UDESC!C91)</f>
        <v>280</v>
      </c>
      <c r="D95" s="72">
        <f>SUM('ADR - Araranguá'!D91+'ADR - Blumenau'!D91+'ADR - Braço do Norte'!D91+'ADR - Brusque'!D91+'ADR - Caçador'!D91+'ADR - Campos Novos'!D91+'ADR - Canoinhas'!D91+'ADR - Chapecó'!D91+'ADR - Concórdia'!D91+'ADR - Criciúma'!D91+'ADR - Curitibanos'!D91+'ADR - Dionísio Cerqueira'!D91+'ADR - Ibirama'!D91+'ADR - Itajaí'!D91+'ADR - Itapiranga'!D91+'ADR - Ituporanga'!D91+'ADR - Jaraguá do Sul'!D91+'ADR - Joaçaba'!D91+'ADR - Joinville'!D91+'ADR - Lages'!D91+'ADR - Laguna'!D91+'ADR - Mafra'!D91+'ADR - Maravilha'!D91+'ADR - Palmitos'!D91+'ADR - Quilombo'!D91+'ADR - Rio do Sul'!D91+'ADR - São Joaquim'!D91+'ADR - São Lourenço do Oeste'!D91+'ADR - São Miguel do Oeste'!D91+'ADR - Seara'!D91+'ADR - Taió'!D91+'ADR - Timbó'!D91+'ADR - Tubarão'!D91+'ADR - Videira'!D91+'ADR - Xanxerê'!D91+SEA!D91+'Fundo Mat. Pub. Imp. Oficiais'!D91+'Fundo Plano Saúde'!D91+'Fundo de Melhoria do Corpo Bomb'!D91+SAR!D91+GVG!D91+SCC!D91+SAN!D91+SAI!D91+SECOM!D91+SDC!D91+'FUNDO ESTADUAL DE REC. HÍDRICOS'!D91+SDS!D91+SED!D91+SEF!D91+SIE!D91+SJC!D91+SPJ!D91+SES!D91+'SSP - Fundo Melhoria Pol.Civil'!D91+'SSP Fundo Melhoria Pol.Militar'!D91+'SSP - Fundo Melhoria Seg. Pub.'!D91+SST!D91+SOL!D91+'FUNDO ESP. ESTUDOS JURÍDICOS'!D91+PGE!D91+ARESC!D91+APSFS!D91+COHAB!D91+CIDASC!D91+DEINFRA!D91+DETER!D91+ENA!D91+EPAGRI!D91+FAPESC!D91+FCC!D91+FESPORTE!D91+FCEE!D91+FATMA!D91+IPREV!D91+IMETRO!D91+JUCESC!D91+SANTUR!D91+DPE!D91+UDESC!D91)</f>
        <v>280</v>
      </c>
      <c r="E95" s="72">
        <f>SUM('ADR - Araranguá'!E91+'ADR - Blumenau'!E91+'ADR - Braço do Norte'!E91+'ADR - Brusque'!E91+'ADR - Caçador'!E91+'ADR - Campos Novos'!E91+'ADR - Canoinhas'!E91+'ADR - Chapecó'!E91+'ADR - Concórdia'!E91+'ADR - Criciúma'!E91+'ADR - Curitibanos'!E91+'ADR - Dionísio Cerqueira'!E91+'ADR - Ibirama'!E91+'ADR - Itajaí'!E91+'ADR - Itapiranga'!E91+'ADR - Ituporanga'!E91+'ADR - Jaraguá do Sul'!E91+'ADR - Joaçaba'!E91+'ADR - Joinville'!E91+'ADR - Lages'!E91+'ADR - Laguna'!E91+'ADR - Mafra'!E91+'ADR - Maravilha'!E91+'ADR - Palmitos'!E91+'ADR - Quilombo'!E91+'ADR - Rio do Sul'!E91+'ADR - São Joaquim'!E91+'ADR - São Lourenço do Oeste'!E91+'ADR - São Miguel do Oeste'!E91+'ADR - Seara'!E91+'ADR - Taió'!E91+'ADR - Timbó'!E91+'ADR - Tubarão'!E91+'ADR - Videira'!E91+'ADR - Xanxerê'!E91+SEA!E91+'Fundo Mat. Pub. Imp. Oficiais'!E91+'Fundo Plano Saúde'!E91+'Fundo de Melhoria do Corpo Bomb'!E91+SAR!E91+GVG!E91+SCC!E91+SAN!E91+SAI!E91+SECOM!E91+SDC!E91+'FUNDO ESTADUAL DE REC. HÍDRICOS'!E91+SDS!E91+SED!E91+SEF!E91+SIE!E91+SJC!E91+SPJ!E91+SES!E91+'SSP - Fundo Melhoria Pol.Civil'!E91+'SSP Fundo Melhoria Pol.Militar'!E91+'SSP - Fundo Melhoria Seg. Pub.'!E91+SST!E91+SOL!E91+'FUNDO ESP. ESTUDOS JURÍDICOS'!E91+PGE!E91+ARESC!E91+APSFS!E91+COHAB!E91+CIDASC!E91+DEINFRA!E91+DETER!E91+ENA!E91+EPAGRI!E91+FAPESC!E91+FCC!E91+FESPORTE!E91+FCEE!E91+FATMA!E91+IPREV!E91+IMETRO!E91+JUCESC!E91+SANTUR!E91+DPE!E91+UDESC!E91)</f>
        <v>284</v>
      </c>
      <c r="F95" s="72">
        <f>SUM('ADR - Araranguá'!F91+'ADR - Blumenau'!F91+'ADR - Braço do Norte'!F91+'ADR - Brusque'!F91+'ADR - Caçador'!F91+'ADR - Campos Novos'!F91+'ADR - Canoinhas'!F91+'ADR - Chapecó'!F91+'ADR - Concórdia'!F91+'ADR - Criciúma'!F91+'ADR - Curitibanos'!F91+'ADR - Dionísio Cerqueira'!F91+'ADR - Ibirama'!F91+'ADR - Itajaí'!F91+'ADR - Itapiranga'!F91+'ADR - Ituporanga'!F91+'ADR - Jaraguá do Sul'!F91+'ADR - Joaçaba'!F91+'ADR - Joinville'!F91+'ADR - Lages'!F91+'ADR - Laguna'!F91+'ADR - Mafra'!F91+'ADR - Maravilha'!F91+'ADR - Palmitos'!F91+'ADR - Quilombo'!F91+'ADR - Rio do Sul'!F91+'ADR - São Joaquim'!F91+'ADR - São Lourenço do Oeste'!F91+'ADR - São Miguel do Oeste'!F91+'ADR - Seara'!F91+'ADR - Taió'!F91+'ADR - Timbó'!F91+'ADR - Tubarão'!F91+'ADR - Videira'!F91+'ADR - Xanxerê'!F91+SEA!F91+'Fundo Mat. Pub. Imp. Oficiais'!F91+'Fundo Plano Saúde'!F91+'Fundo de Melhoria do Corpo Bomb'!F91+SAR!F91+GVG!F91+SCC!F91+SAN!F91+SAI!F91+SECOM!F91+SDC!F91+'FUNDO ESTADUAL DE REC. HÍDRICOS'!F91+SDS!F91+SED!F91+SEF!F91+SIE!F91+SJC!F91+SPJ!F91+SES!F91+'SSP - Fundo Melhoria Pol.Civil'!F91+'SSP Fundo Melhoria Pol.Militar'!F91+'SSP - Fundo Melhoria Seg. Pub.'!F91+SST!F91+SOL!F91+'FUNDO ESP. ESTUDOS JURÍDICOS'!F91+PGE!F91+ARESC!F91+APSFS!F91+COHAB!F91+CIDASC!F91+DEINFRA!F91+DETER!F91+ENA!F91+EPAGRI!F91+FAPESC!F91+FCC!F91+FESPORTE!F91+FCEE!F91+FATMA!F91+IPREV!F91+IMETRO!F91+JUCESC!F91+SANTUR!F91+DPE!F91+UDESC!F91)</f>
        <v>284</v>
      </c>
      <c r="G95" s="72">
        <f>SUM('ADR - Araranguá'!G91+'ADR - Blumenau'!G91+'ADR - Braço do Norte'!G91+'ADR - Brusque'!G91+'ADR - Caçador'!G91+'ADR - Campos Novos'!G91+'ADR - Canoinhas'!G91+'ADR - Chapecó'!G91+'ADR - Concórdia'!G91+'ADR - Criciúma'!G91+'ADR - Curitibanos'!G91+'ADR - Dionísio Cerqueira'!G91+'ADR - Ibirama'!G91+'ADR - Itajaí'!G91+'ADR - Itapiranga'!G91+'ADR - Ituporanga'!G91+'ADR - Jaraguá do Sul'!G91+'ADR - Joaçaba'!G91+'ADR - Joinville'!G91+'ADR - Lages'!G91+'ADR - Laguna'!G91+'ADR - Mafra'!G91+'ADR - Maravilha'!G91+'ADR - Palmitos'!G91+'ADR - Quilombo'!G91+'ADR - Rio do Sul'!G91+'ADR - São Joaquim'!G91+'ADR - São Lourenço do Oeste'!G91+'ADR - São Miguel do Oeste'!G91+'ADR - Seara'!G91+'ADR - Taió'!G91+'ADR - Timbó'!G91+'ADR - Tubarão'!G91+'ADR - Videira'!G91+'ADR - Xanxerê'!G91+SEA!G91+'Fundo Mat. Pub. Imp. Oficiais'!G91+'Fundo Plano Saúde'!G91+'Fundo de Melhoria do Corpo Bomb'!G91+SAR!G91+GVG!G91+SCC!G91+SAN!G91+SAI!G91+SECOM!G91+SDC!G91+'FUNDO ESTADUAL DE REC. HÍDRICOS'!G91+SDS!G91+SED!G91+SEF!G91+SIE!G91+SJC!G91+SPJ!G91+SES!G91+'SSP - Fundo Melhoria Pol.Civil'!G91+'SSP Fundo Melhoria Pol.Militar'!G91+'SSP - Fundo Melhoria Seg. Pub.'!G91+SST!G91+SOL!G91+'FUNDO ESP. ESTUDOS JURÍDICOS'!G91+PGE!G91+ARESC!G91+APSFS!G91+COHAB!G91+CIDASC!G91+DEINFRA!G91+DETER!G91+ENA!G91+EPAGRI!G91+FAPESC!G91+FCC!G91+FESPORTE!G91+FCEE!G91+FATMA!G91+IPREV!G91+IMETRO!G91+JUCESC!G91+SANTUR!G91+DPE!G91+UDESC!G91)</f>
        <v>284</v>
      </c>
      <c r="H95" s="72">
        <f>SUM('ADR - Araranguá'!H91+'ADR - Blumenau'!H91+'ADR - Braço do Norte'!H91+'ADR - Brusque'!H91+'ADR - Caçador'!H91+'ADR - Campos Novos'!H91+'ADR - Canoinhas'!H91+'ADR - Chapecó'!H91+'ADR - Concórdia'!H91+'ADR - Criciúma'!H91+'ADR - Curitibanos'!H91+'ADR - Dionísio Cerqueira'!H91+'ADR - Ibirama'!H91+'ADR - Itajaí'!H91+'ADR - Itapiranga'!H91+'ADR - Ituporanga'!H91+'ADR - Jaraguá do Sul'!H91+'ADR - Joaçaba'!H91+'ADR - Joinville'!H91+'ADR - Lages'!H91+'ADR - Laguna'!H91+'ADR - Mafra'!H91+'ADR - Maravilha'!H91+'ADR - Palmitos'!H91+'ADR - Quilombo'!H91+'ADR - Rio do Sul'!H91+'ADR - São Joaquim'!H91+'ADR - São Lourenço do Oeste'!H91+'ADR - São Miguel do Oeste'!H91+'ADR - Seara'!H91+'ADR - Taió'!H91+'ADR - Timbó'!H91+'ADR - Tubarão'!H91+'ADR - Videira'!H91+'ADR - Xanxerê'!H91+SEA!H91+'Fundo Mat. Pub. Imp. Oficiais'!H91+'Fundo Plano Saúde'!H91+'Fundo de Melhoria do Corpo Bomb'!H91+SAR!H91+GVG!H91+SCC!H91+SAN!H91+SAI!H91+SECOM!H91+SDC!H91+'FUNDO ESTADUAL DE REC. HÍDRICOS'!H91+SDS!H91+SED!H91+SEF!H91+SIE!H91+SJC!H91+SPJ!H91+SES!H91+'SSP - Fundo Melhoria Pol.Civil'!H91+'SSP Fundo Melhoria Pol.Militar'!H91+'SSP - Fundo Melhoria Seg. Pub.'!H91+SST!H91+SOL!H91+'FUNDO ESP. ESTUDOS JURÍDICOS'!H91+PGE!H91+ARESC!H91+APSFS!H91+COHAB!H91+CIDASC!H91+DEINFRA!H91+DETER!H91+ENA!H91+EPAGRI!H91+FAPESC!H91+FCC!H91+FESPORTE!H91+FCEE!H91+FATMA!H91+IPREV!H91+IMETRO!H91+JUCESC!H91+SANTUR!H91+DPE!H91+UDESC!H91)</f>
        <v>284</v>
      </c>
      <c r="I95" s="72">
        <f>SUM('ADR - Araranguá'!I91+'ADR - Blumenau'!I91+'ADR - Braço do Norte'!I91+'ADR - Brusque'!I91+'ADR - Caçador'!I91+'ADR - Campos Novos'!I91+'ADR - Canoinhas'!I91+'ADR - Chapecó'!I91+'ADR - Concórdia'!I91+'ADR - Criciúma'!I91+'ADR - Curitibanos'!I91+'ADR - Dionísio Cerqueira'!I91+'ADR - Ibirama'!I91+'ADR - Itajaí'!I91+'ADR - Itapiranga'!I91+'ADR - Ituporanga'!I91+'ADR - Jaraguá do Sul'!I91+'ADR - Joaçaba'!I91+'ADR - Joinville'!I91+'ADR - Lages'!I91+'ADR - Laguna'!I91+'ADR - Mafra'!I91+'ADR - Maravilha'!I91+'ADR - Palmitos'!I91+'ADR - Quilombo'!I91+'ADR - Rio do Sul'!I91+'ADR - São Joaquim'!I91+'ADR - São Lourenço do Oeste'!I91+'ADR - São Miguel do Oeste'!I91+'ADR - Seara'!I91+'ADR - Taió'!I91+'ADR - Timbó'!I91+'ADR - Tubarão'!I91+'ADR - Videira'!I91+'ADR - Xanxerê'!I91+SEA!I91+'Fundo Mat. Pub. Imp. Oficiais'!I91+'Fundo Plano Saúde'!I91+'Fundo de Melhoria do Corpo Bomb'!I91+SAR!I91+GVG!I91+SCC!I91+SAN!I91+SAI!I91+SECOM!I91+SDC!I91+'FUNDO ESTADUAL DE REC. HÍDRICOS'!I91+SDS!I91+SED!I91+SEF!I91+SIE!I91+SJC!I91+SPJ!I91+SES!I91+'SSP - Fundo Melhoria Pol.Civil'!I91+'SSP Fundo Melhoria Pol.Militar'!I91+'SSP - Fundo Melhoria Seg. Pub.'!I91+SST!I91+SOL!I91+'FUNDO ESP. ESTUDOS JURÍDICOS'!I91+PGE!I91+ARESC!I91+APSFS!I91+COHAB!I91+CIDASC!I91+DEINFRA!I91+DETER!I91+ENA!I91+EPAGRI!I91+FAPESC!I91+FCC!I91+FESPORTE!I91+FCEE!I91+FATMA!I91+IPREV!I91+IMETRO!I91+JUCESC!I91+SANTUR!I91+DPE!I91+UDESC!I91)</f>
        <v>284</v>
      </c>
      <c r="J95" s="72">
        <f>SUM('ADR - Araranguá'!J91+'ADR - Blumenau'!J91+'ADR - Braço do Norte'!J91+'ADR - Brusque'!J91+'ADR - Caçador'!J91+'ADR - Campos Novos'!J91+'ADR - Canoinhas'!J91+'ADR - Chapecó'!J91+'ADR - Concórdia'!J91+'ADR - Criciúma'!J91+'ADR - Curitibanos'!J91+'ADR - Dionísio Cerqueira'!J91+'ADR - Ibirama'!J91+'ADR - Itajaí'!J91+'ADR - Itapiranga'!J91+'ADR - Ituporanga'!J91+'ADR - Jaraguá do Sul'!J91+'ADR - Joaçaba'!J91+'ADR - Joinville'!J91+'ADR - Lages'!J91+'ADR - Laguna'!J91+'ADR - Mafra'!J91+'ADR - Maravilha'!J91+'ADR - Palmitos'!J91+'ADR - Quilombo'!J91+'ADR - Rio do Sul'!J91+'ADR - São Joaquim'!J91+'ADR - São Lourenço do Oeste'!J91+'ADR - São Miguel do Oeste'!J91+'ADR - Seara'!J91+'ADR - Taió'!J91+'ADR - Timbó'!J91+'ADR - Tubarão'!J91+'ADR - Videira'!J91+'ADR - Xanxerê'!J91+SEA!J91+'Fundo Mat. Pub. Imp. Oficiais'!J91+'Fundo Plano Saúde'!J91+'Fundo de Melhoria do Corpo Bomb'!J91+SAR!J91+GVG!J91+SCC!J91+SAN!J91+SAI!J91+SECOM!J91+SDC!J91+'FUNDO ESTADUAL DE REC. HÍDRICOS'!J91+SDS!J91+SED!J91+SEF!J91+SIE!J91+SJC!J91+SPJ!J91+SES!J91+'SSP - Fundo Melhoria Pol.Civil'!J91+'SSP Fundo Melhoria Pol.Militar'!J91+'SSP - Fundo Melhoria Seg. Pub.'!J91+SST!J91+SOL!J91+'FUNDO ESP. ESTUDOS JURÍDICOS'!J91+PGE!J91+ARESC!J91+APSFS!J91+COHAB!J91+CIDASC!J91+DEINFRA!J91+DETER!J91+ENA!J91+EPAGRI!J91+FAPESC!J91+FCC!J91+FESPORTE!J91+FCEE!J91+FATMA!J91+IPREV!J91+IMETRO!J91+JUCESC!J91+SANTUR!J91+DPE!J91+UDESC!J91)</f>
        <v>284</v>
      </c>
      <c r="K95" s="72">
        <f>SUM('ADR - Araranguá'!K91+'ADR - Blumenau'!K91+'ADR - Braço do Norte'!K91+'ADR - Brusque'!K91+'ADR - Caçador'!K91+'ADR - Campos Novos'!K91+'ADR - Canoinhas'!K91+'ADR - Chapecó'!K91+'ADR - Concórdia'!K91+'ADR - Criciúma'!K91+'ADR - Curitibanos'!K91+'ADR - Dionísio Cerqueira'!K91+'ADR - Ibirama'!K91+'ADR - Itajaí'!K91+'ADR - Itapiranga'!K91+'ADR - Ituporanga'!K91+'ADR - Jaraguá do Sul'!K91+'ADR - Joaçaba'!K91+'ADR - Joinville'!K91+'ADR - Lages'!K91+'ADR - Laguna'!K91+'ADR - Mafra'!K91+'ADR - Maravilha'!K91+'ADR - Palmitos'!K91+'ADR - Quilombo'!K91+'ADR - Rio do Sul'!K91+'ADR - São Joaquim'!K91+'ADR - São Lourenço do Oeste'!K91+'ADR - São Miguel do Oeste'!K91+'ADR - Seara'!K91+'ADR - Taió'!K91+'ADR - Timbó'!K91+'ADR - Tubarão'!K91+'ADR - Videira'!K91+'ADR - Xanxerê'!K91+SEA!K91+'Fundo Mat. Pub. Imp. Oficiais'!K91+'Fundo Plano Saúde'!K91+'Fundo de Melhoria do Corpo Bomb'!K91+SAR!K91+GVG!K91+SCC!K91+SAN!K91+SAI!K91+SECOM!K91+SDC!K91+'FUNDO ESTADUAL DE REC. HÍDRICOS'!K91+SDS!K91+SED!K91+SEF!K91+SIE!K91+SJC!K91+SPJ!K91+SES!K91+'SSP - Fundo Melhoria Pol.Civil'!K91+'SSP Fundo Melhoria Pol.Militar'!K91+'SSP - Fundo Melhoria Seg. Pub.'!K91+SST!K91+SOL!K91+'FUNDO ESP. ESTUDOS JURÍDICOS'!K91+PGE!K91+ARESC!K91+APSFS!K91+COHAB!K91+CIDASC!K91+DEINFRA!K91+DETER!K91+ENA!K91+EPAGRI!K91+FAPESC!K91+FCC!K91+FESPORTE!K91+FCEE!K91+FATMA!K91+IPREV!K91+IMETRO!K91+JUCESC!K91+SANTUR!K91+DPE!K91+UDESC!K91)</f>
        <v>285</v>
      </c>
      <c r="L95" s="72">
        <f>SUM('ADR - Araranguá'!L91+'ADR - Blumenau'!L91+'ADR - Braço do Norte'!L91+'ADR - Brusque'!L91+'ADR - Caçador'!L91+'ADR - Campos Novos'!L91+'ADR - Canoinhas'!L91+'ADR - Chapecó'!L91+'ADR - Concórdia'!L91+'ADR - Criciúma'!L91+'ADR - Curitibanos'!L91+'ADR - Dionísio Cerqueira'!L91+'ADR - Ibirama'!L91+'ADR - Itajaí'!L91+'ADR - Itapiranga'!L91+'ADR - Ituporanga'!L91+'ADR - Jaraguá do Sul'!L91+'ADR - Joaçaba'!L91+'ADR - Joinville'!L91+'ADR - Lages'!L91+'ADR - Laguna'!L91+'ADR - Mafra'!L91+'ADR - Maravilha'!L91+'ADR - Palmitos'!L91+'ADR - Quilombo'!L91+'ADR - Rio do Sul'!L91+'ADR - São Joaquim'!L91+'ADR - São Lourenço do Oeste'!L91+'ADR - São Miguel do Oeste'!L91+'ADR - Seara'!L91+'ADR - Taió'!L91+'ADR - Timbó'!L91+'ADR - Tubarão'!L91+'ADR - Videira'!L91+'ADR - Xanxerê'!L91+SEA!L91+'Fundo Mat. Pub. Imp. Oficiais'!L91+'Fundo Plano Saúde'!L91+'Fundo de Melhoria do Corpo Bomb'!L91+SAR!L91+GVG!L91+SCC!L91+SAN!L91+SAI!L91+SECOM!L91+SDC!L91+'FUNDO ESTADUAL DE REC. HÍDRICOS'!L91+SDS!L91+SED!L91+SEF!L91+SIE!L91+SJC!L91+SPJ!L91+SES!L91+'SSP - Fundo Melhoria Pol.Civil'!L91+'SSP Fundo Melhoria Pol.Militar'!L91+'SSP - Fundo Melhoria Seg. Pub.'!L91+SST!L91+SOL!L91+'FUNDO ESP. ESTUDOS JURÍDICOS'!L91+PGE!L91+ARESC!L91+APSFS!L91+COHAB!L91+CIDASC!L91+DEINFRA!L91+DETER!L91+ENA!L91+EPAGRI!L91+FAPESC!L91+FCC!L91+FESPORTE!L91+FCEE!L91+FATMA!L91+IPREV!L91+IMETRO!L91+JUCESC!L91+SANTUR!L91+DPE!L91+UDESC!L91)</f>
        <v>284</v>
      </c>
      <c r="M95" s="88">
        <f>SUM('ADR - Araranguá'!M91+'ADR - Blumenau'!M91+'ADR - Braço do Norte'!M91+'ADR - Brusque'!M91+'ADR - Caçador'!M91+'ADR - Campos Novos'!M91+'ADR - Canoinhas'!M91+'ADR - Chapecó'!M91+'ADR - Concórdia'!M91+'ADR - Criciúma'!M91+'ADR - Curitibanos'!M91+'ADR - Dionísio Cerqueira'!M91+'ADR - Ibirama'!M91+'ADR - Itajaí'!M91+'ADR - Itapiranga'!M91+'ADR - Ituporanga'!M91+'ADR - Jaraguá do Sul'!M91+'ADR - Joaçaba'!M91+'ADR - Joinville'!M91+'ADR - Lages'!M91+'ADR - Laguna'!M91+'ADR - Mafra'!M91+'ADR - Maravilha'!M91+'ADR - Palmitos'!M91+'ADR - Quilombo'!M91+'ADR - Rio do Sul'!M91+'ADR - São Joaquim'!M91+'ADR - São Lourenço do Oeste'!M91+'ADR - São Miguel do Oeste'!M91+'ADR - Seara'!M91+'ADR - Taió'!M91+'ADR - Timbó'!M91+'ADR - Tubarão'!M91+'ADR - Videira'!M91+'ADR - Xanxerê'!M91+SEA!M91+'Fundo Mat. Pub. Imp. Oficiais'!M91+'Fundo Plano Saúde'!M91+'Fundo de Melhoria do Corpo Bomb'!M91+SAR!M91+GVG!M91+SCC!M91+SAN!M91+SAI!M91+SECOM!M91+SDC!M91+'FUNDO ESTADUAL DE REC. HÍDRICOS'!M91+SDS!M91+SED!M91+SEF!M91+SIE!M91+SJC!M91+SPJ!M91+SES!M91+'SSP - Fundo Melhoria Pol.Civil'!M91+'SSP Fundo Melhoria Pol.Militar'!M91+'SSP - Fundo Melhoria Seg. Pub.'!M91+SST!M91+SOL!M91+'FUNDO ESP. ESTUDOS JURÍDICOS'!M91+PGE!M91+ARESC!M91+APSFS!M91+COHAB!M91+CIDASC!M91+DEINFRA!M91+DETER!M91+ENA!M91+EPAGRI!M91+FAPESC!M91+FCC!M91+FESPORTE!M91+FCEE!M91+FATMA!M91+IPREV!M91+IMETRO!M91+JUCESC!M91+SANTUR!M91+DPE!M91+UDESC!M91)</f>
        <v>285</v>
      </c>
      <c r="N95" s="208"/>
      <c r="O95" s="208"/>
      <c r="P95" s="209"/>
    </row>
    <row r="96" spans="1:16" x14ac:dyDescent="0.2">
      <c r="A96" s="176" t="s">
        <v>138</v>
      </c>
      <c r="B96" s="186">
        <f>SUM('ADR - Araranguá'!B92+'ADR - Blumenau'!B92+'ADR - Braço do Norte'!B92+'ADR - Brusque'!B92+'ADR - Caçador'!B92+'ADR - Campos Novos'!B92+'ADR - Canoinhas'!B92+'ADR - Chapecó'!B92+'ADR - Concórdia'!B92+'ADR - Criciúma'!B92+'ADR - Curitibanos'!B92+'ADR - Dionísio Cerqueira'!B92+'ADR - Ibirama'!B92+'ADR - Itajaí'!B92+'ADR - Itapiranga'!B92+'ADR - Ituporanga'!B92+'ADR - Jaraguá do Sul'!B92+'ADR - Joaçaba'!B92+'ADR - Joinville'!B92+'ADR - Lages'!B92+'ADR - Laguna'!B92+'ADR - Mafra'!B92+'ADR - Maravilha'!B92+'ADR - Palmitos'!B92+'ADR - Quilombo'!B92+'ADR - Rio do Sul'!B92+'ADR - São Joaquim'!B92+'ADR - São Lourenço do Oeste'!B92+'ADR - São Miguel do Oeste'!B92+'ADR - Seara'!B92+'ADR - Taió'!B92+'ADR - Timbó'!B92+'ADR - Tubarão'!B92+'ADR - Videira'!B92+'ADR - Xanxerê'!B92+SEA!B92+'Fundo Mat. Pub. Imp. Oficiais'!B92+'Fundo Plano Saúde'!B92+'Fundo de Melhoria do Corpo Bomb'!B92+SAR!B92+GVG!B92+SCC!B92+SAN!B92+SAI!B92+SECOM!B92+SDC!B92+'FUNDO ESTADUAL DE REC. HÍDRICOS'!B92+SDS!B92+SED!B92+SEF!B92+SIE!B92+SJC!B92+SPJ!B92+SES!B92+'SSP - Fundo Melhoria Pol.Civil'!B92+'SSP Fundo Melhoria Pol.Militar'!B92+'SSP - Fundo Melhoria Seg. Pub.'!B92+SST!B92+SOL!B92+'FUNDO ESP. ESTUDOS JURÍDICOS'!B92+PGE!B92+ARESC!B92+APSFS!B92+COHAB!B92+CIDASC!B92+DEINFRA!B92+DETER!B92+ENA!B92+EPAGRI!B92+FAPESC!B92+FCC!B92+FESPORTE!B92+FCEE!B92+FATMA!B92+IPREV!B92+IMETRO!B92+JUCESC!B92+SANTUR!B92+DPE!B92+UDESC!B92)</f>
        <v>2</v>
      </c>
      <c r="C96" s="72">
        <f>SUM('ADR - Araranguá'!C92+'ADR - Blumenau'!C92+'ADR - Braço do Norte'!C92+'ADR - Brusque'!C92+'ADR - Caçador'!C92+'ADR - Campos Novos'!C92+'ADR - Canoinhas'!C92+'ADR - Chapecó'!C92+'ADR - Concórdia'!C92+'ADR - Criciúma'!C92+'ADR - Curitibanos'!C92+'ADR - Dionísio Cerqueira'!C92+'ADR - Ibirama'!C92+'ADR - Itajaí'!C92+'ADR - Itapiranga'!C92+'ADR - Ituporanga'!C92+'ADR - Jaraguá do Sul'!C92+'ADR - Joaçaba'!C92+'ADR - Joinville'!C92+'ADR - Lages'!C92+'ADR - Laguna'!C92+'ADR - Mafra'!C92+'ADR - Maravilha'!C92+'ADR - Palmitos'!C92+'ADR - Quilombo'!C92+'ADR - Rio do Sul'!C92+'ADR - São Joaquim'!C92+'ADR - São Lourenço do Oeste'!C92+'ADR - São Miguel do Oeste'!C92+'ADR - Seara'!C92+'ADR - Taió'!C92+'ADR - Timbó'!C92+'ADR - Tubarão'!C92+'ADR - Videira'!C92+'ADR - Xanxerê'!C92+SEA!C92+'Fundo Mat. Pub. Imp. Oficiais'!C92+'Fundo Plano Saúde'!C92+'Fundo de Melhoria do Corpo Bomb'!C92+SAR!C92+GVG!C92+SCC!C92+SAN!C92+SAI!C92+SECOM!C92+SDC!C92+'FUNDO ESTADUAL DE REC. HÍDRICOS'!C92+SDS!C92+SED!C92+SEF!C92+SIE!C92+SJC!C92+SPJ!C92+SES!C92+'SSP - Fundo Melhoria Pol.Civil'!C92+'SSP Fundo Melhoria Pol.Militar'!C92+'SSP - Fundo Melhoria Seg. Pub.'!C92+SST!C92+SOL!C92+'FUNDO ESP. ESTUDOS JURÍDICOS'!C92+PGE!C92+ARESC!C92+APSFS!C92+COHAB!C92+CIDASC!C92+DEINFRA!C92+DETER!C92+ENA!C92+EPAGRI!C92+FAPESC!C92+FCC!C92+FESPORTE!C92+FCEE!C92+FATMA!C92+IPREV!C92+IMETRO!C92+JUCESC!C92+SANTUR!C92+DPE!C92+UDESC!C92)</f>
        <v>2</v>
      </c>
      <c r="D96" s="72">
        <f>SUM('ADR - Araranguá'!D92+'ADR - Blumenau'!D92+'ADR - Braço do Norte'!D92+'ADR - Brusque'!D92+'ADR - Caçador'!D92+'ADR - Campos Novos'!D92+'ADR - Canoinhas'!D92+'ADR - Chapecó'!D92+'ADR - Concórdia'!D92+'ADR - Criciúma'!D92+'ADR - Curitibanos'!D92+'ADR - Dionísio Cerqueira'!D92+'ADR - Ibirama'!D92+'ADR - Itajaí'!D92+'ADR - Itapiranga'!D92+'ADR - Ituporanga'!D92+'ADR - Jaraguá do Sul'!D92+'ADR - Joaçaba'!D92+'ADR - Joinville'!D92+'ADR - Lages'!D92+'ADR - Laguna'!D92+'ADR - Mafra'!D92+'ADR - Maravilha'!D92+'ADR - Palmitos'!D92+'ADR - Quilombo'!D92+'ADR - Rio do Sul'!D92+'ADR - São Joaquim'!D92+'ADR - São Lourenço do Oeste'!D92+'ADR - São Miguel do Oeste'!D92+'ADR - Seara'!D92+'ADR - Taió'!D92+'ADR - Timbó'!D92+'ADR - Tubarão'!D92+'ADR - Videira'!D92+'ADR - Xanxerê'!D92+SEA!D92+'Fundo Mat. Pub. Imp. Oficiais'!D92+'Fundo Plano Saúde'!D92+'Fundo de Melhoria do Corpo Bomb'!D92+SAR!D92+GVG!D92+SCC!D92+SAN!D92+SAI!D92+SECOM!D92+SDC!D92+'FUNDO ESTADUAL DE REC. HÍDRICOS'!D92+SDS!D92+SED!D92+SEF!D92+SIE!D92+SJC!D92+SPJ!D92+SES!D92+'SSP - Fundo Melhoria Pol.Civil'!D92+'SSP Fundo Melhoria Pol.Militar'!D92+'SSP - Fundo Melhoria Seg. Pub.'!D92+SST!D92+SOL!D92+'FUNDO ESP. ESTUDOS JURÍDICOS'!D92+PGE!D92+ARESC!D92+APSFS!D92+COHAB!D92+CIDASC!D92+DEINFRA!D92+DETER!D92+ENA!D92+EPAGRI!D92+FAPESC!D92+FCC!D92+FESPORTE!D92+FCEE!D92+FATMA!D92+IPREV!D92+IMETRO!D92+JUCESC!D92+SANTUR!D92+DPE!D92+UDESC!D92)</f>
        <v>2</v>
      </c>
      <c r="E96" s="72">
        <f>SUM('ADR - Araranguá'!E92+'ADR - Blumenau'!E92+'ADR - Braço do Norte'!E92+'ADR - Brusque'!E92+'ADR - Caçador'!E92+'ADR - Campos Novos'!E92+'ADR - Canoinhas'!E92+'ADR - Chapecó'!E92+'ADR - Concórdia'!E92+'ADR - Criciúma'!E92+'ADR - Curitibanos'!E92+'ADR - Dionísio Cerqueira'!E92+'ADR - Ibirama'!E92+'ADR - Itajaí'!E92+'ADR - Itapiranga'!E92+'ADR - Ituporanga'!E92+'ADR - Jaraguá do Sul'!E92+'ADR - Joaçaba'!E92+'ADR - Joinville'!E92+'ADR - Lages'!E92+'ADR - Laguna'!E92+'ADR - Mafra'!E92+'ADR - Maravilha'!E92+'ADR - Palmitos'!E92+'ADR - Quilombo'!E92+'ADR - Rio do Sul'!E92+'ADR - São Joaquim'!E92+'ADR - São Lourenço do Oeste'!E92+'ADR - São Miguel do Oeste'!E92+'ADR - Seara'!E92+'ADR - Taió'!E92+'ADR - Timbó'!E92+'ADR - Tubarão'!E92+'ADR - Videira'!E92+'ADR - Xanxerê'!E92+SEA!E92+'Fundo Mat. Pub. Imp. Oficiais'!E92+'Fundo Plano Saúde'!E92+'Fundo de Melhoria do Corpo Bomb'!E92+SAR!E92+GVG!E92+SCC!E92+SAN!E92+SAI!E92+SECOM!E92+SDC!E92+'FUNDO ESTADUAL DE REC. HÍDRICOS'!E92+SDS!E92+SED!E92+SEF!E92+SIE!E92+SJC!E92+SPJ!E92+SES!E92+'SSP - Fundo Melhoria Pol.Civil'!E92+'SSP Fundo Melhoria Pol.Militar'!E92+'SSP - Fundo Melhoria Seg. Pub.'!E92+SST!E92+SOL!E92+'FUNDO ESP. ESTUDOS JURÍDICOS'!E92+PGE!E92+ARESC!E92+APSFS!E92+COHAB!E92+CIDASC!E92+DEINFRA!E92+DETER!E92+ENA!E92+EPAGRI!E92+FAPESC!E92+FCC!E92+FESPORTE!E92+FCEE!E92+FATMA!E92+IPREV!E92+IMETRO!E92+JUCESC!E92+SANTUR!E92+DPE!E92+UDESC!E92)</f>
        <v>2</v>
      </c>
      <c r="F96" s="72">
        <f>SUM('ADR - Araranguá'!F92+'ADR - Blumenau'!F92+'ADR - Braço do Norte'!F92+'ADR - Brusque'!F92+'ADR - Caçador'!F92+'ADR - Campos Novos'!F92+'ADR - Canoinhas'!F92+'ADR - Chapecó'!F92+'ADR - Concórdia'!F92+'ADR - Criciúma'!F92+'ADR - Curitibanos'!F92+'ADR - Dionísio Cerqueira'!F92+'ADR - Ibirama'!F92+'ADR - Itajaí'!F92+'ADR - Itapiranga'!F92+'ADR - Ituporanga'!F92+'ADR - Jaraguá do Sul'!F92+'ADR - Joaçaba'!F92+'ADR - Joinville'!F92+'ADR - Lages'!F92+'ADR - Laguna'!F92+'ADR - Mafra'!F92+'ADR - Maravilha'!F92+'ADR - Palmitos'!F92+'ADR - Quilombo'!F92+'ADR - Rio do Sul'!F92+'ADR - São Joaquim'!F92+'ADR - São Lourenço do Oeste'!F92+'ADR - São Miguel do Oeste'!F92+'ADR - Seara'!F92+'ADR - Taió'!F92+'ADR - Timbó'!F92+'ADR - Tubarão'!F92+'ADR - Videira'!F92+'ADR - Xanxerê'!F92+SEA!F92+'Fundo Mat. Pub. Imp. Oficiais'!F92+'Fundo Plano Saúde'!F92+'Fundo de Melhoria do Corpo Bomb'!F92+SAR!F92+GVG!F92+SCC!F92+SAN!F92+SAI!F92+SECOM!F92+SDC!F92+'FUNDO ESTADUAL DE REC. HÍDRICOS'!F92+SDS!F92+SED!F92+SEF!F92+SIE!F92+SJC!F92+SPJ!F92+SES!F92+'SSP - Fundo Melhoria Pol.Civil'!F92+'SSP Fundo Melhoria Pol.Militar'!F92+'SSP - Fundo Melhoria Seg. Pub.'!F92+SST!F92+SOL!F92+'FUNDO ESP. ESTUDOS JURÍDICOS'!F92+PGE!F92+ARESC!F92+APSFS!F92+COHAB!F92+CIDASC!F92+DEINFRA!F92+DETER!F92+ENA!F92+EPAGRI!F92+FAPESC!F92+FCC!F92+FESPORTE!F92+FCEE!F92+FATMA!F92+IPREV!F92+IMETRO!F92+JUCESC!F92+SANTUR!F92+DPE!F92+UDESC!F92)</f>
        <v>2</v>
      </c>
      <c r="G96" s="72">
        <f>SUM('ADR - Araranguá'!G92+'ADR - Blumenau'!G92+'ADR - Braço do Norte'!G92+'ADR - Brusque'!G92+'ADR - Caçador'!G92+'ADR - Campos Novos'!G92+'ADR - Canoinhas'!G92+'ADR - Chapecó'!G92+'ADR - Concórdia'!G92+'ADR - Criciúma'!G92+'ADR - Curitibanos'!G92+'ADR - Dionísio Cerqueira'!G92+'ADR - Ibirama'!G92+'ADR - Itajaí'!G92+'ADR - Itapiranga'!G92+'ADR - Ituporanga'!G92+'ADR - Jaraguá do Sul'!G92+'ADR - Joaçaba'!G92+'ADR - Joinville'!G92+'ADR - Lages'!G92+'ADR - Laguna'!G92+'ADR - Mafra'!G92+'ADR - Maravilha'!G92+'ADR - Palmitos'!G92+'ADR - Quilombo'!G92+'ADR - Rio do Sul'!G92+'ADR - São Joaquim'!G92+'ADR - São Lourenço do Oeste'!G92+'ADR - São Miguel do Oeste'!G92+'ADR - Seara'!G92+'ADR - Taió'!G92+'ADR - Timbó'!G92+'ADR - Tubarão'!G92+'ADR - Videira'!G92+'ADR - Xanxerê'!G92+SEA!G92+'Fundo Mat. Pub. Imp. Oficiais'!G92+'Fundo Plano Saúde'!G92+'Fundo de Melhoria do Corpo Bomb'!G92+SAR!G92+GVG!G92+SCC!G92+SAN!G92+SAI!G92+SECOM!G92+SDC!G92+'FUNDO ESTADUAL DE REC. HÍDRICOS'!G92+SDS!G92+SED!G92+SEF!G92+SIE!G92+SJC!G92+SPJ!G92+SES!G92+'SSP - Fundo Melhoria Pol.Civil'!G92+'SSP Fundo Melhoria Pol.Militar'!G92+'SSP - Fundo Melhoria Seg. Pub.'!G92+SST!G92+SOL!G92+'FUNDO ESP. ESTUDOS JURÍDICOS'!G92+PGE!G92+ARESC!G92+APSFS!G92+COHAB!G92+CIDASC!G92+DEINFRA!G92+DETER!G92+ENA!G92+EPAGRI!G92+FAPESC!G92+FCC!G92+FESPORTE!G92+FCEE!G92+FATMA!G92+IPREV!G92+IMETRO!G92+JUCESC!G92+SANTUR!G92+DPE!G92+UDESC!G92)</f>
        <v>2</v>
      </c>
      <c r="H96" s="72">
        <f>SUM('ADR - Araranguá'!H92+'ADR - Blumenau'!H92+'ADR - Braço do Norte'!H92+'ADR - Brusque'!H92+'ADR - Caçador'!H92+'ADR - Campos Novos'!H92+'ADR - Canoinhas'!H92+'ADR - Chapecó'!H92+'ADR - Concórdia'!H92+'ADR - Criciúma'!H92+'ADR - Curitibanos'!H92+'ADR - Dionísio Cerqueira'!H92+'ADR - Ibirama'!H92+'ADR - Itajaí'!H92+'ADR - Itapiranga'!H92+'ADR - Ituporanga'!H92+'ADR - Jaraguá do Sul'!H92+'ADR - Joaçaba'!H92+'ADR - Joinville'!H92+'ADR - Lages'!H92+'ADR - Laguna'!H92+'ADR - Mafra'!H92+'ADR - Maravilha'!H92+'ADR - Palmitos'!H92+'ADR - Quilombo'!H92+'ADR - Rio do Sul'!H92+'ADR - São Joaquim'!H92+'ADR - São Lourenço do Oeste'!H92+'ADR - São Miguel do Oeste'!H92+'ADR - Seara'!H92+'ADR - Taió'!H92+'ADR - Timbó'!H92+'ADR - Tubarão'!H92+'ADR - Videira'!H92+'ADR - Xanxerê'!H92+SEA!H92+'Fundo Mat. Pub. Imp. Oficiais'!H92+'Fundo Plano Saúde'!H92+'Fundo de Melhoria do Corpo Bomb'!H92+SAR!H92+GVG!H92+SCC!H92+SAN!H92+SAI!H92+SECOM!H92+SDC!H92+'FUNDO ESTADUAL DE REC. HÍDRICOS'!H92+SDS!H92+SED!H92+SEF!H92+SIE!H92+SJC!H92+SPJ!H92+SES!H92+'SSP - Fundo Melhoria Pol.Civil'!H92+'SSP Fundo Melhoria Pol.Militar'!H92+'SSP - Fundo Melhoria Seg. Pub.'!H92+SST!H92+SOL!H92+'FUNDO ESP. ESTUDOS JURÍDICOS'!H92+PGE!H92+ARESC!H92+APSFS!H92+COHAB!H92+CIDASC!H92+DEINFRA!H92+DETER!H92+ENA!H92+EPAGRI!H92+FAPESC!H92+FCC!H92+FESPORTE!H92+FCEE!H92+FATMA!H92+IPREV!H92+IMETRO!H92+JUCESC!H92+SANTUR!H92+DPE!H92+UDESC!H92)</f>
        <v>2</v>
      </c>
      <c r="I96" s="72">
        <f>SUM('ADR - Araranguá'!I92+'ADR - Blumenau'!I92+'ADR - Braço do Norte'!I92+'ADR - Brusque'!I92+'ADR - Caçador'!I92+'ADR - Campos Novos'!I92+'ADR - Canoinhas'!I92+'ADR - Chapecó'!I92+'ADR - Concórdia'!I92+'ADR - Criciúma'!I92+'ADR - Curitibanos'!I92+'ADR - Dionísio Cerqueira'!I92+'ADR - Ibirama'!I92+'ADR - Itajaí'!I92+'ADR - Itapiranga'!I92+'ADR - Ituporanga'!I92+'ADR - Jaraguá do Sul'!I92+'ADR - Joaçaba'!I92+'ADR - Joinville'!I92+'ADR - Lages'!I92+'ADR - Laguna'!I92+'ADR - Mafra'!I92+'ADR - Maravilha'!I92+'ADR - Palmitos'!I92+'ADR - Quilombo'!I92+'ADR - Rio do Sul'!I92+'ADR - São Joaquim'!I92+'ADR - São Lourenço do Oeste'!I92+'ADR - São Miguel do Oeste'!I92+'ADR - Seara'!I92+'ADR - Taió'!I92+'ADR - Timbó'!I92+'ADR - Tubarão'!I92+'ADR - Videira'!I92+'ADR - Xanxerê'!I92+SEA!I92+'Fundo Mat. Pub. Imp. Oficiais'!I92+'Fundo Plano Saúde'!I92+'Fundo de Melhoria do Corpo Bomb'!I92+SAR!I92+GVG!I92+SCC!I92+SAN!I92+SAI!I92+SECOM!I92+SDC!I92+'FUNDO ESTADUAL DE REC. HÍDRICOS'!I92+SDS!I92+SED!I92+SEF!I92+SIE!I92+SJC!I92+SPJ!I92+SES!I92+'SSP - Fundo Melhoria Pol.Civil'!I92+'SSP Fundo Melhoria Pol.Militar'!I92+'SSP - Fundo Melhoria Seg. Pub.'!I92+SST!I92+SOL!I92+'FUNDO ESP. ESTUDOS JURÍDICOS'!I92+PGE!I92+ARESC!I92+APSFS!I92+COHAB!I92+CIDASC!I92+DEINFRA!I92+DETER!I92+ENA!I92+EPAGRI!I92+FAPESC!I92+FCC!I92+FESPORTE!I92+FCEE!I92+FATMA!I92+IPREV!I92+IMETRO!I92+JUCESC!I92+SANTUR!I92+DPE!I92+UDESC!I92)</f>
        <v>2</v>
      </c>
      <c r="J96" s="72">
        <f>SUM('ADR - Araranguá'!J92+'ADR - Blumenau'!J92+'ADR - Braço do Norte'!J92+'ADR - Brusque'!J92+'ADR - Caçador'!J92+'ADR - Campos Novos'!J92+'ADR - Canoinhas'!J92+'ADR - Chapecó'!J92+'ADR - Concórdia'!J92+'ADR - Criciúma'!J92+'ADR - Curitibanos'!J92+'ADR - Dionísio Cerqueira'!J92+'ADR - Ibirama'!J92+'ADR - Itajaí'!J92+'ADR - Itapiranga'!J92+'ADR - Ituporanga'!J92+'ADR - Jaraguá do Sul'!J92+'ADR - Joaçaba'!J92+'ADR - Joinville'!J92+'ADR - Lages'!J92+'ADR - Laguna'!J92+'ADR - Mafra'!J92+'ADR - Maravilha'!J92+'ADR - Palmitos'!J92+'ADR - Quilombo'!J92+'ADR - Rio do Sul'!J92+'ADR - São Joaquim'!J92+'ADR - São Lourenço do Oeste'!J92+'ADR - São Miguel do Oeste'!J92+'ADR - Seara'!J92+'ADR - Taió'!J92+'ADR - Timbó'!J92+'ADR - Tubarão'!J92+'ADR - Videira'!J92+'ADR - Xanxerê'!J92+SEA!J92+'Fundo Mat. Pub. Imp. Oficiais'!J92+'Fundo Plano Saúde'!J92+'Fundo de Melhoria do Corpo Bomb'!J92+SAR!J92+GVG!J92+SCC!J92+SAN!J92+SAI!J92+SECOM!J92+SDC!J92+'FUNDO ESTADUAL DE REC. HÍDRICOS'!J92+SDS!J92+SED!J92+SEF!J92+SIE!J92+SJC!J92+SPJ!J92+SES!J92+'SSP - Fundo Melhoria Pol.Civil'!J92+'SSP Fundo Melhoria Pol.Militar'!J92+'SSP - Fundo Melhoria Seg. Pub.'!J92+SST!J92+SOL!J92+'FUNDO ESP. ESTUDOS JURÍDICOS'!J92+PGE!J92+ARESC!J92+APSFS!J92+COHAB!J92+CIDASC!J92+DEINFRA!J92+DETER!J92+ENA!J92+EPAGRI!J92+FAPESC!J92+FCC!J92+FESPORTE!J92+FCEE!J92+FATMA!J92+IPREV!J92+IMETRO!J92+JUCESC!J92+SANTUR!J92+DPE!J92+UDESC!J92)</f>
        <v>2</v>
      </c>
      <c r="K96" s="72">
        <f>SUM('ADR - Araranguá'!K92+'ADR - Blumenau'!K92+'ADR - Braço do Norte'!K92+'ADR - Brusque'!K92+'ADR - Caçador'!K92+'ADR - Campos Novos'!K92+'ADR - Canoinhas'!K92+'ADR - Chapecó'!K92+'ADR - Concórdia'!K92+'ADR - Criciúma'!K92+'ADR - Curitibanos'!K92+'ADR - Dionísio Cerqueira'!K92+'ADR - Ibirama'!K92+'ADR - Itajaí'!K92+'ADR - Itapiranga'!K92+'ADR - Ituporanga'!K92+'ADR - Jaraguá do Sul'!K92+'ADR - Joaçaba'!K92+'ADR - Joinville'!K92+'ADR - Lages'!K92+'ADR - Laguna'!K92+'ADR - Mafra'!K92+'ADR - Maravilha'!K92+'ADR - Palmitos'!K92+'ADR - Quilombo'!K92+'ADR - Rio do Sul'!K92+'ADR - São Joaquim'!K92+'ADR - São Lourenço do Oeste'!K92+'ADR - São Miguel do Oeste'!K92+'ADR - Seara'!K92+'ADR - Taió'!K92+'ADR - Timbó'!K92+'ADR - Tubarão'!K92+'ADR - Videira'!K92+'ADR - Xanxerê'!K92+SEA!K92+'Fundo Mat. Pub. Imp. Oficiais'!K92+'Fundo Plano Saúde'!K92+'Fundo de Melhoria do Corpo Bomb'!K92+SAR!K92+GVG!K92+SCC!K92+SAN!K92+SAI!K92+SECOM!K92+SDC!K92+'FUNDO ESTADUAL DE REC. HÍDRICOS'!K92+SDS!K92+SED!K92+SEF!K92+SIE!K92+SJC!K92+SPJ!K92+SES!K92+'SSP - Fundo Melhoria Pol.Civil'!K92+'SSP Fundo Melhoria Pol.Militar'!K92+'SSP - Fundo Melhoria Seg. Pub.'!K92+SST!K92+SOL!K92+'FUNDO ESP. ESTUDOS JURÍDICOS'!K92+PGE!K92+ARESC!K92+APSFS!K92+COHAB!K92+CIDASC!K92+DEINFRA!K92+DETER!K92+ENA!K92+EPAGRI!K92+FAPESC!K92+FCC!K92+FESPORTE!K92+FCEE!K92+FATMA!K92+IPREV!K92+IMETRO!K92+JUCESC!K92+SANTUR!K92+DPE!K92+UDESC!K92)</f>
        <v>2</v>
      </c>
      <c r="L96" s="72">
        <f>SUM('ADR - Araranguá'!L92+'ADR - Blumenau'!L92+'ADR - Braço do Norte'!L92+'ADR - Brusque'!L92+'ADR - Caçador'!L92+'ADR - Campos Novos'!L92+'ADR - Canoinhas'!L92+'ADR - Chapecó'!L92+'ADR - Concórdia'!L92+'ADR - Criciúma'!L92+'ADR - Curitibanos'!L92+'ADR - Dionísio Cerqueira'!L92+'ADR - Ibirama'!L92+'ADR - Itajaí'!L92+'ADR - Itapiranga'!L92+'ADR - Ituporanga'!L92+'ADR - Jaraguá do Sul'!L92+'ADR - Joaçaba'!L92+'ADR - Joinville'!L92+'ADR - Lages'!L92+'ADR - Laguna'!L92+'ADR - Mafra'!L92+'ADR - Maravilha'!L92+'ADR - Palmitos'!L92+'ADR - Quilombo'!L92+'ADR - Rio do Sul'!L92+'ADR - São Joaquim'!L92+'ADR - São Lourenço do Oeste'!L92+'ADR - São Miguel do Oeste'!L92+'ADR - Seara'!L92+'ADR - Taió'!L92+'ADR - Timbó'!L92+'ADR - Tubarão'!L92+'ADR - Videira'!L92+'ADR - Xanxerê'!L92+SEA!L92+'Fundo Mat. Pub. Imp. Oficiais'!L92+'Fundo Plano Saúde'!L92+'Fundo de Melhoria do Corpo Bomb'!L92+SAR!L92+GVG!L92+SCC!L92+SAN!L92+SAI!L92+SECOM!L92+SDC!L92+'FUNDO ESTADUAL DE REC. HÍDRICOS'!L92+SDS!L92+SED!L92+SEF!L92+SIE!L92+SJC!L92+SPJ!L92+SES!L92+'SSP - Fundo Melhoria Pol.Civil'!L92+'SSP Fundo Melhoria Pol.Militar'!L92+'SSP - Fundo Melhoria Seg. Pub.'!L92+SST!L92+SOL!L92+'FUNDO ESP. ESTUDOS JURÍDICOS'!L92+PGE!L92+ARESC!L92+APSFS!L92+COHAB!L92+CIDASC!L92+DEINFRA!L92+DETER!L92+ENA!L92+EPAGRI!L92+FAPESC!L92+FCC!L92+FESPORTE!L92+FCEE!L92+FATMA!L92+IPREV!L92+IMETRO!L92+JUCESC!L92+SANTUR!L92+DPE!L92+UDESC!L92)</f>
        <v>2</v>
      </c>
      <c r="M96" s="88">
        <f>SUM('ADR - Araranguá'!M92+'ADR - Blumenau'!M92+'ADR - Braço do Norte'!M92+'ADR - Brusque'!M92+'ADR - Caçador'!M92+'ADR - Campos Novos'!M92+'ADR - Canoinhas'!M92+'ADR - Chapecó'!M92+'ADR - Concórdia'!M92+'ADR - Criciúma'!M92+'ADR - Curitibanos'!M92+'ADR - Dionísio Cerqueira'!M92+'ADR - Ibirama'!M92+'ADR - Itajaí'!M92+'ADR - Itapiranga'!M92+'ADR - Ituporanga'!M92+'ADR - Jaraguá do Sul'!M92+'ADR - Joaçaba'!M92+'ADR - Joinville'!M92+'ADR - Lages'!M92+'ADR - Laguna'!M92+'ADR - Mafra'!M92+'ADR - Maravilha'!M92+'ADR - Palmitos'!M92+'ADR - Quilombo'!M92+'ADR - Rio do Sul'!M92+'ADR - São Joaquim'!M92+'ADR - São Lourenço do Oeste'!M92+'ADR - São Miguel do Oeste'!M92+'ADR - Seara'!M92+'ADR - Taió'!M92+'ADR - Timbó'!M92+'ADR - Tubarão'!M92+'ADR - Videira'!M92+'ADR - Xanxerê'!M92+SEA!M92+'Fundo Mat. Pub. Imp. Oficiais'!M92+'Fundo Plano Saúde'!M92+'Fundo de Melhoria do Corpo Bomb'!M92+SAR!M92+GVG!M92+SCC!M92+SAN!M92+SAI!M92+SECOM!M92+SDC!M92+'FUNDO ESTADUAL DE REC. HÍDRICOS'!M92+SDS!M92+SED!M92+SEF!M92+SIE!M92+SJC!M92+SPJ!M92+SES!M92+'SSP - Fundo Melhoria Pol.Civil'!M92+'SSP Fundo Melhoria Pol.Militar'!M92+'SSP - Fundo Melhoria Seg. Pub.'!M92+SST!M92+SOL!M92+'FUNDO ESP. ESTUDOS JURÍDICOS'!M92+PGE!M92+ARESC!M92+APSFS!M92+COHAB!M92+CIDASC!M92+DEINFRA!M92+DETER!M92+ENA!M92+EPAGRI!M92+FAPESC!M92+FCC!M92+FESPORTE!M92+FCEE!M92+FATMA!M92+IPREV!M92+IMETRO!M92+JUCESC!M92+SANTUR!M92+DPE!M92+UDESC!M92)</f>
        <v>2</v>
      </c>
      <c r="N96" s="208"/>
      <c r="O96" s="208"/>
      <c r="P96" s="209"/>
    </row>
    <row r="97" spans="1:17" x14ac:dyDescent="0.2">
      <c r="A97" s="176" t="s">
        <v>135</v>
      </c>
      <c r="B97" s="186">
        <f>SUM('ADR - Araranguá'!B93+'ADR - Blumenau'!B93+'ADR - Braço do Norte'!B93+'ADR - Brusque'!B93+'ADR - Caçador'!B93+'ADR - Campos Novos'!B93+'ADR - Canoinhas'!B93+'ADR - Chapecó'!B93+'ADR - Concórdia'!B93+'ADR - Criciúma'!B93+'ADR - Curitibanos'!B93+'ADR - Dionísio Cerqueira'!B93+'ADR - Ibirama'!B93+'ADR - Itajaí'!B93+'ADR - Itapiranga'!B93+'ADR - Ituporanga'!B93+'ADR - Jaraguá do Sul'!B93+'ADR - Joaçaba'!B93+'ADR - Joinville'!B93+'ADR - Lages'!B93+'ADR - Laguna'!B93+'ADR - Mafra'!B93+'ADR - Maravilha'!B93+'ADR - Palmitos'!B93+'ADR - Quilombo'!B93+'ADR - Rio do Sul'!B93+'ADR - São Joaquim'!B93+'ADR - São Lourenço do Oeste'!B93+'ADR - São Miguel do Oeste'!B93+'ADR - Seara'!B93+'ADR - Taió'!B93+'ADR - Timbó'!B93+'ADR - Tubarão'!B93+'ADR - Videira'!B93+'ADR - Xanxerê'!B93+SEA!B93+'Fundo Mat. Pub. Imp. Oficiais'!B93+'Fundo Plano Saúde'!B93+'Fundo de Melhoria do Corpo Bomb'!B93+SAR!B93+GVG!B93+SCC!B93+SAN!B93+SAI!B93+SECOM!B93+SDC!B93+'FUNDO ESTADUAL DE REC. HÍDRICOS'!B93+SDS!B93+SED!B93+SEF!B93+SIE!B93+SJC!B93+SPJ!B93+SES!B93+'SSP - Fundo Melhoria Pol.Civil'!B93+'SSP Fundo Melhoria Pol.Militar'!B93+'SSP - Fundo Melhoria Seg. Pub.'!B93+SST!B93+SOL!B93+'FUNDO ESP. ESTUDOS JURÍDICOS'!B93+PGE!B93+ARESC!B93+APSFS!B93+COHAB!B93+CIDASC!B93+DEINFRA!B93+DETER!B93+ENA!B93+EPAGRI!B93+FAPESC!B93+FCC!B93+FESPORTE!B93+FCEE!B93+FATMA!B93+IPREV!B93+IMETRO!B93+JUCESC!B93+SANTUR!B93+DPE!B93+UDESC!B93)</f>
        <v>8</v>
      </c>
      <c r="C97" s="72">
        <f>SUM('ADR - Araranguá'!C93+'ADR - Blumenau'!C93+'ADR - Braço do Norte'!C93+'ADR - Brusque'!C93+'ADR - Caçador'!C93+'ADR - Campos Novos'!C93+'ADR - Canoinhas'!C93+'ADR - Chapecó'!C93+'ADR - Concórdia'!C93+'ADR - Criciúma'!C93+'ADR - Curitibanos'!C93+'ADR - Dionísio Cerqueira'!C93+'ADR - Ibirama'!C93+'ADR - Itajaí'!C93+'ADR - Itapiranga'!C93+'ADR - Ituporanga'!C93+'ADR - Jaraguá do Sul'!C93+'ADR - Joaçaba'!C93+'ADR - Joinville'!C93+'ADR - Lages'!C93+'ADR - Laguna'!C93+'ADR - Mafra'!C93+'ADR - Maravilha'!C93+'ADR - Palmitos'!C93+'ADR - Quilombo'!C93+'ADR - Rio do Sul'!C93+'ADR - São Joaquim'!C93+'ADR - São Lourenço do Oeste'!C93+'ADR - São Miguel do Oeste'!C93+'ADR - Seara'!C93+'ADR - Taió'!C93+'ADR - Timbó'!C93+'ADR - Tubarão'!C93+'ADR - Videira'!C93+'ADR - Xanxerê'!C93+SEA!C93+'Fundo Mat. Pub. Imp. Oficiais'!C93+'Fundo Plano Saúde'!C93+'Fundo de Melhoria do Corpo Bomb'!C93+SAR!C93+GVG!C93+SCC!C93+SAN!C93+SAI!C93+SECOM!C93+SDC!C93+'FUNDO ESTADUAL DE REC. HÍDRICOS'!C93+SDS!C93+SED!C93+SEF!C93+SIE!C93+SJC!C93+SPJ!C93+SES!C93+'SSP - Fundo Melhoria Pol.Civil'!C93+'SSP Fundo Melhoria Pol.Militar'!C93+'SSP - Fundo Melhoria Seg. Pub.'!C93+SST!C93+SOL!C93+'FUNDO ESP. ESTUDOS JURÍDICOS'!C93+PGE!C93+ARESC!C93+APSFS!C93+COHAB!C93+CIDASC!C93+DEINFRA!C93+DETER!C93+ENA!C93+EPAGRI!C93+FAPESC!C93+FCC!C93+FESPORTE!C93+FCEE!C93+FATMA!C93+IPREV!C93+IMETRO!C93+JUCESC!C93+SANTUR!C93+DPE!C93+UDESC!C93)</f>
        <v>8</v>
      </c>
      <c r="D97" s="72">
        <f>SUM('ADR - Araranguá'!D93+'ADR - Blumenau'!D93+'ADR - Braço do Norte'!D93+'ADR - Brusque'!D93+'ADR - Caçador'!D93+'ADR - Campos Novos'!D93+'ADR - Canoinhas'!D93+'ADR - Chapecó'!D93+'ADR - Concórdia'!D93+'ADR - Criciúma'!D93+'ADR - Curitibanos'!D93+'ADR - Dionísio Cerqueira'!D93+'ADR - Ibirama'!D93+'ADR - Itajaí'!D93+'ADR - Itapiranga'!D93+'ADR - Ituporanga'!D93+'ADR - Jaraguá do Sul'!D93+'ADR - Joaçaba'!D93+'ADR - Joinville'!D93+'ADR - Lages'!D93+'ADR - Laguna'!D93+'ADR - Mafra'!D93+'ADR - Maravilha'!D93+'ADR - Palmitos'!D93+'ADR - Quilombo'!D93+'ADR - Rio do Sul'!D93+'ADR - São Joaquim'!D93+'ADR - São Lourenço do Oeste'!D93+'ADR - São Miguel do Oeste'!D93+'ADR - Seara'!D93+'ADR - Taió'!D93+'ADR - Timbó'!D93+'ADR - Tubarão'!D93+'ADR - Videira'!D93+'ADR - Xanxerê'!D93+SEA!D93+'Fundo Mat. Pub. Imp. Oficiais'!D93+'Fundo Plano Saúde'!D93+'Fundo de Melhoria do Corpo Bomb'!D93+SAR!D93+GVG!D93+SCC!D93+SAN!D93+SAI!D93+SECOM!D93+SDC!D93+'FUNDO ESTADUAL DE REC. HÍDRICOS'!D93+SDS!D93+SED!D93+SEF!D93+SIE!D93+SJC!D93+SPJ!D93+SES!D93+'SSP - Fundo Melhoria Pol.Civil'!D93+'SSP Fundo Melhoria Pol.Militar'!D93+'SSP - Fundo Melhoria Seg. Pub.'!D93+SST!D93+SOL!D93+'FUNDO ESP. ESTUDOS JURÍDICOS'!D93+PGE!D93+ARESC!D93+APSFS!D93+COHAB!D93+CIDASC!D93+DEINFRA!D93+DETER!D93+ENA!D93+EPAGRI!D93+FAPESC!D93+FCC!D93+FESPORTE!D93+FCEE!D93+FATMA!D93+IPREV!D93+IMETRO!D93+JUCESC!D93+SANTUR!D93+DPE!D93+UDESC!D93)</f>
        <v>8</v>
      </c>
      <c r="E97" s="72">
        <f>SUM('ADR - Araranguá'!E93+'ADR - Blumenau'!E93+'ADR - Braço do Norte'!E93+'ADR - Brusque'!E93+'ADR - Caçador'!E93+'ADR - Campos Novos'!E93+'ADR - Canoinhas'!E93+'ADR - Chapecó'!E93+'ADR - Concórdia'!E93+'ADR - Criciúma'!E93+'ADR - Curitibanos'!E93+'ADR - Dionísio Cerqueira'!E93+'ADR - Ibirama'!E93+'ADR - Itajaí'!E93+'ADR - Itapiranga'!E93+'ADR - Ituporanga'!E93+'ADR - Jaraguá do Sul'!E93+'ADR - Joaçaba'!E93+'ADR - Joinville'!E93+'ADR - Lages'!E93+'ADR - Laguna'!E93+'ADR - Mafra'!E93+'ADR - Maravilha'!E93+'ADR - Palmitos'!E93+'ADR - Quilombo'!E93+'ADR - Rio do Sul'!E93+'ADR - São Joaquim'!E93+'ADR - São Lourenço do Oeste'!E93+'ADR - São Miguel do Oeste'!E93+'ADR - Seara'!E93+'ADR - Taió'!E93+'ADR - Timbó'!E93+'ADR - Tubarão'!E93+'ADR - Videira'!E93+'ADR - Xanxerê'!E93+SEA!E93+'Fundo Mat. Pub. Imp. Oficiais'!E93+'Fundo Plano Saúde'!E93+'Fundo de Melhoria do Corpo Bomb'!E93+SAR!E93+GVG!E93+SCC!E93+SAN!E93+SAI!E93+SECOM!E93+SDC!E93+'FUNDO ESTADUAL DE REC. HÍDRICOS'!E93+SDS!E93+SED!E93+SEF!E93+SIE!E93+SJC!E93+SPJ!E93+SES!E93+'SSP - Fundo Melhoria Pol.Civil'!E93+'SSP Fundo Melhoria Pol.Militar'!E93+'SSP - Fundo Melhoria Seg. Pub.'!E93+SST!E93+SOL!E93+'FUNDO ESP. ESTUDOS JURÍDICOS'!E93+PGE!E93+ARESC!E93+APSFS!E93+COHAB!E93+CIDASC!E93+DEINFRA!E93+DETER!E93+ENA!E93+EPAGRI!E93+FAPESC!E93+FCC!E93+FESPORTE!E93+FCEE!E93+FATMA!E93+IPREV!E93+IMETRO!E93+JUCESC!E93+SANTUR!E93+DPE!E93+UDESC!E93)</f>
        <v>8</v>
      </c>
      <c r="F97" s="72">
        <f>SUM('ADR - Araranguá'!F93+'ADR - Blumenau'!F93+'ADR - Braço do Norte'!F93+'ADR - Brusque'!F93+'ADR - Caçador'!F93+'ADR - Campos Novos'!F93+'ADR - Canoinhas'!F93+'ADR - Chapecó'!F93+'ADR - Concórdia'!F93+'ADR - Criciúma'!F93+'ADR - Curitibanos'!F93+'ADR - Dionísio Cerqueira'!F93+'ADR - Ibirama'!F93+'ADR - Itajaí'!F93+'ADR - Itapiranga'!F93+'ADR - Ituporanga'!F93+'ADR - Jaraguá do Sul'!F93+'ADR - Joaçaba'!F93+'ADR - Joinville'!F93+'ADR - Lages'!F93+'ADR - Laguna'!F93+'ADR - Mafra'!F93+'ADR - Maravilha'!F93+'ADR - Palmitos'!F93+'ADR - Quilombo'!F93+'ADR - Rio do Sul'!F93+'ADR - São Joaquim'!F93+'ADR - São Lourenço do Oeste'!F93+'ADR - São Miguel do Oeste'!F93+'ADR - Seara'!F93+'ADR - Taió'!F93+'ADR - Timbó'!F93+'ADR - Tubarão'!F93+'ADR - Videira'!F93+'ADR - Xanxerê'!F93+SEA!F93+'Fundo Mat. Pub. Imp. Oficiais'!F93+'Fundo Plano Saúde'!F93+'Fundo de Melhoria do Corpo Bomb'!F93+SAR!F93+GVG!F93+SCC!F93+SAN!F93+SAI!F93+SECOM!F93+SDC!F93+'FUNDO ESTADUAL DE REC. HÍDRICOS'!F93+SDS!F93+SED!F93+SEF!F93+SIE!F93+SJC!F93+SPJ!F93+SES!F93+'SSP - Fundo Melhoria Pol.Civil'!F93+'SSP Fundo Melhoria Pol.Militar'!F93+'SSP - Fundo Melhoria Seg. Pub.'!F93+SST!F93+SOL!F93+'FUNDO ESP. ESTUDOS JURÍDICOS'!F93+PGE!F93+ARESC!F93+APSFS!F93+COHAB!F93+CIDASC!F93+DEINFRA!F93+DETER!F93+ENA!F93+EPAGRI!F93+FAPESC!F93+FCC!F93+FESPORTE!F93+FCEE!F93+FATMA!F93+IPREV!F93+IMETRO!F93+JUCESC!F93+SANTUR!F93+DPE!F93+UDESC!F93)</f>
        <v>8</v>
      </c>
      <c r="G97" s="72">
        <f>SUM('ADR - Araranguá'!G93+'ADR - Blumenau'!G93+'ADR - Braço do Norte'!G93+'ADR - Brusque'!G93+'ADR - Caçador'!G93+'ADR - Campos Novos'!G93+'ADR - Canoinhas'!G93+'ADR - Chapecó'!G93+'ADR - Concórdia'!G93+'ADR - Criciúma'!G93+'ADR - Curitibanos'!G93+'ADR - Dionísio Cerqueira'!G93+'ADR - Ibirama'!G93+'ADR - Itajaí'!G93+'ADR - Itapiranga'!G93+'ADR - Ituporanga'!G93+'ADR - Jaraguá do Sul'!G93+'ADR - Joaçaba'!G93+'ADR - Joinville'!G93+'ADR - Lages'!G93+'ADR - Laguna'!G93+'ADR - Mafra'!G93+'ADR - Maravilha'!G93+'ADR - Palmitos'!G93+'ADR - Quilombo'!G93+'ADR - Rio do Sul'!G93+'ADR - São Joaquim'!G93+'ADR - São Lourenço do Oeste'!G93+'ADR - São Miguel do Oeste'!G93+'ADR - Seara'!G93+'ADR - Taió'!G93+'ADR - Timbó'!G93+'ADR - Tubarão'!G93+'ADR - Videira'!G93+'ADR - Xanxerê'!G93+SEA!G93+'Fundo Mat. Pub. Imp. Oficiais'!G93+'Fundo Plano Saúde'!G93+'Fundo de Melhoria do Corpo Bomb'!G93+SAR!G93+GVG!G93+SCC!G93+SAN!G93+SAI!G93+SECOM!G93+SDC!G93+'FUNDO ESTADUAL DE REC. HÍDRICOS'!G93+SDS!G93+SED!G93+SEF!G93+SIE!G93+SJC!G93+SPJ!G93+SES!G93+'SSP - Fundo Melhoria Pol.Civil'!G93+'SSP Fundo Melhoria Pol.Militar'!G93+'SSP - Fundo Melhoria Seg. Pub.'!G93+SST!G93+SOL!G93+'FUNDO ESP. ESTUDOS JURÍDICOS'!G93+PGE!G93+ARESC!G93+APSFS!G93+COHAB!G93+CIDASC!G93+DEINFRA!G93+DETER!G93+ENA!G93+EPAGRI!G93+FAPESC!G93+FCC!G93+FESPORTE!G93+FCEE!G93+FATMA!G93+IPREV!G93+IMETRO!G93+JUCESC!G93+SANTUR!G93+DPE!G93+UDESC!G93)</f>
        <v>8</v>
      </c>
      <c r="H97" s="72">
        <f>SUM('ADR - Araranguá'!H93+'ADR - Blumenau'!H93+'ADR - Braço do Norte'!H93+'ADR - Brusque'!H93+'ADR - Caçador'!H93+'ADR - Campos Novos'!H93+'ADR - Canoinhas'!H93+'ADR - Chapecó'!H93+'ADR - Concórdia'!H93+'ADR - Criciúma'!H93+'ADR - Curitibanos'!H93+'ADR - Dionísio Cerqueira'!H93+'ADR - Ibirama'!H93+'ADR - Itajaí'!H93+'ADR - Itapiranga'!H93+'ADR - Ituporanga'!H93+'ADR - Jaraguá do Sul'!H93+'ADR - Joaçaba'!H93+'ADR - Joinville'!H93+'ADR - Lages'!H93+'ADR - Laguna'!H93+'ADR - Mafra'!H93+'ADR - Maravilha'!H93+'ADR - Palmitos'!H93+'ADR - Quilombo'!H93+'ADR - Rio do Sul'!H93+'ADR - São Joaquim'!H93+'ADR - São Lourenço do Oeste'!H93+'ADR - São Miguel do Oeste'!H93+'ADR - Seara'!H93+'ADR - Taió'!H93+'ADR - Timbó'!H93+'ADR - Tubarão'!H93+'ADR - Videira'!H93+'ADR - Xanxerê'!H93+SEA!H93+'Fundo Mat. Pub. Imp. Oficiais'!H93+'Fundo Plano Saúde'!H93+'Fundo de Melhoria do Corpo Bomb'!H93+SAR!H93+GVG!H93+SCC!H93+SAN!H93+SAI!H93+SECOM!H93+SDC!H93+'FUNDO ESTADUAL DE REC. HÍDRICOS'!H93+SDS!H93+SED!H93+SEF!H93+SIE!H93+SJC!H93+SPJ!H93+SES!H93+'SSP - Fundo Melhoria Pol.Civil'!H93+'SSP Fundo Melhoria Pol.Militar'!H93+'SSP - Fundo Melhoria Seg. Pub.'!H93+SST!H93+SOL!H93+'FUNDO ESP. ESTUDOS JURÍDICOS'!H93+PGE!H93+ARESC!H93+APSFS!H93+COHAB!H93+CIDASC!H93+DEINFRA!H93+DETER!H93+ENA!H93+EPAGRI!H93+FAPESC!H93+FCC!H93+FESPORTE!H93+FCEE!H93+FATMA!H93+IPREV!H93+IMETRO!H93+JUCESC!H93+SANTUR!H93+DPE!H93+UDESC!H93)</f>
        <v>8</v>
      </c>
      <c r="I97" s="72">
        <f>SUM('ADR - Araranguá'!I93+'ADR - Blumenau'!I93+'ADR - Braço do Norte'!I93+'ADR - Brusque'!I93+'ADR - Caçador'!I93+'ADR - Campos Novos'!I93+'ADR - Canoinhas'!I93+'ADR - Chapecó'!I93+'ADR - Concórdia'!I93+'ADR - Criciúma'!I93+'ADR - Curitibanos'!I93+'ADR - Dionísio Cerqueira'!I93+'ADR - Ibirama'!I93+'ADR - Itajaí'!I93+'ADR - Itapiranga'!I93+'ADR - Ituporanga'!I93+'ADR - Jaraguá do Sul'!I93+'ADR - Joaçaba'!I93+'ADR - Joinville'!I93+'ADR - Lages'!I93+'ADR - Laguna'!I93+'ADR - Mafra'!I93+'ADR - Maravilha'!I93+'ADR - Palmitos'!I93+'ADR - Quilombo'!I93+'ADR - Rio do Sul'!I93+'ADR - São Joaquim'!I93+'ADR - São Lourenço do Oeste'!I93+'ADR - São Miguel do Oeste'!I93+'ADR - Seara'!I93+'ADR - Taió'!I93+'ADR - Timbó'!I93+'ADR - Tubarão'!I93+'ADR - Videira'!I93+'ADR - Xanxerê'!I93+SEA!I93+'Fundo Mat. Pub. Imp. Oficiais'!I93+'Fundo Plano Saúde'!I93+'Fundo de Melhoria do Corpo Bomb'!I93+SAR!I93+GVG!I93+SCC!I93+SAN!I93+SAI!I93+SECOM!I93+SDC!I93+'FUNDO ESTADUAL DE REC. HÍDRICOS'!I93+SDS!I93+SED!I93+SEF!I93+SIE!I93+SJC!I93+SPJ!I93+SES!I93+'SSP - Fundo Melhoria Pol.Civil'!I93+'SSP Fundo Melhoria Pol.Militar'!I93+'SSP - Fundo Melhoria Seg. Pub.'!I93+SST!I93+SOL!I93+'FUNDO ESP. ESTUDOS JURÍDICOS'!I93+PGE!I93+ARESC!I93+APSFS!I93+COHAB!I93+CIDASC!I93+DEINFRA!I93+DETER!I93+ENA!I93+EPAGRI!I93+FAPESC!I93+FCC!I93+FESPORTE!I93+FCEE!I93+FATMA!I93+IPREV!I93+IMETRO!I93+JUCESC!I93+SANTUR!I93+DPE!I93+UDESC!I93)</f>
        <v>8</v>
      </c>
      <c r="J97" s="72">
        <f>SUM('ADR - Araranguá'!J93+'ADR - Blumenau'!J93+'ADR - Braço do Norte'!J93+'ADR - Brusque'!J93+'ADR - Caçador'!J93+'ADR - Campos Novos'!J93+'ADR - Canoinhas'!J93+'ADR - Chapecó'!J93+'ADR - Concórdia'!J93+'ADR - Criciúma'!J93+'ADR - Curitibanos'!J93+'ADR - Dionísio Cerqueira'!J93+'ADR - Ibirama'!J93+'ADR - Itajaí'!J93+'ADR - Itapiranga'!J93+'ADR - Ituporanga'!J93+'ADR - Jaraguá do Sul'!J93+'ADR - Joaçaba'!J93+'ADR - Joinville'!J93+'ADR - Lages'!J93+'ADR - Laguna'!J93+'ADR - Mafra'!J93+'ADR - Maravilha'!J93+'ADR - Palmitos'!J93+'ADR - Quilombo'!J93+'ADR - Rio do Sul'!J93+'ADR - São Joaquim'!J93+'ADR - São Lourenço do Oeste'!J93+'ADR - São Miguel do Oeste'!J93+'ADR - Seara'!J93+'ADR - Taió'!J93+'ADR - Timbó'!J93+'ADR - Tubarão'!J93+'ADR - Videira'!J93+'ADR - Xanxerê'!J93+SEA!J93+'Fundo Mat. Pub. Imp. Oficiais'!J93+'Fundo Plano Saúde'!J93+'Fundo de Melhoria do Corpo Bomb'!J93+SAR!J93+GVG!J93+SCC!J93+SAN!J93+SAI!J93+SECOM!J93+SDC!J93+'FUNDO ESTADUAL DE REC. HÍDRICOS'!J93+SDS!J93+SED!J93+SEF!J93+SIE!J93+SJC!J93+SPJ!J93+SES!J93+'SSP - Fundo Melhoria Pol.Civil'!J93+'SSP Fundo Melhoria Pol.Militar'!J93+'SSP - Fundo Melhoria Seg. Pub.'!J93+SST!J93+SOL!J93+'FUNDO ESP. ESTUDOS JURÍDICOS'!J93+PGE!J93+ARESC!J93+APSFS!J93+COHAB!J93+CIDASC!J93+DEINFRA!J93+DETER!J93+ENA!J93+EPAGRI!J93+FAPESC!J93+FCC!J93+FESPORTE!J93+FCEE!J93+FATMA!J93+IPREV!J93+IMETRO!J93+JUCESC!J93+SANTUR!J93+DPE!J93+UDESC!J93)</f>
        <v>8</v>
      </c>
      <c r="K97" s="72">
        <f>SUM('ADR - Araranguá'!K93+'ADR - Blumenau'!K93+'ADR - Braço do Norte'!K93+'ADR - Brusque'!K93+'ADR - Caçador'!K93+'ADR - Campos Novos'!K93+'ADR - Canoinhas'!K93+'ADR - Chapecó'!K93+'ADR - Concórdia'!K93+'ADR - Criciúma'!K93+'ADR - Curitibanos'!K93+'ADR - Dionísio Cerqueira'!K93+'ADR - Ibirama'!K93+'ADR - Itajaí'!K93+'ADR - Itapiranga'!K93+'ADR - Ituporanga'!K93+'ADR - Jaraguá do Sul'!K93+'ADR - Joaçaba'!K93+'ADR - Joinville'!K93+'ADR - Lages'!K93+'ADR - Laguna'!K93+'ADR - Mafra'!K93+'ADR - Maravilha'!K93+'ADR - Palmitos'!K93+'ADR - Quilombo'!K93+'ADR - Rio do Sul'!K93+'ADR - São Joaquim'!K93+'ADR - São Lourenço do Oeste'!K93+'ADR - São Miguel do Oeste'!K93+'ADR - Seara'!K93+'ADR - Taió'!K93+'ADR - Timbó'!K93+'ADR - Tubarão'!K93+'ADR - Videira'!K93+'ADR - Xanxerê'!K93+SEA!K93+'Fundo Mat. Pub. Imp. Oficiais'!K93+'Fundo Plano Saúde'!K93+'Fundo de Melhoria do Corpo Bomb'!K93+SAR!K93+GVG!K93+SCC!K93+SAN!K93+SAI!K93+SECOM!K93+SDC!K93+'FUNDO ESTADUAL DE REC. HÍDRICOS'!K93+SDS!K93+SED!K93+SEF!K93+SIE!K93+SJC!K93+SPJ!K93+SES!K93+'SSP - Fundo Melhoria Pol.Civil'!K93+'SSP Fundo Melhoria Pol.Militar'!K93+'SSP - Fundo Melhoria Seg. Pub.'!K93+SST!K93+SOL!K93+'FUNDO ESP. ESTUDOS JURÍDICOS'!K93+PGE!K93+ARESC!K93+APSFS!K93+COHAB!K93+CIDASC!K93+DEINFRA!K93+DETER!K93+ENA!K93+EPAGRI!K93+FAPESC!K93+FCC!K93+FESPORTE!K93+FCEE!K93+FATMA!K93+IPREV!K93+IMETRO!K93+JUCESC!K93+SANTUR!K93+DPE!K93+UDESC!K93)</f>
        <v>8</v>
      </c>
      <c r="L97" s="72">
        <f>SUM('ADR - Araranguá'!L93+'ADR - Blumenau'!L93+'ADR - Braço do Norte'!L93+'ADR - Brusque'!L93+'ADR - Caçador'!L93+'ADR - Campos Novos'!L93+'ADR - Canoinhas'!L93+'ADR - Chapecó'!L93+'ADR - Concórdia'!L93+'ADR - Criciúma'!L93+'ADR - Curitibanos'!L93+'ADR - Dionísio Cerqueira'!L93+'ADR - Ibirama'!L93+'ADR - Itajaí'!L93+'ADR - Itapiranga'!L93+'ADR - Ituporanga'!L93+'ADR - Jaraguá do Sul'!L93+'ADR - Joaçaba'!L93+'ADR - Joinville'!L93+'ADR - Lages'!L93+'ADR - Laguna'!L93+'ADR - Mafra'!L93+'ADR - Maravilha'!L93+'ADR - Palmitos'!L93+'ADR - Quilombo'!L93+'ADR - Rio do Sul'!L93+'ADR - São Joaquim'!L93+'ADR - São Lourenço do Oeste'!L93+'ADR - São Miguel do Oeste'!L93+'ADR - Seara'!L93+'ADR - Taió'!L93+'ADR - Timbó'!L93+'ADR - Tubarão'!L93+'ADR - Videira'!L93+'ADR - Xanxerê'!L93+SEA!L93+'Fundo Mat. Pub. Imp. Oficiais'!L93+'Fundo Plano Saúde'!L93+'Fundo de Melhoria do Corpo Bomb'!L93+SAR!L93+GVG!L93+SCC!L93+SAN!L93+SAI!L93+SECOM!L93+SDC!L93+'FUNDO ESTADUAL DE REC. HÍDRICOS'!L93+SDS!L93+SED!L93+SEF!L93+SIE!L93+SJC!L93+SPJ!L93+SES!L93+'SSP - Fundo Melhoria Pol.Civil'!L93+'SSP Fundo Melhoria Pol.Militar'!L93+'SSP - Fundo Melhoria Seg. Pub.'!L93+SST!L93+SOL!L93+'FUNDO ESP. ESTUDOS JURÍDICOS'!L93+PGE!L93+ARESC!L93+APSFS!L93+COHAB!L93+CIDASC!L93+DEINFRA!L93+DETER!L93+ENA!L93+EPAGRI!L93+FAPESC!L93+FCC!L93+FESPORTE!L93+FCEE!L93+FATMA!L93+IPREV!L93+IMETRO!L93+JUCESC!L93+SANTUR!L93+DPE!L93+UDESC!L93)</f>
        <v>8</v>
      </c>
      <c r="M97" s="88">
        <f>SUM('ADR - Araranguá'!M93+'ADR - Blumenau'!M93+'ADR - Braço do Norte'!M93+'ADR - Brusque'!M93+'ADR - Caçador'!M93+'ADR - Campos Novos'!M93+'ADR - Canoinhas'!M93+'ADR - Chapecó'!M93+'ADR - Concórdia'!M93+'ADR - Criciúma'!M93+'ADR - Curitibanos'!M93+'ADR - Dionísio Cerqueira'!M93+'ADR - Ibirama'!M93+'ADR - Itajaí'!M93+'ADR - Itapiranga'!M93+'ADR - Ituporanga'!M93+'ADR - Jaraguá do Sul'!M93+'ADR - Joaçaba'!M93+'ADR - Joinville'!M93+'ADR - Lages'!M93+'ADR - Laguna'!M93+'ADR - Mafra'!M93+'ADR - Maravilha'!M93+'ADR - Palmitos'!M93+'ADR - Quilombo'!M93+'ADR - Rio do Sul'!M93+'ADR - São Joaquim'!M93+'ADR - São Lourenço do Oeste'!M93+'ADR - São Miguel do Oeste'!M93+'ADR - Seara'!M93+'ADR - Taió'!M93+'ADR - Timbó'!M93+'ADR - Tubarão'!M93+'ADR - Videira'!M93+'ADR - Xanxerê'!M93+SEA!M93+'Fundo Mat. Pub. Imp. Oficiais'!M93+'Fundo Plano Saúde'!M93+'Fundo de Melhoria do Corpo Bomb'!M93+SAR!M93+GVG!M93+SCC!M93+SAN!M93+SAI!M93+SECOM!M93+SDC!M93+'FUNDO ESTADUAL DE REC. HÍDRICOS'!M93+SDS!M93+SED!M93+SEF!M93+SIE!M93+SJC!M93+SPJ!M93+SES!M93+'SSP - Fundo Melhoria Pol.Civil'!M93+'SSP Fundo Melhoria Pol.Militar'!M93+'SSP - Fundo Melhoria Seg. Pub.'!M93+SST!M93+SOL!M93+'FUNDO ESP. ESTUDOS JURÍDICOS'!M93+PGE!M93+ARESC!M93+APSFS!M93+COHAB!M93+CIDASC!M93+DEINFRA!M93+DETER!M93+ENA!M93+EPAGRI!M93+FAPESC!M93+FCC!M93+FESPORTE!M93+FCEE!M93+FATMA!M93+IPREV!M93+IMETRO!M93+JUCESC!M93+SANTUR!M93+DPE!M93+UDESC!M93)</f>
        <v>8</v>
      </c>
      <c r="N97" s="208"/>
      <c r="O97" s="208"/>
      <c r="P97" s="209"/>
    </row>
    <row r="98" spans="1:17" x14ac:dyDescent="0.2">
      <c r="A98" s="173" t="s">
        <v>251</v>
      </c>
      <c r="B98" s="186">
        <f>SUM('ADR - Araranguá'!B94+'ADR - Blumenau'!B94+'ADR - Braço do Norte'!B94+'ADR - Brusque'!B94+'ADR - Caçador'!B94+'ADR - Campos Novos'!B94+'ADR - Canoinhas'!B94+'ADR - Chapecó'!B94+'ADR - Concórdia'!B94+'ADR - Criciúma'!B94+'ADR - Curitibanos'!B94+'ADR - Dionísio Cerqueira'!B94+'ADR - Ibirama'!B94+'ADR - Itajaí'!B94+'ADR - Itapiranga'!B94+'ADR - Ituporanga'!B94+'ADR - Jaraguá do Sul'!B94+'ADR - Joaçaba'!B94+'ADR - Joinville'!B94+'ADR - Lages'!B94+'ADR - Laguna'!B94+'ADR - Mafra'!B94+'ADR - Maravilha'!B94+'ADR - Palmitos'!B94+'ADR - Quilombo'!B94+'ADR - Rio do Sul'!B94+'ADR - São Joaquim'!B94+'ADR - São Lourenço do Oeste'!B94+'ADR - São Miguel do Oeste'!B94+'ADR - Seara'!B94+'ADR - Taió'!B94+'ADR - Timbó'!B94+'ADR - Tubarão'!B94+'ADR - Videira'!B94+'ADR - Xanxerê'!B94+SEA!B94+'Fundo Mat. Pub. Imp. Oficiais'!B94+'Fundo Plano Saúde'!B94+'Fundo de Melhoria do Corpo Bomb'!B94+SAR!B94+GVG!B94+SCC!B94+SAN!B94+SAI!B94+SECOM!B94+SDC!B94+'FUNDO ESTADUAL DE REC. HÍDRICOS'!B94+SDS!B94+SED!B94+SEF!B94+SIE!B94+SJC!B94+SPJ!B94+SES!B94+'SSP - Fundo Melhoria Pol.Civil'!B94+'SSP Fundo Melhoria Pol.Militar'!B94+'SSP - Fundo Melhoria Seg. Pub.'!B94+SST!B94+SOL!B94+'FUNDO ESP. ESTUDOS JURÍDICOS'!B94+PGE!B94+ARESC!B94+APSFS!B94+COHAB!B94+CIDASC!B94+DEINFRA!B94+DETER!B94+ENA!B94+EPAGRI!B94+FAPESC!B94+FCC!B94+FESPORTE!B94+FCEE!B94+FATMA!B94+IPREV!B94+IMETRO!B94+JUCESC!B94+SANTUR!B94+DPE!B94+UDESC!B94)</f>
        <v>0</v>
      </c>
      <c r="C98" s="72">
        <f>SUM('ADR - Araranguá'!C94+'ADR - Blumenau'!C94+'ADR - Braço do Norte'!C94+'ADR - Brusque'!C94+'ADR - Caçador'!C94+'ADR - Campos Novos'!C94+'ADR - Canoinhas'!C94+'ADR - Chapecó'!C94+'ADR - Concórdia'!C94+'ADR - Criciúma'!C94+'ADR - Curitibanos'!C94+'ADR - Dionísio Cerqueira'!C94+'ADR - Ibirama'!C94+'ADR - Itajaí'!C94+'ADR - Itapiranga'!C94+'ADR - Ituporanga'!C94+'ADR - Jaraguá do Sul'!C94+'ADR - Joaçaba'!C94+'ADR - Joinville'!C94+'ADR - Lages'!C94+'ADR - Laguna'!C94+'ADR - Mafra'!C94+'ADR - Maravilha'!C94+'ADR - Palmitos'!C94+'ADR - Quilombo'!C94+'ADR - Rio do Sul'!C94+'ADR - São Joaquim'!C94+'ADR - São Lourenço do Oeste'!C94+'ADR - São Miguel do Oeste'!C94+'ADR - Seara'!C94+'ADR - Taió'!C94+'ADR - Timbó'!C94+'ADR - Tubarão'!C94+'ADR - Videira'!C94+'ADR - Xanxerê'!C94+SEA!C94+'Fundo Mat. Pub. Imp. Oficiais'!C94+'Fundo Plano Saúde'!C94+'Fundo de Melhoria do Corpo Bomb'!C94+SAR!C94+GVG!C94+SCC!C94+SAN!C94+SAI!C94+SECOM!C94+SDC!C94+'FUNDO ESTADUAL DE REC. HÍDRICOS'!C94+SDS!C94+SED!C94+SEF!C94+SIE!C94+SJC!C94+SPJ!C94+SES!C94+'SSP - Fundo Melhoria Pol.Civil'!C94+'SSP Fundo Melhoria Pol.Militar'!C94+'SSP - Fundo Melhoria Seg. Pub.'!C94+SST!C94+SOL!C94+'FUNDO ESP. ESTUDOS JURÍDICOS'!C94+PGE!C94+ARESC!C94+APSFS!C94+COHAB!C94+CIDASC!C94+DEINFRA!C94+DETER!C94+ENA!C94+EPAGRI!C94+FAPESC!C94+FCC!C94+FESPORTE!C94+FCEE!C94+FATMA!C94+IPREV!C94+IMETRO!C94+JUCESC!C94+SANTUR!C94+DPE!C94+UDESC!C94)</f>
        <v>0</v>
      </c>
      <c r="D98" s="72">
        <f>SUM('ADR - Araranguá'!D94+'ADR - Blumenau'!D94+'ADR - Braço do Norte'!D94+'ADR - Brusque'!D94+'ADR - Caçador'!D94+'ADR - Campos Novos'!D94+'ADR - Canoinhas'!D94+'ADR - Chapecó'!D94+'ADR - Concórdia'!D94+'ADR - Criciúma'!D94+'ADR - Curitibanos'!D94+'ADR - Dionísio Cerqueira'!D94+'ADR - Ibirama'!D94+'ADR - Itajaí'!D94+'ADR - Itapiranga'!D94+'ADR - Ituporanga'!D94+'ADR - Jaraguá do Sul'!D94+'ADR - Joaçaba'!D94+'ADR - Joinville'!D94+'ADR - Lages'!D94+'ADR - Laguna'!D94+'ADR - Mafra'!D94+'ADR - Maravilha'!D94+'ADR - Palmitos'!D94+'ADR - Quilombo'!D94+'ADR - Rio do Sul'!D94+'ADR - São Joaquim'!D94+'ADR - São Lourenço do Oeste'!D94+'ADR - São Miguel do Oeste'!D94+'ADR - Seara'!D94+'ADR - Taió'!D94+'ADR - Timbó'!D94+'ADR - Tubarão'!D94+'ADR - Videira'!D94+'ADR - Xanxerê'!D94+SEA!D94+'Fundo Mat. Pub. Imp. Oficiais'!D94+'Fundo Plano Saúde'!D94+'Fundo de Melhoria do Corpo Bomb'!D94+SAR!D94+GVG!D94+SCC!D94+SAN!D94+SAI!D94+SECOM!D94+SDC!D94+'FUNDO ESTADUAL DE REC. HÍDRICOS'!D94+SDS!D94+SED!D94+SEF!D94+SIE!D94+SJC!D94+SPJ!D94+SES!D94+'SSP - Fundo Melhoria Pol.Civil'!D94+'SSP Fundo Melhoria Pol.Militar'!D94+'SSP - Fundo Melhoria Seg. Pub.'!D94+SST!D94+SOL!D94+'FUNDO ESP. ESTUDOS JURÍDICOS'!D94+PGE!D94+ARESC!D94+APSFS!D94+COHAB!D94+CIDASC!D94+DEINFRA!D94+DETER!D94+ENA!D94+EPAGRI!D94+FAPESC!D94+FCC!D94+FESPORTE!D94+FCEE!D94+FATMA!D94+IPREV!D94+IMETRO!D94+JUCESC!D94+SANTUR!D94+DPE!D94+UDESC!D94)</f>
        <v>0</v>
      </c>
      <c r="E98" s="72">
        <f>SUM('ADR - Araranguá'!E94+'ADR - Blumenau'!E94+'ADR - Braço do Norte'!E94+'ADR - Brusque'!E94+'ADR - Caçador'!E94+'ADR - Campos Novos'!E94+'ADR - Canoinhas'!E94+'ADR - Chapecó'!E94+'ADR - Concórdia'!E94+'ADR - Criciúma'!E94+'ADR - Curitibanos'!E94+'ADR - Dionísio Cerqueira'!E94+'ADR - Ibirama'!E94+'ADR - Itajaí'!E94+'ADR - Itapiranga'!E94+'ADR - Ituporanga'!E94+'ADR - Jaraguá do Sul'!E94+'ADR - Joaçaba'!E94+'ADR - Joinville'!E94+'ADR - Lages'!E94+'ADR - Laguna'!E94+'ADR - Mafra'!E94+'ADR - Maravilha'!E94+'ADR - Palmitos'!E94+'ADR - Quilombo'!E94+'ADR - Rio do Sul'!E94+'ADR - São Joaquim'!E94+'ADR - São Lourenço do Oeste'!E94+'ADR - São Miguel do Oeste'!E94+'ADR - Seara'!E94+'ADR - Taió'!E94+'ADR - Timbó'!E94+'ADR - Tubarão'!E94+'ADR - Videira'!E94+'ADR - Xanxerê'!E94+SEA!E94+'Fundo Mat. Pub. Imp. Oficiais'!E94+'Fundo Plano Saúde'!E94+'Fundo de Melhoria do Corpo Bomb'!E94+SAR!E94+GVG!E94+SCC!E94+SAN!E94+SAI!E94+SECOM!E94+SDC!E94+'FUNDO ESTADUAL DE REC. HÍDRICOS'!E94+SDS!E94+SED!E94+SEF!E94+SIE!E94+SJC!E94+SPJ!E94+SES!E94+'SSP - Fundo Melhoria Pol.Civil'!E94+'SSP Fundo Melhoria Pol.Militar'!E94+'SSP - Fundo Melhoria Seg. Pub.'!E94+SST!E94+SOL!E94+'FUNDO ESP. ESTUDOS JURÍDICOS'!E94+PGE!E94+ARESC!E94+APSFS!E94+COHAB!E94+CIDASC!E94+DEINFRA!E94+DETER!E94+ENA!E94+EPAGRI!E94+FAPESC!E94+FCC!E94+FESPORTE!E94+FCEE!E94+FATMA!E94+IPREV!E94+IMETRO!E94+JUCESC!E94+SANTUR!E94+DPE!E94+UDESC!E94)</f>
        <v>0</v>
      </c>
      <c r="F98" s="72">
        <f>SUM('ADR - Araranguá'!F94+'ADR - Blumenau'!F94+'ADR - Braço do Norte'!F94+'ADR - Brusque'!F94+'ADR - Caçador'!F94+'ADR - Campos Novos'!F94+'ADR - Canoinhas'!F94+'ADR - Chapecó'!F94+'ADR - Concórdia'!F94+'ADR - Criciúma'!F94+'ADR - Curitibanos'!F94+'ADR - Dionísio Cerqueira'!F94+'ADR - Ibirama'!F94+'ADR - Itajaí'!F94+'ADR - Itapiranga'!F94+'ADR - Ituporanga'!F94+'ADR - Jaraguá do Sul'!F94+'ADR - Joaçaba'!F94+'ADR - Joinville'!F94+'ADR - Lages'!F94+'ADR - Laguna'!F94+'ADR - Mafra'!F94+'ADR - Maravilha'!F94+'ADR - Palmitos'!F94+'ADR - Quilombo'!F94+'ADR - Rio do Sul'!F94+'ADR - São Joaquim'!F94+'ADR - São Lourenço do Oeste'!F94+'ADR - São Miguel do Oeste'!F94+'ADR - Seara'!F94+'ADR - Taió'!F94+'ADR - Timbó'!F94+'ADR - Tubarão'!F94+'ADR - Videira'!F94+'ADR - Xanxerê'!F94+SEA!F94+'Fundo Mat. Pub. Imp. Oficiais'!F94+'Fundo Plano Saúde'!F94+'Fundo de Melhoria do Corpo Bomb'!F94+SAR!F94+GVG!F94+SCC!F94+SAN!F94+SAI!F94+SECOM!F94+SDC!F94+'FUNDO ESTADUAL DE REC. HÍDRICOS'!F94+SDS!F94+SED!F94+SEF!F94+SIE!F94+SJC!F94+SPJ!F94+SES!F94+'SSP - Fundo Melhoria Pol.Civil'!F94+'SSP Fundo Melhoria Pol.Militar'!F94+'SSP - Fundo Melhoria Seg. Pub.'!F94+SST!F94+SOL!F94+'FUNDO ESP. ESTUDOS JURÍDICOS'!F94+PGE!F94+ARESC!F94+APSFS!F94+COHAB!F94+CIDASC!F94+DEINFRA!F94+DETER!F94+ENA!F94+EPAGRI!F94+FAPESC!F94+FCC!F94+FESPORTE!F94+FCEE!F94+FATMA!F94+IPREV!F94+IMETRO!F94+JUCESC!F94+SANTUR!F94+DPE!F94+UDESC!F94)</f>
        <v>0</v>
      </c>
      <c r="G98" s="72">
        <f>SUM('ADR - Araranguá'!G94+'ADR - Blumenau'!G94+'ADR - Braço do Norte'!G94+'ADR - Brusque'!G94+'ADR - Caçador'!G94+'ADR - Campos Novos'!G94+'ADR - Canoinhas'!G94+'ADR - Chapecó'!G94+'ADR - Concórdia'!G94+'ADR - Criciúma'!G94+'ADR - Curitibanos'!G94+'ADR - Dionísio Cerqueira'!G94+'ADR - Ibirama'!G94+'ADR - Itajaí'!G94+'ADR - Itapiranga'!G94+'ADR - Ituporanga'!G94+'ADR - Jaraguá do Sul'!G94+'ADR - Joaçaba'!G94+'ADR - Joinville'!G94+'ADR - Lages'!G94+'ADR - Laguna'!G94+'ADR - Mafra'!G94+'ADR - Maravilha'!G94+'ADR - Palmitos'!G94+'ADR - Quilombo'!G94+'ADR - Rio do Sul'!G94+'ADR - São Joaquim'!G94+'ADR - São Lourenço do Oeste'!G94+'ADR - São Miguel do Oeste'!G94+'ADR - Seara'!G94+'ADR - Taió'!G94+'ADR - Timbó'!G94+'ADR - Tubarão'!G94+'ADR - Videira'!G94+'ADR - Xanxerê'!G94+SEA!G94+'Fundo Mat. Pub. Imp. Oficiais'!G94+'Fundo Plano Saúde'!G94+'Fundo de Melhoria do Corpo Bomb'!G94+SAR!G94+GVG!G94+SCC!G94+SAN!G94+SAI!G94+SECOM!G94+SDC!G94+'FUNDO ESTADUAL DE REC. HÍDRICOS'!G94+SDS!G94+SED!G94+SEF!G94+SIE!G94+SJC!G94+SPJ!G94+SES!G94+'SSP - Fundo Melhoria Pol.Civil'!G94+'SSP Fundo Melhoria Pol.Militar'!G94+'SSP - Fundo Melhoria Seg. Pub.'!G94+SST!G94+SOL!G94+'FUNDO ESP. ESTUDOS JURÍDICOS'!G94+PGE!G94+ARESC!G94+APSFS!G94+COHAB!G94+CIDASC!G94+DEINFRA!G94+DETER!G94+ENA!G94+EPAGRI!G94+FAPESC!G94+FCC!G94+FESPORTE!G94+FCEE!G94+FATMA!G94+IPREV!G94+IMETRO!G94+JUCESC!G94+SANTUR!G94+DPE!G94+UDESC!G94)</f>
        <v>0</v>
      </c>
      <c r="H98" s="72">
        <f>SUM('ADR - Araranguá'!H94+'ADR - Blumenau'!H94+'ADR - Braço do Norte'!H94+'ADR - Brusque'!H94+'ADR - Caçador'!H94+'ADR - Campos Novos'!H94+'ADR - Canoinhas'!H94+'ADR - Chapecó'!H94+'ADR - Concórdia'!H94+'ADR - Criciúma'!H94+'ADR - Curitibanos'!H94+'ADR - Dionísio Cerqueira'!H94+'ADR - Ibirama'!H94+'ADR - Itajaí'!H94+'ADR - Itapiranga'!H94+'ADR - Ituporanga'!H94+'ADR - Jaraguá do Sul'!H94+'ADR - Joaçaba'!H94+'ADR - Joinville'!H94+'ADR - Lages'!H94+'ADR - Laguna'!H94+'ADR - Mafra'!H94+'ADR - Maravilha'!H94+'ADR - Palmitos'!H94+'ADR - Quilombo'!H94+'ADR - Rio do Sul'!H94+'ADR - São Joaquim'!H94+'ADR - São Lourenço do Oeste'!H94+'ADR - São Miguel do Oeste'!H94+'ADR - Seara'!H94+'ADR - Taió'!H94+'ADR - Timbó'!H94+'ADR - Tubarão'!H94+'ADR - Videira'!H94+'ADR - Xanxerê'!H94+SEA!H94+'Fundo Mat. Pub. Imp. Oficiais'!H94+'Fundo Plano Saúde'!H94+'Fundo de Melhoria do Corpo Bomb'!H94+SAR!H94+GVG!H94+SCC!H94+SAN!H94+SAI!H94+SECOM!H94+SDC!H94+'FUNDO ESTADUAL DE REC. HÍDRICOS'!H94+SDS!H94+SED!H94+SEF!H94+SIE!H94+SJC!H94+SPJ!H94+SES!H94+'SSP - Fundo Melhoria Pol.Civil'!H94+'SSP Fundo Melhoria Pol.Militar'!H94+'SSP - Fundo Melhoria Seg. Pub.'!H94+SST!H94+SOL!H94+'FUNDO ESP. ESTUDOS JURÍDICOS'!H94+PGE!H94+ARESC!H94+APSFS!H94+COHAB!H94+CIDASC!H94+DEINFRA!H94+DETER!H94+ENA!H94+EPAGRI!H94+FAPESC!H94+FCC!H94+FESPORTE!H94+FCEE!H94+FATMA!H94+IPREV!H94+IMETRO!H94+JUCESC!H94+SANTUR!H94+DPE!H94+UDESC!H94)</f>
        <v>0</v>
      </c>
      <c r="I98" s="72">
        <f>SUM('ADR - Araranguá'!I94+'ADR - Blumenau'!I94+'ADR - Braço do Norte'!I94+'ADR - Brusque'!I94+'ADR - Caçador'!I94+'ADR - Campos Novos'!I94+'ADR - Canoinhas'!I94+'ADR - Chapecó'!I94+'ADR - Concórdia'!I94+'ADR - Criciúma'!I94+'ADR - Curitibanos'!I94+'ADR - Dionísio Cerqueira'!I94+'ADR - Ibirama'!I94+'ADR - Itajaí'!I94+'ADR - Itapiranga'!I94+'ADR - Ituporanga'!I94+'ADR - Jaraguá do Sul'!I94+'ADR - Joaçaba'!I94+'ADR - Joinville'!I94+'ADR - Lages'!I94+'ADR - Laguna'!I94+'ADR - Mafra'!I94+'ADR - Maravilha'!I94+'ADR - Palmitos'!I94+'ADR - Quilombo'!I94+'ADR - Rio do Sul'!I94+'ADR - São Joaquim'!I94+'ADR - São Lourenço do Oeste'!I94+'ADR - São Miguel do Oeste'!I94+'ADR - Seara'!I94+'ADR - Taió'!I94+'ADR - Timbó'!I94+'ADR - Tubarão'!I94+'ADR - Videira'!I94+'ADR - Xanxerê'!I94+SEA!I94+'Fundo Mat. Pub. Imp. Oficiais'!I94+'Fundo Plano Saúde'!I94+'Fundo de Melhoria do Corpo Bomb'!I94+SAR!I94+GVG!I94+SCC!I94+SAN!I94+SAI!I94+SECOM!I94+SDC!I94+'FUNDO ESTADUAL DE REC. HÍDRICOS'!I94+SDS!I94+SED!I94+SEF!I94+SIE!I94+SJC!I94+SPJ!I94+SES!I94+'SSP - Fundo Melhoria Pol.Civil'!I94+'SSP Fundo Melhoria Pol.Militar'!I94+'SSP - Fundo Melhoria Seg. Pub.'!I94+SST!I94+SOL!I94+'FUNDO ESP. ESTUDOS JURÍDICOS'!I94+PGE!I94+ARESC!I94+APSFS!I94+COHAB!I94+CIDASC!I94+DEINFRA!I94+DETER!I94+ENA!I94+EPAGRI!I94+FAPESC!I94+FCC!I94+FESPORTE!I94+FCEE!I94+FATMA!I94+IPREV!I94+IMETRO!I94+JUCESC!I94+SANTUR!I94+DPE!I94+UDESC!I94)</f>
        <v>0</v>
      </c>
      <c r="J98" s="72">
        <f>SUM('ADR - Araranguá'!J94+'ADR - Blumenau'!J94+'ADR - Braço do Norte'!J94+'ADR - Brusque'!J94+'ADR - Caçador'!J94+'ADR - Campos Novos'!J94+'ADR - Canoinhas'!J94+'ADR - Chapecó'!J94+'ADR - Concórdia'!J94+'ADR - Criciúma'!J94+'ADR - Curitibanos'!J94+'ADR - Dionísio Cerqueira'!J94+'ADR - Ibirama'!J94+'ADR - Itajaí'!J94+'ADR - Itapiranga'!J94+'ADR - Ituporanga'!J94+'ADR - Jaraguá do Sul'!J94+'ADR - Joaçaba'!J94+'ADR - Joinville'!J94+'ADR - Lages'!J94+'ADR - Laguna'!J94+'ADR - Mafra'!J94+'ADR - Maravilha'!J94+'ADR - Palmitos'!J94+'ADR - Quilombo'!J94+'ADR - Rio do Sul'!J94+'ADR - São Joaquim'!J94+'ADR - São Lourenço do Oeste'!J94+'ADR - São Miguel do Oeste'!J94+'ADR - Seara'!J94+'ADR - Taió'!J94+'ADR - Timbó'!J94+'ADR - Tubarão'!J94+'ADR - Videira'!J94+'ADR - Xanxerê'!J94+SEA!J94+'Fundo Mat. Pub. Imp. Oficiais'!J94+'Fundo Plano Saúde'!J94+'Fundo de Melhoria do Corpo Bomb'!J94+SAR!J94+GVG!J94+SCC!J94+SAN!J94+SAI!J94+SECOM!J94+SDC!J94+'FUNDO ESTADUAL DE REC. HÍDRICOS'!J94+SDS!J94+SED!J94+SEF!J94+SIE!J94+SJC!J94+SPJ!J94+SES!J94+'SSP - Fundo Melhoria Pol.Civil'!J94+'SSP Fundo Melhoria Pol.Militar'!J94+'SSP - Fundo Melhoria Seg. Pub.'!J94+SST!J94+SOL!J94+'FUNDO ESP. ESTUDOS JURÍDICOS'!J94+PGE!J94+ARESC!J94+APSFS!J94+COHAB!J94+CIDASC!J94+DEINFRA!J94+DETER!J94+ENA!J94+EPAGRI!J94+FAPESC!J94+FCC!J94+FESPORTE!J94+FCEE!J94+FATMA!J94+IPREV!J94+IMETRO!J94+JUCESC!J94+SANTUR!J94+DPE!J94+UDESC!J94)</f>
        <v>0</v>
      </c>
      <c r="K98" s="72">
        <f>SUM('ADR - Araranguá'!K94+'ADR - Blumenau'!K94+'ADR - Braço do Norte'!K94+'ADR - Brusque'!K94+'ADR - Caçador'!K94+'ADR - Campos Novos'!K94+'ADR - Canoinhas'!K94+'ADR - Chapecó'!K94+'ADR - Concórdia'!K94+'ADR - Criciúma'!K94+'ADR - Curitibanos'!K94+'ADR - Dionísio Cerqueira'!K94+'ADR - Ibirama'!K94+'ADR - Itajaí'!K94+'ADR - Itapiranga'!K94+'ADR - Ituporanga'!K94+'ADR - Jaraguá do Sul'!K94+'ADR - Joaçaba'!K94+'ADR - Joinville'!K94+'ADR - Lages'!K94+'ADR - Laguna'!K94+'ADR - Mafra'!K94+'ADR - Maravilha'!K94+'ADR - Palmitos'!K94+'ADR - Quilombo'!K94+'ADR - Rio do Sul'!K94+'ADR - São Joaquim'!K94+'ADR - São Lourenço do Oeste'!K94+'ADR - São Miguel do Oeste'!K94+'ADR - Seara'!K94+'ADR - Taió'!K94+'ADR - Timbó'!K94+'ADR - Tubarão'!K94+'ADR - Videira'!K94+'ADR - Xanxerê'!K94+SEA!K94+'Fundo Mat. Pub. Imp. Oficiais'!K94+'Fundo Plano Saúde'!K94+'Fundo de Melhoria do Corpo Bomb'!K94+SAR!K94+GVG!K94+SCC!K94+SAN!K94+SAI!K94+SECOM!K94+SDC!K94+'FUNDO ESTADUAL DE REC. HÍDRICOS'!K94+SDS!K94+SED!K94+SEF!K94+SIE!K94+SJC!K94+SPJ!K94+SES!K94+'SSP - Fundo Melhoria Pol.Civil'!K94+'SSP Fundo Melhoria Pol.Militar'!K94+'SSP - Fundo Melhoria Seg. Pub.'!K94+SST!K94+SOL!K94+'FUNDO ESP. ESTUDOS JURÍDICOS'!K94+PGE!K94+ARESC!K94+APSFS!K94+COHAB!K94+CIDASC!K94+DEINFRA!K94+DETER!K94+ENA!K94+EPAGRI!K94+FAPESC!K94+FCC!K94+FESPORTE!K94+FCEE!K94+FATMA!K94+IPREV!K94+IMETRO!K94+JUCESC!K94+SANTUR!K94+DPE!K94+UDESC!K94)</f>
        <v>0</v>
      </c>
      <c r="L98" s="72">
        <f>SUM('ADR - Araranguá'!L94+'ADR - Blumenau'!L94+'ADR - Braço do Norte'!L94+'ADR - Brusque'!L94+'ADR - Caçador'!L94+'ADR - Campos Novos'!L94+'ADR - Canoinhas'!L94+'ADR - Chapecó'!L94+'ADR - Concórdia'!L94+'ADR - Criciúma'!L94+'ADR - Curitibanos'!L94+'ADR - Dionísio Cerqueira'!L94+'ADR - Ibirama'!L94+'ADR - Itajaí'!L94+'ADR - Itapiranga'!L94+'ADR - Ituporanga'!L94+'ADR - Jaraguá do Sul'!L94+'ADR - Joaçaba'!L94+'ADR - Joinville'!L94+'ADR - Lages'!L94+'ADR - Laguna'!L94+'ADR - Mafra'!L94+'ADR - Maravilha'!L94+'ADR - Palmitos'!L94+'ADR - Quilombo'!L94+'ADR - Rio do Sul'!L94+'ADR - São Joaquim'!L94+'ADR - São Lourenço do Oeste'!L94+'ADR - São Miguel do Oeste'!L94+'ADR - Seara'!L94+'ADR - Taió'!L94+'ADR - Timbó'!L94+'ADR - Tubarão'!L94+'ADR - Videira'!L94+'ADR - Xanxerê'!L94+SEA!L94+'Fundo Mat. Pub. Imp. Oficiais'!L94+'Fundo Plano Saúde'!L94+'Fundo de Melhoria do Corpo Bomb'!L94+SAR!L94+GVG!L94+SCC!L94+SAN!L94+SAI!L94+SECOM!L94+SDC!L94+'FUNDO ESTADUAL DE REC. HÍDRICOS'!L94+SDS!L94+SED!L94+SEF!L94+SIE!L94+SJC!L94+SPJ!L94+SES!L94+'SSP - Fundo Melhoria Pol.Civil'!L94+'SSP Fundo Melhoria Pol.Militar'!L94+'SSP - Fundo Melhoria Seg. Pub.'!L94+SST!L94+SOL!L94+'FUNDO ESP. ESTUDOS JURÍDICOS'!L94+PGE!L94+ARESC!L94+APSFS!L94+COHAB!L94+CIDASC!L94+DEINFRA!L94+DETER!L94+ENA!L94+EPAGRI!L94+FAPESC!L94+FCC!L94+FESPORTE!L94+FCEE!L94+FATMA!L94+IPREV!L94+IMETRO!L94+JUCESC!L94+SANTUR!L94+DPE!L94+UDESC!L94)</f>
        <v>0</v>
      </c>
      <c r="M98" s="88">
        <f>SUM('ADR - Araranguá'!M94+'ADR - Blumenau'!M94+'ADR - Braço do Norte'!M94+'ADR - Brusque'!M94+'ADR - Caçador'!M94+'ADR - Campos Novos'!M94+'ADR - Canoinhas'!M94+'ADR - Chapecó'!M94+'ADR - Concórdia'!M94+'ADR - Criciúma'!M94+'ADR - Curitibanos'!M94+'ADR - Dionísio Cerqueira'!M94+'ADR - Ibirama'!M94+'ADR - Itajaí'!M94+'ADR - Itapiranga'!M94+'ADR - Ituporanga'!M94+'ADR - Jaraguá do Sul'!M94+'ADR - Joaçaba'!M94+'ADR - Joinville'!M94+'ADR - Lages'!M94+'ADR - Laguna'!M94+'ADR - Mafra'!M94+'ADR - Maravilha'!M94+'ADR - Palmitos'!M94+'ADR - Quilombo'!M94+'ADR - Rio do Sul'!M94+'ADR - São Joaquim'!M94+'ADR - São Lourenço do Oeste'!M94+'ADR - São Miguel do Oeste'!M94+'ADR - Seara'!M94+'ADR - Taió'!M94+'ADR - Timbó'!M94+'ADR - Tubarão'!M94+'ADR - Videira'!M94+'ADR - Xanxerê'!M94+SEA!M94+'Fundo Mat. Pub. Imp. Oficiais'!M94+'Fundo Plano Saúde'!M94+'Fundo de Melhoria do Corpo Bomb'!M94+SAR!M94+GVG!M94+SCC!M94+SAN!M94+SAI!M94+SECOM!M94+SDC!M94+'FUNDO ESTADUAL DE REC. HÍDRICOS'!M94+SDS!M94+SED!M94+SEF!M94+SIE!M94+SJC!M94+SPJ!M94+SES!M94+'SSP - Fundo Melhoria Pol.Civil'!M94+'SSP Fundo Melhoria Pol.Militar'!M94+'SSP - Fundo Melhoria Seg. Pub.'!M94+SST!M94+SOL!M94+'FUNDO ESP. ESTUDOS JURÍDICOS'!M94+PGE!M94+ARESC!M94+APSFS!M94+COHAB!M94+CIDASC!M94+DEINFRA!M94+DETER!M94+ENA!M94+EPAGRI!M94+FAPESC!M94+FCC!M94+FESPORTE!M94+FCEE!M94+FATMA!M94+IPREV!M94+IMETRO!M94+JUCESC!M94+SANTUR!M94+DPE!M94+UDESC!M94)</f>
        <v>0</v>
      </c>
      <c r="N98" s="208"/>
      <c r="O98" s="208"/>
      <c r="P98" s="209"/>
    </row>
    <row r="99" spans="1:17" x14ac:dyDescent="0.2">
      <c r="A99" s="176" t="s">
        <v>136</v>
      </c>
      <c r="B99" s="186">
        <f>SUM('ADR - Araranguá'!B95+'ADR - Blumenau'!B95+'ADR - Braço do Norte'!B95+'ADR - Brusque'!B95+'ADR - Caçador'!B95+'ADR - Campos Novos'!B95+'ADR - Canoinhas'!B95+'ADR - Chapecó'!B95+'ADR - Concórdia'!B95+'ADR - Criciúma'!B95+'ADR - Curitibanos'!B95+'ADR - Dionísio Cerqueira'!B95+'ADR - Ibirama'!B95+'ADR - Itajaí'!B95+'ADR - Itapiranga'!B95+'ADR - Ituporanga'!B95+'ADR - Jaraguá do Sul'!B95+'ADR - Joaçaba'!B95+'ADR - Joinville'!B95+'ADR - Lages'!B95+'ADR - Laguna'!B95+'ADR - Mafra'!B95+'ADR - Maravilha'!B95+'ADR - Palmitos'!B95+'ADR - Quilombo'!B95+'ADR - Rio do Sul'!B95+'ADR - São Joaquim'!B95+'ADR - São Lourenço do Oeste'!B95+'ADR - São Miguel do Oeste'!B95+'ADR - Seara'!B95+'ADR - Taió'!B95+'ADR - Timbó'!B95+'ADR - Tubarão'!B95+'ADR - Videira'!B95+'ADR - Xanxerê'!B95+SEA!B95+'Fundo Mat. Pub. Imp. Oficiais'!B95+'Fundo Plano Saúde'!B95+'Fundo de Melhoria do Corpo Bomb'!B95+SAR!B95+GVG!B95+SCC!B95+SAN!B95+SAI!B95+SECOM!B95+SDC!B95+'FUNDO ESTADUAL DE REC. HÍDRICOS'!B95+SDS!B95+SED!B95+SEF!B95+SIE!B95+SJC!B95+SPJ!B95+SES!B95+'SSP - Fundo Melhoria Pol.Civil'!B95+'SSP Fundo Melhoria Pol.Militar'!B95+'SSP - Fundo Melhoria Seg. Pub.'!B95+SST!B95+SOL!B95+'FUNDO ESP. ESTUDOS JURÍDICOS'!B95+PGE!B95+ARESC!B95+APSFS!B95+COHAB!B95+CIDASC!B95+DEINFRA!B95+DETER!B95+ENA!B95+EPAGRI!B95+FAPESC!B95+FCC!B95+FESPORTE!B95+FCEE!B95+FATMA!B95+IPREV!B95+IMETRO!B95+JUCESC!B95+SANTUR!B95+DPE!B95+UDESC!B95)</f>
        <v>68</v>
      </c>
      <c r="C99" s="72">
        <f>SUM('ADR - Araranguá'!C95+'ADR - Blumenau'!C95+'ADR - Braço do Norte'!C95+'ADR - Brusque'!C95+'ADR - Caçador'!C95+'ADR - Campos Novos'!C95+'ADR - Canoinhas'!C95+'ADR - Chapecó'!C95+'ADR - Concórdia'!C95+'ADR - Criciúma'!C95+'ADR - Curitibanos'!C95+'ADR - Dionísio Cerqueira'!C95+'ADR - Ibirama'!C95+'ADR - Itajaí'!C95+'ADR - Itapiranga'!C95+'ADR - Ituporanga'!C95+'ADR - Jaraguá do Sul'!C95+'ADR - Joaçaba'!C95+'ADR - Joinville'!C95+'ADR - Lages'!C95+'ADR - Laguna'!C95+'ADR - Mafra'!C95+'ADR - Maravilha'!C95+'ADR - Palmitos'!C95+'ADR - Quilombo'!C95+'ADR - Rio do Sul'!C95+'ADR - São Joaquim'!C95+'ADR - São Lourenço do Oeste'!C95+'ADR - São Miguel do Oeste'!C95+'ADR - Seara'!C95+'ADR - Taió'!C95+'ADR - Timbó'!C95+'ADR - Tubarão'!C95+'ADR - Videira'!C95+'ADR - Xanxerê'!C95+SEA!C95+'Fundo Mat. Pub. Imp. Oficiais'!C95+'Fundo Plano Saúde'!C95+'Fundo de Melhoria do Corpo Bomb'!C95+SAR!C95+GVG!C95+SCC!C95+SAN!C95+SAI!C95+SECOM!C95+SDC!C95+'FUNDO ESTADUAL DE REC. HÍDRICOS'!C95+SDS!C95+SED!C95+SEF!C95+SIE!C95+SJC!C95+SPJ!C95+SES!C95+'SSP - Fundo Melhoria Pol.Civil'!C95+'SSP Fundo Melhoria Pol.Militar'!C95+'SSP - Fundo Melhoria Seg. Pub.'!C95+SST!C95+SOL!C95+'FUNDO ESP. ESTUDOS JURÍDICOS'!C95+PGE!C95+ARESC!C95+APSFS!C95+COHAB!C95+CIDASC!C95+DEINFRA!C95+DETER!C95+ENA!C95+EPAGRI!C95+FAPESC!C95+FCC!C95+FESPORTE!C95+FCEE!C95+FATMA!C95+IPREV!C95+IMETRO!C95+JUCESC!C95+SANTUR!C95+DPE!C95+UDESC!C95)</f>
        <v>68</v>
      </c>
      <c r="D99" s="72">
        <f>SUM('ADR - Araranguá'!D95+'ADR - Blumenau'!D95+'ADR - Braço do Norte'!D95+'ADR - Brusque'!D95+'ADR - Caçador'!D95+'ADR - Campos Novos'!D95+'ADR - Canoinhas'!D95+'ADR - Chapecó'!D95+'ADR - Concórdia'!D95+'ADR - Criciúma'!D95+'ADR - Curitibanos'!D95+'ADR - Dionísio Cerqueira'!D95+'ADR - Ibirama'!D95+'ADR - Itajaí'!D95+'ADR - Itapiranga'!D95+'ADR - Ituporanga'!D95+'ADR - Jaraguá do Sul'!D95+'ADR - Joaçaba'!D95+'ADR - Joinville'!D95+'ADR - Lages'!D95+'ADR - Laguna'!D95+'ADR - Mafra'!D95+'ADR - Maravilha'!D95+'ADR - Palmitos'!D95+'ADR - Quilombo'!D95+'ADR - Rio do Sul'!D95+'ADR - São Joaquim'!D95+'ADR - São Lourenço do Oeste'!D95+'ADR - São Miguel do Oeste'!D95+'ADR - Seara'!D95+'ADR - Taió'!D95+'ADR - Timbó'!D95+'ADR - Tubarão'!D95+'ADR - Videira'!D95+'ADR - Xanxerê'!D95+SEA!D95+'Fundo Mat. Pub. Imp. Oficiais'!D95+'Fundo Plano Saúde'!D95+'Fundo de Melhoria do Corpo Bomb'!D95+SAR!D95+GVG!D95+SCC!D95+SAN!D95+SAI!D95+SECOM!D95+SDC!D95+'FUNDO ESTADUAL DE REC. HÍDRICOS'!D95+SDS!D95+SED!D95+SEF!D95+SIE!D95+SJC!D95+SPJ!D95+SES!D95+'SSP - Fundo Melhoria Pol.Civil'!D95+'SSP Fundo Melhoria Pol.Militar'!D95+'SSP - Fundo Melhoria Seg. Pub.'!D95+SST!D95+SOL!D95+'FUNDO ESP. ESTUDOS JURÍDICOS'!D95+PGE!D95+ARESC!D95+APSFS!D95+COHAB!D95+CIDASC!D95+DEINFRA!D95+DETER!D95+ENA!D95+EPAGRI!D95+FAPESC!D95+FCC!D95+FESPORTE!D95+FCEE!D95+FATMA!D95+IPREV!D95+IMETRO!D95+JUCESC!D95+SANTUR!D95+DPE!D95+UDESC!D95)</f>
        <v>68</v>
      </c>
      <c r="E99" s="72">
        <f>SUM('ADR - Araranguá'!E95+'ADR - Blumenau'!E95+'ADR - Braço do Norte'!E95+'ADR - Brusque'!E95+'ADR - Caçador'!E95+'ADR - Campos Novos'!E95+'ADR - Canoinhas'!E95+'ADR - Chapecó'!E95+'ADR - Concórdia'!E95+'ADR - Criciúma'!E95+'ADR - Curitibanos'!E95+'ADR - Dionísio Cerqueira'!E95+'ADR - Ibirama'!E95+'ADR - Itajaí'!E95+'ADR - Itapiranga'!E95+'ADR - Ituporanga'!E95+'ADR - Jaraguá do Sul'!E95+'ADR - Joaçaba'!E95+'ADR - Joinville'!E95+'ADR - Lages'!E95+'ADR - Laguna'!E95+'ADR - Mafra'!E95+'ADR - Maravilha'!E95+'ADR - Palmitos'!E95+'ADR - Quilombo'!E95+'ADR - Rio do Sul'!E95+'ADR - São Joaquim'!E95+'ADR - São Lourenço do Oeste'!E95+'ADR - São Miguel do Oeste'!E95+'ADR - Seara'!E95+'ADR - Taió'!E95+'ADR - Timbó'!E95+'ADR - Tubarão'!E95+'ADR - Videira'!E95+'ADR - Xanxerê'!E95+SEA!E95+'Fundo Mat. Pub. Imp. Oficiais'!E95+'Fundo Plano Saúde'!E95+'Fundo de Melhoria do Corpo Bomb'!E95+SAR!E95+GVG!E95+SCC!E95+SAN!E95+SAI!E95+SECOM!E95+SDC!E95+'FUNDO ESTADUAL DE REC. HÍDRICOS'!E95+SDS!E95+SED!E95+SEF!E95+SIE!E95+SJC!E95+SPJ!E95+SES!E95+'SSP - Fundo Melhoria Pol.Civil'!E95+'SSP Fundo Melhoria Pol.Militar'!E95+'SSP - Fundo Melhoria Seg. Pub.'!E95+SST!E95+SOL!E95+'FUNDO ESP. ESTUDOS JURÍDICOS'!E95+PGE!E95+ARESC!E95+APSFS!E95+COHAB!E95+CIDASC!E95+DEINFRA!E95+DETER!E95+ENA!E95+EPAGRI!E95+FAPESC!E95+FCC!E95+FESPORTE!E95+FCEE!E95+FATMA!E95+IPREV!E95+IMETRO!E95+JUCESC!E95+SANTUR!E95+DPE!E95+UDESC!E95)</f>
        <v>79</v>
      </c>
      <c r="F99" s="72">
        <f>SUM('ADR - Araranguá'!F95+'ADR - Blumenau'!F95+'ADR - Braço do Norte'!F95+'ADR - Brusque'!F95+'ADR - Caçador'!F95+'ADR - Campos Novos'!F95+'ADR - Canoinhas'!F95+'ADR - Chapecó'!F95+'ADR - Concórdia'!F95+'ADR - Criciúma'!F95+'ADR - Curitibanos'!F95+'ADR - Dionísio Cerqueira'!F95+'ADR - Ibirama'!F95+'ADR - Itajaí'!F95+'ADR - Itapiranga'!F95+'ADR - Ituporanga'!F95+'ADR - Jaraguá do Sul'!F95+'ADR - Joaçaba'!F95+'ADR - Joinville'!F95+'ADR - Lages'!F95+'ADR - Laguna'!F95+'ADR - Mafra'!F95+'ADR - Maravilha'!F95+'ADR - Palmitos'!F95+'ADR - Quilombo'!F95+'ADR - Rio do Sul'!F95+'ADR - São Joaquim'!F95+'ADR - São Lourenço do Oeste'!F95+'ADR - São Miguel do Oeste'!F95+'ADR - Seara'!F95+'ADR - Taió'!F95+'ADR - Timbó'!F95+'ADR - Tubarão'!F95+'ADR - Videira'!F95+'ADR - Xanxerê'!F95+SEA!F95+'Fundo Mat. Pub. Imp. Oficiais'!F95+'Fundo Plano Saúde'!F95+'Fundo de Melhoria do Corpo Bomb'!F95+SAR!F95+GVG!F95+SCC!F95+SAN!F95+SAI!F95+SECOM!F95+SDC!F95+'FUNDO ESTADUAL DE REC. HÍDRICOS'!F95+SDS!F95+SED!F95+SEF!F95+SIE!F95+SJC!F95+SPJ!F95+SES!F95+'SSP - Fundo Melhoria Pol.Civil'!F95+'SSP Fundo Melhoria Pol.Militar'!F95+'SSP - Fundo Melhoria Seg. Pub.'!F95+SST!F95+SOL!F95+'FUNDO ESP. ESTUDOS JURÍDICOS'!F95+PGE!F95+ARESC!F95+APSFS!F95+COHAB!F95+CIDASC!F95+DEINFRA!F95+DETER!F95+ENA!F95+EPAGRI!F95+FAPESC!F95+FCC!F95+FESPORTE!F95+FCEE!F95+FATMA!F95+IPREV!F95+IMETRO!F95+JUCESC!F95+SANTUR!F95+DPE!F95+UDESC!F95)</f>
        <v>79</v>
      </c>
      <c r="G99" s="72">
        <f>SUM('ADR - Araranguá'!G95+'ADR - Blumenau'!G95+'ADR - Braço do Norte'!G95+'ADR - Brusque'!G95+'ADR - Caçador'!G95+'ADR - Campos Novos'!G95+'ADR - Canoinhas'!G95+'ADR - Chapecó'!G95+'ADR - Concórdia'!G95+'ADR - Criciúma'!G95+'ADR - Curitibanos'!G95+'ADR - Dionísio Cerqueira'!G95+'ADR - Ibirama'!G95+'ADR - Itajaí'!G95+'ADR - Itapiranga'!G95+'ADR - Ituporanga'!G95+'ADR - Jaraguá do Sul'!G95+'ADR - Joaçaba'!G95+'ADR - Joinville'!G95+'ADR - Lages'!G95+'ADR - Laguna'!G95+'ADR - Mafra'!G95+'ADR - Maravilha'!G95+'ADR - Palmitos'!G95+'ADR - Quilombo'!G95+'ADR - Rio do Sul'!G95+'ADR - São Joaquim'!G95+'ADR - São Lourenço do Oeste'!G95+'ADR - São Miguel do Oeste'!G95+'ADR - Seara'!G95+'ADR - Taió'!G95+'ADR - Timbó'!G95+'ADR - Tubarão'!G95+'ADR - Videira'!G95+'ADR - Xanxerê'!G95+SEA!G95+'Fundo Mat. Pub. Imp. Oficiais'!G95+'Fundo Plano Saúde'!G95+'Fundo de Melhoria do Corpo Bomb'!G95+SAR!G95+GVG!G95+SCC!G95+SAN!G95+SAI!G95+SECOM!G95+SDC!G95+'FUNDO ESTADUAL DE REC. HÍDRICOS'!G95+SDS!G95+SED!G95+SEF!G95+SIE!G95+SJC!G95+SPJ!G95+SES!G95+'SSP - Fundo Melhoria Pol.Civil'!G95+'SSP Fundo Melhoria Pol.Militar'!G95+'SSP - Fundo Melhoria Seg. Pub.'!G95+SST!G95+SOL!G95+'FUNDO ESP. ESTUDOS JURÍDICOS'!G95+PGE!G95+ARESC!G95+APSFS!G95+COHAB!G95+CIDASC!G95+DEINFRA!G95+DETER!G95+ENA!G95+EPAGRI!G95+FAPESC!G95+FCC!G95+FESPORTE!G95+FCEE!G95+FATMA!G95+IPREV!G95+IMETRO!G95+JUCESC!G95+SANTUR!G95+DPE!G95+UDESC!G95)</f>
        <v>79</v>
      </c>
      <c r="H99" s="72">
        <f>SUM('ADR - Araranguá'!H95+'ADR - Blumenau'!H95+'ADR - Braço do Norte'!H95+'ADR - Brusque'!H95+'ADR - Caçador'!H95+'ADR - Campos Novos'!H95+'ADR - Canoinhas'!H95+'ADR - Chapecó'!H95+'ADR - Concórdia'!H95+'ADR - Criciúma'!H95+'ADR - Curitibanos'!H95+'ADR - Dionísio Cerqueira'!H95+'ADR - Ibirama'!H95+'ADR - Itajaí'!H95+'ADR - Itapiranga'!H95+'ADR - Ituporanga'!H95+'ADR - Jaraguá do Sul'!H95+'ADR - Joaçaba'!H95+'ADR - Joinville'!H95+'ADR - Lages'!H95+'ADR - Laguna'!H95+'ADR - Mafra'!H95+'ADR - Maravilha'!H95+'ADR - Palmitos'!H95+'ADR - Quilombo'!H95+'ADR - Rio do Sul'!H95+'ADR - São Joaquim'!H95+'ADR - São Lourenço do Oeste'!H95+'ADR - São Miguel do Oeste'!H95+'ADR - Seara'!H95+'ADR - Taió'!H95+'ADR - Timbó'!H95+'ADR - Tubarão'!H95+'ADR - Videira'!H95+'ADR - Xanxerê'!H95+SEA!H95+'Fundo Mat. Pub. Imp. Oficiais'!H95+'Fundo Plano Saúde'!H95+'Fundo de Melhoria do Corpo Bomb'!H95+SAR!H95+GVG!H95+SCC!H95+SAN!H95+SAI!H95+SECOM!H95+SDC!H95+'FUNDO ESTADUAL DE REC. HÍDRICOS'!H95+SDS!H95+SED!H95+SEF!H95+SIE!H95+SJC!H95+SPJ!H95+SES!H95+'SSP - Fundo Melhoria Pol.Civil'!H95+'SSP Fundo Melhoria Pol.Militar'!H95+'SSP - Fundo Melhoria Seg. Pub.'!H95+SST!H95+SOL!H95+'FUNDO ESP. ESTUDOS JURÍDICOS'!H95+PGE!H95+ARESC!H95+APSFS!H95+COHAB!H95+CIDASC!H95+DEINFRA!H95+DETER!H95+ENA!H95+EPAGRI!H95+FAPESC!H95+FCC!H95+FESPORTE!H95+FCEE!H95+FATMA!H95+IPREV!H95+IMETRO!H95+JUCESC!H95+SANTUR!H95+DPE!H95+UDESC!H95)</f>
        <v>79</v>
      </c>
      <c r="I99" s="72">
        <f>SUM('ADR - Araranguá'!I95+'ADR - Blumenau'!I95+'ADR - Braço do Norte'!I95+'ADR - Brusque'!I95+'ADR - Caçador'!I95+'ADR - Campos Novos'!I95+'ADR - Canoinhas'!I95+'ADR - Chapecó'!I95+'ADR - Concórdia'!I95+'ADR - Criciúma'!I95+'ADR - Curitibanos'!I95+'ADR - Dionísio Cerqueira'!I95+'ADR - Ibirama'!I95+'ADR - Itajaí'!I95+'ADR - Itapiranga'!I95+'ADR - Ituporanga'!I95+'ADR - Jaraguá do Sul'!I95+'ADR - Joaçaba'!I95+'ADR - Joinville'!I95+'ADR - Lages'!I95+'ADR - Laguna'!I95+'ADR - Mafra'!I95+'ADR - Maravilha'!I95+'ADR - Palmitos'!I95+'ADR - Quilombo'!I95+'ADR - Rio do Sul'!I95+'ADR - São Joaquim'!I95+'ADR - São Lourenço do Oeste'!I95+'ADR - São Miguel do Oeste'!I95+'ADR - Seara'!I95+'ADR - Taió'!I95+'ADR - Timbó'!I95+'ADR - Tubarão'!I95+'ADR - Videira'!I95+'ADR - Xanxerê'!I95+SEA!I95+'Fundo Mat. Pub. Imp. Oficiais'!I95+'Fundo Plano Saúde'!I95+'Fundo de Melhoria do Corpo Bomb'!I95+SAR!I95+GVG!I95+SCC!I95+SAN!I95+SAI!I95+SECOM!I95+SDC!I95+'FUNDO ESTADUAL DE REC. HÍDRICOS'!I95+SDS!I95+SED!I95+SEF!I95+SIE!I95+SJC!I95+SPJ!I95+SES!I95+'SSP - Fundo Melhoria Pol.Civil'!I95+'SSP Fundo Melhoria Pol.Militar'!I95+'SSP - Fundo Melhoria Seg. Pub.'!I95+SST!I95+SOL!I95+'FUNDO ESP. ESTUDOS JURÍDICOS'!I95+PGE!I95+ARESC!I95+APSFS!I95+COHAB!I95+CIDASC!I95+DEINFRA!I95+DETER!I95+ENA!I95+EPAGRI!I95+FAPESC!I95+FCC!I95+FESPORTE!I95+FCEE!I95+FATMA!I95+IPREV!I95+IMETRO!I95+JUCESC!I95+SANTUR!I95+DPE!I95+UDESC!I95)</f>
        <v>79</v>
      </c>
      <c r="J99" s="72">
        <f>SUM('ADR - Araranguá'!J95+'ADR - Blumenau'!J95+'ADR - Braço do Norte'!J95+'ADR - Brusque'!J95+'ADR - Caçador'!J95+'ADR - Campos Novos'!J95+'ADR - Canoinhas'!J95+'ADR - Chapecó'!J95+'ADR - Concórdia'!J95+'ADR - Criciúma'!J95+'ADR - Curitibanos'!J95+'ADR - Dionísio Cerqueira'!J95+'ADR - Ibirama'!J95+'ADR - Itajaí'!J95+'ADR - Itapiranga'!J95+'ADR - Ituporanga'!J95+'ADR - Jaraguá do Sul'!J95+'ADR - Joaçaba'!J95+'ADR - Joinville'!J95+'ADR - Lages'!J95+'ADR - Laguna'!J95+'ADR - Mafra'!J95+'ADR - Maravilha'!J95+'ADR - Palmitos'!J95+'ADR - Quilombo'!J95+'ADR - Rio do Sul'!J95+'ADR - São Joaquim'!J95+'ADR - São Lourenço do Oeste'!J95+'ADR - São Miguel do Oeste'!J95+'ADR - Seara'!J95+'ADR - Taió'!J95+'ADR - Timbó'!J95+'ADR - Tubarão'!J95+'ADR - Videira'!J95+'ADR - Xanxerê'!J95+SEA!J95+'Fundo Mat. Pub. Imp. Oficiais'!J95+'Fundo Plano Saúde'!J95+'Fundo de Melhoria do Corpo Bomb'!J95+SAR!J95+GVG!J95+SCC!J95+SAN!J95+SAI!J95+SECOM!J95+SDC!J95+'FUNDO ESTADUAL DE REC. HÍDRICOS'!J95+SDS!J95+SED!J95+SEF!J95+SIE!J95+SJC!J95+SPJ!J95+SES!J95+'SSP - Fundo Melhoria Pol.Civil'!J95+'SSP Fundo Melhoria Pol.Militar'!J95+'SSP - Fundo Melhoria Seg. Pub.'!J95+SST!J95+SOL!J95+'FUNDO ESP. ESTUDOS JURÍDICOS'!J95+PGE!J95+ARESC!J95+APSFS!J95+COHAB!J95+CIDASC!J95+DEINFRA!J95+DETER!J95+ENA!J95+EPAGRI!J95+FAPESC!J95+FCC!J95+FESPORTE!J95+FCEE!J95+FATMA!J95+IPREV!J95+IMETRO!J95+JUCESC!J95+SANTUR!J95+DPE!J95+UDESC!J95)</f>
        <v>79</v>
      </c>
      <c r="K99" s="72">
        <f>SUM('ADR - Araranguá'!K95+'ADR - Blumenau'!K95+'ADR - Braço do Norte'!K95+'ADR - Brusque'!K95+'ADR - Caçador'!K95+'ADR - Campos Novos'!K95+'ADR - Canoinhas'!K95+'ADR - Chapecó'!K95+'ADR - Concórdia'!K95+'ADR - Criciúma'!K95+'ADR - Curitibanos'!K95+'ADR - Dionísio Cerqueira'!K95+'ADR - Ibirama'!K95+'ADR - Itajaí'!K95+'ADR - Itapiranga'!K95+'ADR - Ituporanga'!K95+'ADR - Jaraguá do Sul'!K95+'ADR - Joaçaba'!K95+'ADR - Joinville'!K95+'ADR - Lages'!K95+'ADR - Laguna'!K95+'ADR - Mafra'!K95+'ADR - Maravilha'!K95+'ADR - Palmitos'!K95+'ADR - Quilombo'!K95+'ADR - Rio do Sul'!K95+'ADR - São Joaquim'!K95+'ADR - São Lourenço do Oeste'!K95+'ADR - São Miguel do Oeste'!K95+'ADR - Seara'!K95+'ADR - Taió'!K95+'ADR - Timbó'!K95+'ADR - Tubarão'!K95+'ADR - Videira'!K95+'ADR - Xanxerê'!K95+SEA!K95+'Fundo Mat. Pub. Imp. Oficiais'!K95+'Fundo Plano Saúde'!K95+'Fundo de Melhoria do Corpo Bomb'!K95+SAR!K95+GVG!K95+SCC!K95+SAN!K95+SAI!K95+SECOM!K95+SDC!K95+'FUNDO ESTADUAL DE REC. HÍDRICOS'!K95+SDS!K95+SED!K95+SEF!K95+SIE!K95+SJC!K95+SPJ!K95+SES!K95+'SSP - Fundo Melhoria Pol.Civil'!K95+'SSP Fundo Melhoria Pol.Militar'!K95+'SSP - Fundo Melhoria Seg. Pub.'!K95+SST!K95+SOL!K95+'FUNDO ESP. ESTUDOS JURÍDICOS'!K95+PGE!K95+ARESC!K95+APSFS!K95+COHAB!K95+CIDASC!K95+DEINFRA!K95+DETER!K95+ENA!K95+EPAGRI!K95+FAPESC!K95+FCC!K95+FESPORTE!K95+FCEE!K95+FATMA!K95+IPREV!K95+IMETRO!K95+JUCESC!K95+SANTUR!K95+DPE!K95+UDESC!K95)</f>
        <v>79</v>
      </c>
      <c r="L99" s="72">
        <f>SUM('ADR - Araranguá'!L95+'ADR - Blumenau'!L95+'ADR - Braço do Norte'!L95+'ADR - Brusque'!L95+'ADR - Caçador'!L95+'ADR - Campos Novos'!L95+'ADR - Canoinhas'!L95+'ADR - Chapecó'!L95+'ADR - Concórdia'!L95+'ADR - Criciúma'!L95+'ADR - Curitibanos'!L95+'ADR - Dionísio Cerqueira'!L95+'ADR - Ibirama'!L95+'ADR - Itajaí'!L95+'ADR - Itapiranga'!L95+'ADR - Ituporanga'!L95+'ADR - Jaraguá do Sul'!L95+'ADR - Joaçaba'!L95+'ADR - Joinville'!L95+'ADR - Lages'!L95+'ADR - Laguna'!L95+'ADR - Mafra'!L95+'ADR - Maravilha'!L95+'ADR - Palmitos'!L95+'ADR - Quilombo'!L95+'ADR - Rio do Sul'!L95+'ADR - São Joaquim'!L95+'ADR - São Lourenço do Oeste'!L95+'ADR - São Miguel do Oeste'!L95+'ADR - Seara'!L95+'ADR - Taió'!L95+'ADR - Timbó'!L95+'ADR - Tubarão'!L95+'ADR - Videira'!L95+'ADR - Xanxerê'!L95+SEA!L95+'Fundo Mat. Pub. Imp. Oficiais'!L95+'Fundo Plano Saúde'!L95+'Fundo de Melhoria do Corpo Bomb'!L95+SAR!L95+GVG!L95+SCC!L95+SAN!L95+SAI!L95+SECOM!L95+SDC!L95+'FUNDO ESTADUAL DE REC. HÍDRICOS'!L95+SDS!L95+SED!L95+SEF!L95+SIE!L95+SJC!L95+SPJ!L95+SES!L95+'SSP - Fundo Melhoria Pol.Civil'!L95+'SSP Fundo Melhoria Pol.Militar'!L95+'SSP - Fundo Melhoria Seg. Pub.'!L95+SST!L95+SOL!L95+'FUNDO ESP. ESTUDOS JURÍDICOS'!L95+PGE!L95+ARESC!L95+APSFS!L95+COHAB!L95+CIDASC!L95+DEINFRA!L95+DETER!L95+ENA!L95+EPAGRI!L95+FAPESC!L95+FCC!L95+FESPORTE!L95+FCEE!L95+FATMA!L95+IPREV!L95+IMETRO!L95+JUCESC!L95+SANTUR!L95+DPE!L95+UDESC!L95)</f>
        <v>79</v>
      </c>
      <c r="M99" s="88">
        <f>SUM('ADR - Araranguá'!M95+'ADR - Blumenau'!M95+'ADR - Braço do Norte'!M95+'ADR - Brusque'!M95+'ADR - Caçador'!M95+'ADR - Campos Novos'!M95+'ADR - Canoinhas'!M95+'ADR - Chapecó'!M95+'ADR - Concórdia'!M95+'ADR - Criciúma'!M95+'ADR - Curitibanos'!M95+'ADR - Dionísio Cerqueira'!M95+'ADR - Ibirama'!M95+'ADR - Itajaí'!M95+'ADR - Itapiranga'!M95+'ADR - Ituporanga'!M95+'ADR - Jaraguá do Sul'!M95+'ADR - Joaçaba'!M95+'ADR - Joinville'!M95+'ADR - Lages'!M95+'ADR - Laguna'!M95+'ADR - Mafra'!M95+'ADR - Maravilha'!M95+'ADR - Palmitos'!M95+'ADR - Quilombo'!M95+'ADR - Rio do Sul'!M95+'ADR - São Joaquim'!M95+'ADR - São Lourenço do Oeste'!M95+'ADR - São Miguel do Oeste'!M95+'ADR - Seara'!M95+'ADR - Taió'!M95+'ADR - Timbó'!M95+'ADR - Tubarão'!M95+'ADR - Videira'!M95+'ADR - Xanxerê'!M95+SEA!M95+'Fundo Mat. Pub. Imp. Oficiais'!M95+'Fundo Plano Saúde'!M95+'Fundo de Melhoria do Corpo Bomb'!M95+SAR!M95+GVG!M95+SCC!M95+SAN!M95+SAI!M95+SECOM!M95+SDC!M95+'FUNDO ESTADUAL DE REC. HÍDRICOS'!M95+SDS!M95+SED!M95+SEF!M95+SIE!M95+SJC!M95+SPJ!M95+SES!M95+'SSP - Fundo Melhoria Pol.Civil'!M95+'SSP Fundo Melhoria Pol.Militar'!M95+'SSP - Fundo Melhoria Seg. Pub.'!M95+SST!M95+SOL!M95+'FUNDO ESP. ESTUDOS JURÍDICOS'!M95+PGE!M95+ARESC!M95+APSFS!M95+COHAB!M95+CIDASC!M95+DEINFRA!M95+DETER!M95+ENA!M95+EPAGRI!M95+FAPESC!M95+FCC!M95+FESPORTE!M95+FCEE!M95+FATMA!M95+IPREV!M95+IMETRO!M95+JUCESC!M95+SANTUR!M95+DPE!M95+UDESC!M95)</f>
        <v>79</v>
      </c>
      <c r="N99" s="208"/>
      <c r="O99" s="208"/>
      <c r="P99" s="209"/>
    </row>
    <row r="100" spans="1:17" x14ac:dyDescent="0.2">
      <c r="A100" s="173" t="s">
        <v>140</v>
      </c>
      <c r="B100" s="186">
        <f>SUM('ADR - Araranguá'!B96+'ADR - Blumenau'!B96+'ADR - Braço do Norte'!B96+'ADR - Brusque'!B96+'ADR - Caçador'!B96+'ADR - Campos Novos'!B96+'ADR - Canoinhas'!B96+'ADR - Chapecó'!B96+'ADR - Concórdia'!B96+'ADR - Criciúma'!B96+'ADR - Curitibanos'!B96+'ADR - Dionísio Cerqueira'!B96+'ADR - Ibirama'!B96+'ADR - Itajaí'!B96+'ADR - Itapiranga'!B96+'ADR - Ituporanga'!B96+'ADR - Jaraguá do Sul'!B96+'ADR - Joaçaba'!B96+'ADR - Joinville'!B96+'ADR - Lages'!B96+'ADR - Laguna'!B96+'ADR - Mafra'!B96+'ADR - Maravilha'!B96+'ADR - Palmitos'!B96+'ADR - Quilombo'!B96+'ADR - Rio do Sul'!B96+'ADR - São Joaquim'!B96+'ADR - São Lourenço do Oeste'!B96+'ADR - São Miguel do Oeste'!B96+'ADR - Seara'!B96+'ADR - Taió'!B96+'ADR - Timbó'!B96+'ADR - Tubarão'!B96+'ADR - Videira'!B96+'ADR - Xanxerê'!B96+SEA!B96+'Fundo Mat. Pub. Imp. Oficiais'!B96+'Fundo Plano Saúde'!B96+'Fundo de Melhoria do Corpo Bomb'!B96+SAR!B96+GVG!B96+SCC!B96+SAN!B96+SAI!B96+SECOM!B96+SDC!B96+'FUNDO ESTADUAL DE REC. HÍDRICOS'!B96+SDS!B96+SED!B96+SEF!B96+SIE!B96+SJC!B96+SPJ!B96+SES!B96+'SSP - Fundo Melhoria Pol.Civil'!B96+'SSP Fundo Melhoria Pol.Militar'!B96+'SSP - Fundo Melhoria Seg. Pub.'!B96+SST!B96+SOL!B96+'FUNDO ESP. ESTUDOS JURÍDICOS'!B96+PGE!B96+ARESC!B96+APSFS!B96+COHAB!B96+CIDASC!B96+DEINFRA!B96+DETER!B96+ENA!B96+EPAGRI!B96+FAPESC!B96+FCC!B96+FESPORTE!B96+FCEE!B96+FATMA!B96+IPREV!B96+IMETRO!B96+JUCESC!B96+SANTUR!B96+DPE!B96+UDESC!B96)</f>
        <v>24</v>
      </c>
      <c r="C100" s="72">
        <f>SUM('ADR - Araranguá'!C96+'ADR - Blumenau'!C96+'ADR - Braço do Norte'!C96+'ADR - Brusque'!C96+'ADR - Caçador'!C96+'ADR - Campos Novos'!C96+'ADR - Canoinhas'!C96+'ADR - Chapecó'!C96+'ADR - Concórdia'!C96+'ADR - Criciúma'!C96+'ADR - Curitibanos'!C96+'ADR - Dionísio Cerqueira'!C96+'ADR - Ibirama'!C96+'ADR - Itajaí'!C96+'ADR - Itapiranga'!C96+'ADR - Ituporanga'!C96+'ADR - Jaraguá do Sul'!C96+'ADR - Joaçaba'!C96+'ADR - Joinville'!C96+'ADR - Lages'!C96+'ADR - Laguna'!C96+'ADR - Mafra'!C96+'ADR - Maravilha'!C96+'ADR - Palmitos'!C96+'ADR - Quilombo'!C96+'ADR - Rio do Sul'!C96+'ADR - São Joaquim'!C96+'ADR - São Lourenço do Oeste'!C96+'ADR - São Miguel do Oeste'!C96+'ADR - Seara'!C96+'ADR - Taió'!C96+'ADR - Timbó'!C96+'ADR - Tubarão'!C96+'ADR - Videira'!C96+'ADR - Xanxerê'!C96+SEA!C96+'Fundo Mat. Pub. Imp. Oficiais'!C96+'Fundo Plano Saúde'!C96+'Fundo de Melhoria do Corpo Bomb'!C96+SAR!C96+GVG!C96+SCC!C96+SAN!C96+SAI!C96+SECOM!C96+SDC!C96+'FUNDO ESTADUAL DE REC. HÍDRICOS'!C96+SDS!C96+SED!C96+SEF!C96+SIE!C96+SJC!C96+SPJ!C96+SES!C96+'SSP - Fundo Melhoria Pol.Civil'!C96+'SSP Fundo Melhoria Pol.Militar'!C96+'SSP - Fundo Melhoria Seg. Pub.'!C96+SST!C96+SOL!C96+'FUNDO ESP. ESTUDOS JURÍDICOS'!C96+PGE!C96+ARESC!C96+APSFS!C96+COHAB!C96+CIDASC!C96+DEINFRA!C96+DETER!C96+ENA!C96+EPAGRI!C96+FAPESC!C96+FCC!C96+FESPORTE!C96+FCEE!C96+FATMA!C96+IPREV!C96+IMETRO!C96+JUCESC!C96+SANTUR!C96+DPE!C96+UDESC!C96)</f>
        <v>24</v>
      </c>
      <c r="D100" s="72">
        <f>SUM('ADR - Araranguá'!D96+'ADR - Blumenau'!D96+'ADR - Braço do Norte'!D96+'ADR - Brusque'!D96+'ADR - Caçador'!D96+'ADR - Campos Novos'!D96+'ADR - Canoinhas'!D96+'ADR - Chapecó'!D96+'ADR - Concórdia'!D96+'ADR - Criciúma'!D96+'ADR - Curitibanos'!D96+'ADR - Dionísio Cerqueira'!D96+'ADR - Ibirama'!D96+'ADR - Itajaí'!D96+'ADR - Itapiranga'!D96+'ADR - Ituporanga'!D96+'ADR - Jaraguá do Sul'!D96+'ADR - Joaçaba'!D96+'ADR - Joinville'!D96+'ADR - Lages'!D96+'ADR - Laguna'!D96+'ADR - Mafra'!D96+'ADR - Maravilha'!D96+'ADR - Palmitos'!D96+'ADR - Quilombo'!D96+'ADR - Rio do Sul'!D96+'ADR - São Joaquim'!D96+'ADR - São Lourenço do Oeste'!D96+'ADR - São Miguel do Oeste'!D96+'ADR - Seara'!D96+'ADR - Taió'!D96+'ADR - Timbó'!D96+'ADR - Tubarão'!D96+'ADR - Videira'!D96+'ADR - Xanxerê'!D96+SEA!D96+'Fundo Mat. Pub. Imp. Oficiais'!D96+'Fundo Plano Saúde'!D96+'Fundo de Melhoria do Corpo Bomb'!D96+SAR!D96+GVG!D96+SCC!D96+SAN!D96+SAI!D96+SECOM!D96+SDC!D96+'FUNDO ESTADUAL DE REC. HÍDRICOS'!D96+SDS!D96+SED!D96+SEF!D96+SIE!D96+SJC!D96+SPJ!D96+SES!D96+'SSP - Fundo Melhoria Pol.Civil'!D96+'SSP Fundo Melhoria Pol.Militar'!D96+'SSP - Fundo Melhoria Seg. Pub.'!D96+SST!D96+SOL!D96+'FUNDO ESP. ESTUDOS JURÍDICOS'!D96+PGE!D96+ARESC!D96+APSFS!D96+COHAB!D96+CIDASC!D96+DEINFRA!D96+DETER!D96+ENA!D96+EPAGRI!D96+FAPESC!D96+FCC!D96+FESPORTE!D96+FCEE!D96+FATMA!D96+IPREV!D96+IMETRO!D96+JUCESC!D96+SANTUR!D96+DPE!D96+UDESC!D96)</f>
        <v>27</v>
      </c>
      <c r="E100" s="72">
        <f>SUM('ADR - Araranguá'!E96+'ADR - Blumenau'!E96+'ADR - Braço do Norte'!E96+'ADR - Brusque'!E96+'ADR - Caçador'!E96+'ADR - Campos Novos'!E96+'ADR - Canoinhas'!E96+'ADR - Chapecó'!E96+'ADR - Concórdia'!E96+'ADR - Criciúma'!E96+'ADR - Curitibanos'!E96+'ADR - Dionísio Cerqueira'!E96+'ADR - Ibirama'!E96+'ADR - Itajaí'!E96+'ADR - Itapiranga'!E96+'ADR - Ituporanga'!E96+'ADR - Jaraguá do Sul'!E96+'ADR - Joaçaba'!E96+'ADR - Joinville'!E96+'ADR - Lages'!E96+'ADR - Laguna'!E96+'ADR - Mafra'!E96+'ADR - Maravilha'!E96+'ADR - Palmitos'!E96+'ADR - Quilombo'!E96+'ADR - Rio do Sul'!E96+'ADR - São Joaquim'!E96+'ADR - São Lourenço do Oeste'!E96+'ADR - São Miguel do Oeste'!E96+'ADR - Seara'!E96+'ADR - Taió'!E96+'ADR - Timbó'!E96+'ADR - Tubarão'!E96+'ADR - Videira'!E96+'ADR - Xanxerê'!E96+SEA!E96+'Fundo Mat. Pub. Imp. Oficiais'!E96+'Fundo Plano Saúde'!E96+'Fundo de Melhoria do Corpo Bomb'!E96+SAR!E96+GVG!E96+SCC!E96+SAN!E96+SAI!E96+SECOM!E96+SDC!E96+'FUNDO ESTADUAL DE REC. HÍDRICOS'!E96+SDS!E96+SED!E96+SEF!E96+SIE!E96+SJC!E96+SPJ!E96+SES!E96+'SSP - Fundo Melhoria Pol.Civil'!E96+'SSP Fundo Melhoria Pol.Militar'!E96+'SSP - Fundo Melhoria Seg. Pub.'!E96+SST!E96+SOL!E96+'FUNDO ESP. ESTUDOS JURÍDICOS'!E96+PGE!E96+ARESC!E96+APSFS!E96+COHAB!E96+CIDASC!E96+DEINFRA!E96+DETER!E96+ENA!E96+EPAGRI!E96+FAPESC!E96+FCC!E96+FESPORTE!E96+FCEE!E96+FATMA!E96+IPREV!E96+IMETRO!E96+JUCESC!E96+SANTUR!E96+DPE!E96+UDESC!E96)</f>
        <v>27</v>
      </c>
      <c r="F100" s="72">
        <f>SUM('ADR - Araranguá'!F96+'ADR - Blumenau'!F96+'ADR - Braço do Norte'!F96+'ADR - Brusque'!F96+'ADR - Caçador'!F96+'ADR - Campos Novos'!F96+'ADR - Canoinhas'!F96+'ADR - Chapecó'!F96+'ADR - Concórdia'!F96+'ADR - Criciúma'!F96+'ADR - Curitibanos'!F96+'ADR - Dionísio Cerqueira'!F96+'ADR - Ibirama'!F96+'ADR - Itajaí'!F96+'ADR - Itapiranga'!F96+'ADR - Ituporanga'!F96+'ADR - Jaraguá do Sul'!F96+'ADR - Joaçaba'!F96+'ADR - Joinville'!F96+'ADR - Lages'!F96+'ADR - Laguna'!F96+'ADR - Mafra'!F96+'ADR - Maravilha'!F96+'ADR - Palmitos'!F96+'ADR - Quilombo'!F96+'ADR - Rio do Sul'!F96+'ADR - São Joaquim'!F96+'ADR - São Lourenço do Oeste'!F96+'ADR - São Miguel do Oeste'!F96+'ADR - Seara'!F96+'ADR - Taió'!F96+'ADR - Timbó'!F96+'ADR - Tubarão'!F96+'ADR - Videira'!F96+'ADR - Xanxerê'!F96+SEA!F96+'Fundo Mat. Pub. Imp. Oficiais'!F96+'Fundo Plano Saúde'!F96+'Fundo de Melhoria do Corpo Bomb'!F96+SAR!F96+GVG!F96+SCC!F96+SAN!F96+SAI!F96+SECOM!F96+SDC!F96+'FUNDO ESTADUAL DE REC. HÍDRICOS'!F96+SDS!F96+SED!F96+SEF!F96+SIE!F96+SJC!F96+SPJ!F96+SES!F96+'SSP - Fundo Melhoria Pol.Civil'!F96+'SSP Fundo Melhoria Pol.Militar'!F96+'SSP - Fundo Melhoria Seg. Pub.'!F96+SST!F96+SOL!F96+'FUNDO ESP. ESTUDOS JURÍDICOS'!F96+PGE!F96+ARESC!F96+APSFS!F96+COHAB!F96+CIDASC!F96+DEINFRA!F96+DETER!F96+ENA!F96+EPAGRI!F96+FAPESC!F96+FCC!F96+FESPORTE!F96+FCEE!F96+FATMA!F96+IPREV!F96+IMETRO!F96+JUCESC!F96+SANTUR!F96+DPE!F96+UDESC!F96)</f>
        <v>27</v>
      </c>
      <c r="G100" s="72">
        <f>SUM('ADR - Araranguá'!G96+'ADR - Blumenau'!G96+'ADR - Braço do Norte'!G96+'ADR - Brusque'!G96+'ADR - Caçador'!G96+'ADR - Campos Novos'!G96+'ADR - Canoinhas'!G96+'ADR - Chapecó'!G96+'ADR - Concórdia'!G96+'ADR - Criciúma'!G96+'ADR - Curitibanos'!G96+'ADR - Dionísio Cerqueira'!G96+'ADR - Ibirama'!G96+'ADR - Itajaí'!G96+'ADR - Itapiranga'!G96+'ADR - Ituporanga'!G96+'ADR - Jaraguá do Sul'!G96+'ADR - Joaçaba'!G96+'ADR - Joinville'!G96+'ADR - Lages'!G96+'ADR - Laguna'!G96+'ADR - Mafra'!G96+'ADR - Maravilha'!G96+'ADR - Palmitos'!G96+'ADR - Quilombo'!G96+'ADR - Rio do Sul'!G96+'ADR - São Joaquim'!G96+'ADR - São Lourenço do Oeste'!G96+'ADR - São Miguel do Oeste'!G96+'ADR - Seara'!G96+'ADR - Taió'!G96+'ADR - Timbó'!G96+'ADR - Tubarão'!G96+'ADR - Videira'!G96+'ADR - Xanxerê'!G96+SEA!G96+'Fundo Mat. Pub. Imp. Oficiais'!G96+'Fundo Plano Saúde'!G96+'Fundo de Melhoria do Corpo Bomb'!G96+SAR!G96+GVG!G96+SCC!G96+SAN!G96+SAI!G96+SECOM!G96+SDC!G96+'FUNDO ESTADUAL DE REC. HÍDRICOS'!G96+SDS!G96+SED!G96+SEF!G96+SIE!G96+SJC!G96+SPJ!G96+SES!G96+'SSP - Fundo Melhoria Pol.Civil'!G96+'SSP Fundo Melhoria Pol.Militar'!G96+'SSP - Fundo Melhoria Seg. Pub.'!G96+SST!G96+SOL!G96+'FUNDO ESP. ESTUDOS JURÍDICOS'!G96+PGE!G96+ARESC!G96+APSFS!G96+COHAB!G96+CIDASC!G96+DEINFRA!G96+DETER!G96+ENA!G96+EPAGRI!G96+FAPESC!G96+FCC!G96+FESPORTE!G96+FCEE!G96+FATMA!G96+IPREV!G96+IMETRO!G96+JUCESC!G96+SANTUR!G96+DPE!G96+UDESC!G96)</f>
        <v>26</v>
      </c>
      <c r="H100" s="72">
        <f>SUM('ADR - Araranguá'!H96+'ADR - Blumenau'!H96+'ADR - Braço do Norte'!H96+'ADR - Brusque'!H96+'ADR - Caçador'!H96+'ADR - Campos Novos'!H96+'ADR - Canoinhas'!H96+'ADR - Chapecó'!H96+'ADR - Concórdia'!H96+'ADR - Criciúma'!H96+'ADR - Curitibanos'!H96+'ADR - Dionísio Cerqueira'!H96+'ADR - Ibirama'!H96+'ADR - Itajaí'!H96+'ADR - Itapiranga'!H96+'ADR - Ituporanga'!H96+'ADR - Jaraguá do Sul'!H96+'ADR - Joaçaba'!H96+'ADR - Joinville'!H96+'ADR - Lages'!H96+'ADR - Laguna'!H96+'ADR - Mafra'!H96+'ADR - Maravilha'!H96+'ADR - Palmitos'!H96+'ADR - Quilombo'!H96+'ADR - Rio do Sul'!H96+'ADR - São Joaquim'!H96+'ADR - São Lourenço do Oeste'!H96+'ADR - São Miguel do Oeste'!H96+'ADR - Seara'!H96+'ADR - Taió'!H96+'ADR - Timbó'!H96+'ADR - Tubarão'!H96+'ADR - Videira'!H96+'ADR - Xanxerê'!H96+SEA!H96+'Fundo Mat. Pub. Imp. Oficiais'!H96+'Fundo Plano Saúde'!H96+'Fundo de Melhoria do Corpo Bomb'!H96+SAR!H96+GVG!H96+SCC!H96+SAN!H96+SAI!H96+SECOM!H96+SDC!H96+'FUNDO ESTADUAL DE REC. HÍDRICOS'!H96+SDS!H96+SED!H96+SEF!H96+SIE!H96+SJC!H96+SPJ!H96+SES!H96+'SSP - Fundo Melhoria Pol.Civil'!H96+'SSP Fundo Melhoria Pol.Militar'!H96+'SSP - Fundo Melhoria Seg. Pub.'!H96+SST!H96+SOL!H96+'FUNDO ESP. ESTUDOS JURÍDICOS'!H96+PGE!H96+ARESC!H96+APSFS!H96+COHAB!H96+CIDASC!H96+DEINFRA!H96+DETER!H96+ENA!H96+EPAGRI!H96+FAPESC!H96+FCC!H96+FESPORTE!H96+FCEE!H96+FATMA!H96+IPREV!H96+IMETRO!H96+JUCESC!H96+SANTUR!H96+DPE!H96+UDESC!H96)</f>
        <v>26</v>
      </c>
      <c r="I100" s="72">
        <f>SUM('ADR - Araranguá'!I96+'ADR - Blumenau'!I96+'ADR - Braço do Norte'!I96+'ADR - Brusque'!I96+'ADR - Caçador'!I96+'ADR - Campos Novos'!I96+'ADR - Canoinhas'!I96+'ADR - Chapecó'!I96+'ADR - Concórdia'!I96+'ADR - Criciúma'!I96+'ADR - Curitibanos'!I96+'ADR - Dionísio Cerqueira'!I96+'ADR - Ibirama'!I96+'ADR - Itajaí'!I96+'ADR - Itapiranga'!I96+'ADR - Ituporanga'!I96+'ADR - Jaraguá do Sul'!I96+'ADR - Joaçaba'!I96+'ADR - Joinville'!I96+'ADR - Lages'!I96+'ADR - Laguna'!I96+'ADR - Mafra'!I96+'ADR - Maravilha'!I96+'ADR - Palmitos'!I96+'ADR - Quilombo'!I96+'ADR - Rio do Sul'!I96+'ADR - São Joaquim'!I96+'ADR - São Lourenço do Oeste'!I96+'ADR - São Miguel do Oeste'!I96+'ADR - Seara'!I96+'ADR - Taió'!I96+'ADR - Timbó'!I96+'ADR - Tubarão'!I96+'ADR - Videira'!I96+'ADR - Xanxerê'!I96+SEA!I96+'Fundo Mat. Pub. Imp. Oficiais'!I96+'Fundo Plano Saúde'!I96+'Fundo de Melhoria do Corpo Bomb'!I96+SAR!I96+GVG!I96+SCC!I96+SAN!I96+SAI!I96+SECOM!I96+SDC!I96+'FUNDO ESTADUAL DE REC. HÍDRICOS'!I96+SDS!I96+SED!I96+SEF!I96+SIE!I96+SJC!I96+SPJ!I96+SES!I96+'SSP - Fundo Melhoria Pol.Civil'!I96+'SSP Fundo Melhoria Pol.Militar'!I96+'SSP - Fundo Melhoria Seg. Pub.'!I96+SST!I96+SOL!I96+'FUNDO ESP. ESTUDOS JURÍDICOS'!I96+PGE!I96+ARESC!I96+APSFS!I96+COHAB!I96+CIDASC!I96+DEINFRA!I96+DETER!I96+ENA!I96+EPAGRI!I96+FAPESC!I96+FCC!I96+FESPORTE!I96+FCEE!I96+FATMA!I96+IPREV!I96+IMETRO!I96+JUCESC!I96+SANTUR!I96+DPE!I96+UDESC!I96)</f>
        <v>26</v>
      </c>
      <c r="J100" s="72">
        <f>SUM('ADR - Araranguá'!J96+'ADR - Blumenau'!J96+'ADR - Braço do Norte'!J96+'ADR - Brusque'!J96+'ADR - Caçador'!J96+'ADR - Campos Novos'!J96+'ADR - Canoinhas'!J96+'ADR - Chapecó'!J96+'ADR - Concórdia'!J96+'ADR - Criciúma'!J96+'ADR - Curitibanos'!J96+'ADR - Dionísio Cerqueira'!J96+'ADR - Ibirama'!J96+'ADR - Itajaí'!J96+'ADR - Itapiranga'!J96+'ADR - Ituporanga'!J96+'ADR - Jaraguá do Sul'!J96+'ADR - Joaçaba'!J96+'ADR - Joinville'!J96+'ADR - Lages'!J96+'ADR - Laguna'!J96+'ADR - Mafra'!J96+'ADR - Maravilha'!J96+'ADR - Palmitos'!J96+'ADR - Quilombo'!J96+'ADR - Rio do Sul'!J96+'ADR - São Joaquim'!J96+'ADR - São Lourenço do Oeste'!J96+'ADR - São Miguel do Oeste'!J96+'ADR - Seara'!J96+'ADR - Taió'!J96+'ADR - Timbó'!J96+'ADR - Tubarão'!J96+'ADR - Videira'!J96+'ADR - Xanxerê'!J96+SEA!J96+'Fundo Mat. Pub. Imp. Oficiais'!J96+'Fundo Plano Saúde'!J96+'Fundo de Melhoria do Corpo Bomb'!J96+SAR!J96+GVG!J96+SCC!J96+SAN!J96+SAI!J96+SECOM!J96+SDC!J96+'FUNDO ESTADUAL DE REC. HÍDRICOS'!J96+SDS!J96+SED!J96+SEF!J96+SIE!J96+SJC!J96+SPJ!J96+SES!J96+'SSP - Fundo Melhoria Pol.Civil'!J96+'SSP Fundo Melhoria Pol.Militar'!J96+'SSP - Fundo Melhoria Seg. Pub.'!J96+SST!J96+SOL!J96+'FUNDO ESP. ESTUDOS JURÍDICOS'!J96+PGE!J96+ARESC!J96+APSFS!J96+COHAB!J96+CIDASC!J96+DEINFRA!J96+DETER!J96+ENA!J96+EPAGRI!J96+FAPESC!J96+FCC!J96+FESPORTE!J96+FCEE!J96+FATMA!J96+IPREV!J96+IMETRO!J96+JUCESC!J96+SANTUR!J96+DPE!J96+UDESC!J96)</f>
        <v>26</v>
      </c>
      <c r="K100" s="72">
        <f>SUM('ADR - Araranguá'!K96+'ADR - Blumenau'!K96+'ADR - Braço do Norte'!K96+'ADR - Brusque'!K96+'ADR - Caçador'!K96+'ADR - Campos Novos'!K96+'ADR - Canoinhas'!K96+'ADR - Chapecó'!K96+'ADR - Concórdia'!K96+'ADR - Criciúma'!K96+'ADR - Curitibanos'!K96+'ADR - Dionísio Cerqueira'!K96+'ADR - Ibirama'!K96+'ADR - Itajaí'!K96+'ADR - Itapiranga'!K96+'ADR - Ituporanga'!K96+'ADR - Jaraguá do Sul'!K96+'ADR - Joaçaba'!K96+'ADR - Joinville'!K96+'ADR - Lages'!K96+'ADR - Laguna'!K96+'ADR - Mafra'!K96+'ADR - Maravilha'!K96+'ADR - Palmitos'!K96+'ADR - Quilombo'!K96+'ADR - Rio do Sul'!K96+'ADR - São Joaquim'!K96+'ADR - São Lourenço do Oeste'!K96+'ADR - São Miguel do Oeste'!K96+'ADR - Seara'!K96+'ADR - Taió'!K96+'ADR - Timbó'!K96+'ADR - Tubarão'!K96+'ADR - Videira'!K96+'ADR - Xanxerê'!K96+SEA!K96+'Fundo Mat. Pub. Imp. Oficiais'!K96+'Fundo Plano Saúde'!K96+'Fundo de Melhoria do Corpo Bomb'!K96+SAR!K96+GVG!K96+SCC!K96+SAN!K96+SAI!K96+SECOM!K96+SDC!K96+'FUNDO ESTADUAL DE REC. HÍDRICOS'!K96+SDS!K96+SED!K96+SEF!K96+SIE!K96+SJC!K96+SPJ!K96+SES!K96+'SSP - Fundo Melhoria Pol.Civil'!K96+'SSP Fundo Melhoria Pol.Militar'!K96+'SSP - Fundo Melhoria Seg. Pub.'!K96+SST!K96+SOL!K96+'FUNDO ESP. ESTUDOS JURÍDICOS'!K96+PGE!K96+ARESC!K96+APSFS!K96+COHAB!K96+CIDASC!K96+DEINFRA!K96+DETER!K96+ENA!K96+EPAGRI!K96+FAPESC!K96+FCC!K96+FESPORTE!K96+FCEE!K96+FATMA!K96+IPREV!K96+IMETRO!K96+JUCESC!K96+SANTUR!K96+DPE!K96+UDESC!K96)</f>
        <v>26</v>
      </c>
      <c r="L100" s="72">
        <f>SUM('ADR - Araranguá'!L96+'ADR - Blumenau'!L96+'ADR - Braço do Norte'!L96+'ADR - Brusque'!L96+'ADR - Caçador'!L96+'ADR - Campos Novos'!L96+'ADR - Canoinhas'!L96+'ADR - Chapecó'!L96+'ADR - Concórdia'!L96+'ADR - Criciúma'!L96+'ADR - Curitibanos'!L96+'ADR - Dionísio Cerqueira'!L96+'ADR - Ibirama'!L96+'ADR - Itajaí'!L96+'ADR - Itapiranga'!L96+'ADR - Ituporanga'!L96+'ADR - Jaraguá do Sul'!L96+'ADR - Joaçaba'!L96+'ADR - Joinville'!L96+'ADR - Lages'!L96+'ADR - Laguna'!L96+'ADR - Mafra'!L96+'ADR - Maravilha'!L96+'ADR - Palmitos'!L96+'ADR - Quilombo'!L96+'ADR - Rio do Sul'!L96+'ADR - São Joaquim'!L96+'ADR - São Lourenço do Oeste'!L96+'ADR - São Miguel do Oeste'!L96+'ADR - Seara'!L96+'ADR - Taió'!L96+'ADR - Timbó'!L96+'ADR - Tubarão'!L96+'ADR - Videira'!L96+'ADR - Xanxerê'!L96+SEA!L96+'Fundo Mat. Pub. Imp. Oficiais'!L96+'Fundo Plano Saúde'!L96+'Fundo de Melhoria do Corpo Bomb'!L96+SAR!L96+GVG!L96+SCC!L96+SAN!L96+SAI!L96+SECOM!L96+SDC!L96+'FUNDO ESTADUAL DE REC. HÍDRICOS'!L96+SDS!L96+SED!L96+SEF!L96+SIE!L96+SJC!L96+SPJ!L96+SES!L96+'SSP - Fundo Melhoria Pol.Civil'!L96+'SSP Fundo Melhoria Pol.Militar'!L96+'SSP - Fundo Melhoria Seg. Pub.'!L96+SST!L96+SOL!L96+'FUNDO ESP. ESTUDOS JURÍDICOS'!L96+PGE!L96+ARESC!L96+APSFS!L96+COHAB!L96+CIDASC!L96+DEINFRA!L96+DETER!L96+ENA!L96+EPAGRI!L96+FAPESC!L96+FCC!L96+FESPORTE!L96+FCEE!L96+FATMA!L96+IPREV!L96+IMETRO!L96+JUCESC!L96+SANTUR!L96+DPE!L96+UDESC!L96)</f>
        <v>24</v>
      </c>
      <c r="M100" s="88">
        <f>SUM('ADR - Araranguá'!M96+'ADR - Blumenau'!M96+'ADR - Braço do Norte'!M96+'ADR - Brusque'!M96+'ADR - Caçador'!M96+'ADR - Campos Novos'!M96+'ADR - Canoinhas'!M96+'ADR - Chapecó'!M96+'ADR - Concórdia'!M96+'ADR - Criciúma'!M96+'ADR - Curitibanos'!M96+'ADR - Dionísio Cerqueira'!M96+'ADR - Ibirama'!M96+'ADR - Itajaí'!M96+'ADR - Itapiranga'!M96+'ADR - Ituporanga'!M96+'ADR - Jaraguá do Sul'!M96+'ADR - Joaçaba'!M96+'ADR - Joinville'!M96+'ADR - Lages'!M96+'ADR - Laguna'!M96+'ADR - Mafra'!M96+'ADR - Maravilha'!M96+'ADR - Palmitos'!M96+'ADR - Quilombo'!M96+'ADR - Rio do Sul'!M96+'ADR - São Joaquim'!M96+'ADR - São Lourenço do Oeste'!M96+'ADR - São Miguel do Oeste'!M96+'ADR - Seara'!M96+'ADR - Taió'!M96+'ADR - Timbó'!M96+'ADR - Tubarão'!M96+'ADR - Videira'!M96+'ADR - Xanxerê'!M96+SEA!M96+'Fundo Mat. Pub. Imp. Oficiais'!M96+'Fundo Plano Saúde'!M96+'Fundo de Melhoria do Corpo Bomb'!M96+SAR!M96+GVG!M96+SCC!M96+SAN!M96+SAI!M96+SECOM!M96+SDC!M96+'FUNDO ESTADUAL DE REC. HÍDRICOS'!M96+SDS!M96+SED!M96+SEF!M96+SIE!M96+SJC!M96+SPJ!M96+SES!M96+'SSP - Fundo Melhoria Pol.Civil'!M96+'SSP Fundo Melhoria Pol.Militar'!M96+'SSP - Fundo Melhoria Seg. Pub.'!M96+SST!M96+SOL!M96+'FUNDO ESP. ESTUDOS JURÍDICOS'!M96+PGE!M96+ARESC!M96+APSFS!M96+COHAB!M96+CIDASC!M96+DEINFRA!M96+DETER!M96+ENA!M96+EPAGRI!M96+FAPESC!M96+FCC!M96+FESPORTE!M96+FCEE!M96+FATMA!M96+IPREV!M96+IMETRO!M96+JUCESC!M96+SANTUR!M96+DPE!M96+UDESC!M96)</f>
        <v>24</v>
      </c>
      <c r="N100" s="208"/>
      <c r="O100" s="208"/>
      <c r="P100" s="209"/>
    </row>
    <row r="101" spans="1:17" x14ac:dyDescent="0.2">
      <c r="A101" s="173" t="s">
        <v>150</v>
      </c>
      <c r="B101" s="186">
        <f>SUM('ADR - Araranguá'!B97+'ADR - Blumenau'!B97+'ADR - Braço do Norte'!B97+'ADR - Brusque'!B97+'ADR - Caçador'!B97+'ADR - Campos Novos'!B97+'ADR - Canoinhas'!B97+'ADR - Chapecó'!B97+'ADR - Concórdia'!B97+'ADR - Criciúma'!B97+'ADR - Curitibanos'!B97+'ADR - Dionísio Cerqueira'!B97+'ADR - Ibirama'!B97+'ADR - Itajaí'!B97+'ADR - Itapiranga'!B97+'ADR - Ituporanga'!B97+'ADR - Jaraguá do Sul'!B97+'ADR - Joaçaba'!B97+'ADR - Joinville'!B97+'ADR - Lages'!B97+'ADR - Laguna'!B97+'ADR - Mafra'!B97+'ADR - Maravilha'!B97+'ADR - Palmitos'!B97+'ADR - Quilombo'!B97+'ADR - Rio do Sul'!B97+'ADR - São Joaquim'!B97+'ADR - São Lourenço do Oeste'!B97+'ADR - São Miguel do Oeste'!B97+'ADR - Seara'!B97+'ADR - Taió'!B97+'ADR - Timbó'!B97+'ADR - Tubarão'!B97+'ADR - Videira'!B97+'ADR - Xanxerê'!B97+SEA!B97+'Fundo Mat. Pub. Imp. Oficiais'!B97+'Fundo Plano Saúde'!B97+'Fundo de Melhoria do Corpo Bomb'!B97+SAR!B97+GVG!B97+SCC!B97+SAN!B97+SAI!B97+SECOM!B97+SDC!B97+'FUNDO ESTADUAL DE REC. HÍDRICOS'!B97+SDS!B97+SED!B97+SEF!B97+SIE!B97+SJC!B97+SPJ!B97+SES!B97+'SSP - Fundo Melhoria Pol.Civil'!B97+'SSP Fundo Melhoria Pol.Militar'!B97+'SSP - Fundo Melhoria Seg. Pub.'!B97+SST!B97+SOL!B97+'FUNDO ESP. ESTUDOS JURÍDICOS'!B97+PGE!B97+ARESC!B97+APSFS!B97+COHAB!B97+CIDASC!B97+DEINFRA!B97+DETER!B97+ENA!B97+EPAGRI!B97+FAPESC!B97+FCC!B97+FESPORTE!B97+FCEE!B97+FATMA!B97+IPREV!B97+IMETRO!B97+JUCESC!B97+SANTUR!B97+DPE!B97+UDESC!B97)</f>
        <v>112</v>
      </c>
      <c r="C101" s="72">
        <f>SUM('ADR - Araranguá'!C97+'ADR - Blumenau'!C97+'ADR - Braço do Norte'!C97+'ADR - Brusque'!C97+'ADR - Caçador'!C97+'ADR - Campos Novos'!C97+'ADR - Canoinhas'!C97+'ADR - Chapecó'!C97+'ADR - Concórdia'!C97+'ADR - Criciúma'!C97+'ADR - Curitibanos'!C97+'ADR - Dionísio Cerqueira'!C97+'ADR - Ibirama'!C97+'ADR - Itajaí'!C97+'ADR - Itapiranga'!C97+'ADR - Ituporanga'!C97+'ADR - Jaraguá do Sul'!C97+'ADR - Joaçaba'!C97+'ADR - Joinville'!C97+'ADR - Lages'!C97+'ADR - Laguna'!C97+'ADR - Mafra'!C97+'ADR - Maravilha'!C97+'ADR - Palmitos'!C97+'ADR - Quilombo'!C97+'ADR - Rio do Sul'!C97+'ADR - São Joaquim'!C97+'ADR - São Lourenço do Oeste'!C97+'ADR - São Miguel do Oeste'!C97+'ADR - Seara'!C97+'ADR - Taió'!C97+'ADR - Timbó'!C97+'ADR - Tubarão'!C97+'ADR - Videira'!C97+'ADR - Xanxerê'!C97+SEA!C97+'Fundo Mat. Pub. Imp. Oficiais'!C97+'Fundo Plano Saúde'!C97+'Fundo de Melhoria do Corpo Bomb'!C97+SAR!C97+GVG!C97+SCC!C97+SAN!C97+SAI!C97+SECOM!C97+SDC!C97+'FUNDO ESTADUAL DE REC. HÍDRICOS'!C97+SDS!C97+SED!C97+SEF!C97+SIE!C97+SJC!C97+SPJ!C97+SES!C97+'SSP - Fundo Melhoria Pol.Civil'!C97+'SSP Fundo Melhoria Pol.Militar'!C97+'SSP - Fundo Melhoria Seg. Pub.'!C97+SST!C97+SOL!C97+'FUNDO ESP. ESTUDOS JURÍDICOS'!C97+PGE!C97+ARESC!C97+APSFS!C97+COHAB!C97+CIDASC!C97+DEINFRA!C97+DETER!C97+ENA!C97+EPAGRI!C97+FAPESC!C97+FCC!C97+FESPORTE!C97+FCEE!C97+FATMA!C97+IPREV!C97+IMETRO!C97+JUCESC!C97+SANTUR!C97+DPE!C97+UDESC!C97)</f>
        <v>112</v>
      </c>
      <c r="D101" s="72">
        <f>SUM('ADR - Araranguá'!D97+'ADR - Blumenau'!D97+'ADR - Braço do Norte'!D97+'ADR - Brusque'!D97+'ADR - Caçador'!D97+'ADR - Campos Novos'!D97+'ADR - Canoinhas'!D97+'ADR - Chapecó'!D97+'ADR - Concórdia'!D97+'ADR - Criciúma'!D97+'ADR - Curitibanos'!D97+'ADR - Dionísio Cerqueira'!D97+'ADR - Ibirama'!D97+'ADR - Itajaí'!D97+'ADR - Itapiranga'!D97+'ADR - Ituporanga'!D97+'ADR - Jaraguá do Sul'!D97+'ADR - Joaçaba'!D97+'ADR - Joinville'!D97+'ADR - Lages'!D97+'ADR - Laguna'!D97+'ADR - Mafra'!D97+'ADR - Maravilha'!D97+'ADR - Palmitos'!D97+'ADR - Quilombo'!D97+'ADR - Rio do Sul'!D97+'ADR - São Joaquim'!D97+'ADR - São Lourenço do Oeste'!D97+'ADR - São Miguel do Oeste'!D97+'ADR - Seara'!D97+'ADR - Taió'!D97+'ADR - Timbó'!D97+'ADR - Tubarão'!D97+'ADR - Videira'!D97+'ADR - Xanxerê'!D97+SEA!D97+'Fundo Mat. Pub. Imp. Oficiais'!D97+'Fundo Plano Saúde'!D97+'Fundo de Melhoria do Corpo Bomb'!D97+SAR!D97+GVG!D97+SCC!D97+SAN!D97+SAI!D97+SECOM!D97+SDC!D97+'FUNDO ESTADUAL DE REC. HÍDRICOS'!D97+SDS!D97+SED!D97+SEF!D97+SIE!D97+SJC!D97+SPJ!D97+SES!D97+'SSP - Fundo Melhoria Pol.Civil'!D97+'SSP Fundo Melhoria Pol.Militar'!D97+'SSP - Fundo Melhoria Seg. Pub.'!D97+SST!D97+SOL!D97+'FUNDO ESP. ESTUDOS JURÍDICOS'!D97+PGE!D97+ARESC!D97+APSFS!D97+COHAB!D97+CIDASC!D97+DEINFRA!D97+DETER!D97+ENA!D97+EPAGRI!D97+FAPESC!D97+FCC!D97+FESPORTE!D97+FCEE!D97+FATMA!D97+IPREV!D97+IMETRO!D97+JUCESC!D97+SANTUR!D97+DPE!D97+UDESC!D97)</f>
        <v>111</v>
      </c>
      <c r="E101" s="72">
        <f>SUM('ADR - Araranguá'!E97+'ADR - Blumenau'!E97+'ADR - Braço do Norte'!E97+'ADR - Brusque'!E97+'ADR - Caçador'!E97+'ADR - Campos Novos'!E97+'ADR - Canoinhas'!E97+'ADR - Chapecó'!E97+'ADR - Concórdia'!E97+'ADR - Criciúma'!E97+'ADR - Curitibanos'!E97+'ADR - Dionísio Cerqueira'!E97+'ADR - Ibirama'!E97+'ADR - Itajaí'!E97+'ADR - Itapiranga'!E97+'ADR - Ituporanga'!E97+'ADR - Jaraguá do Sul'!E97+'ADR - Joaçaba'!E97+'ADR - Joinville'!E97+'ADR - Lages'!E97+'ADR - Laguna'!E97+'ADR - Mafra'!E97+'ADR - Maravilha'!E97+'ADR - Palmitos'!E97+'ADR - Quilombo'!E97+'ADR - Rio do Sul'!E97+'ADR - São Joaquim'!E97+'ADR - São Lourenço do Oeste'!E97+'ADR - São Miguel do Oeste'!E97+'ADR - Seara'!E97+'ADR - Taió'!E97+'ADR - Timbó'!E97+'ADR - Tubarão'!E97+'ADR - Videira'!E97+'ADR - Xanxerê'!E97+SEA!E97+'Fundo Mat. Pub. Imp. Oficiais'!E97+'Fundo Plano Saúde'!E97+'Fundo de Melhoria do Corpo Bomb'!E97+SAR!E97+GVG!E97+SCC!E97+SAN!E97+SAI!E97+SECOM!E97+SDC!E97+'FUNDO ESTADUAL DE REC. HÍDRICOS'!E97+SDS!E97+SED!E97+SEF!E97+SIE!E97+SJC!E97+SPJ!E97+SES!E97+'SSP - Fundo Melhoria Pol.Civil'!E97+'SSP Fundo Melhoria Pol.Militar'!E97+'SSP - Fundo Melhoria Seg. Pub.'!E97+SST!E97+SOL!E97+'FUNDO ESP. ESTUDOS JURÍDICOS'!E97+PGE!E97+ARESC!E97+APSFS!E97+COHAB!E97+CIDASC!E97+DEINFRA!E97+DETER!E97+ENA!E97+EPAGRI!E97+FAPESC!E97+FCC!E97+FESPORTE!E97+FCEE!E97+FATMA!E97+IPREV!E97+IMETRO!E97+JUCESC!E97+SANTUR!E97+DPE!E97+UDESC!E97)</f>
        <v>114</v>
      </c>
      <c r="F101" s="72">
        <f>SUM('ADR - Araranguá'!F97+'ADR - Blumenau'!F97+'ADR - Braço do Norte'!F97+'ADR - Brusque'!F97+'ADR - Caçador'!F97+'ADR - Campos Novos'!F97+'ADR - Canoinhas'!F97+'ADR - Chapecó'!F97+'ADR - Concórdia'!F97+'ADR - Criciúma'!F97+'ADR - Curitibanos'!F97+'ADR - Dionísio Cerqueira'!F97+'ADR - Ibirama'!F97+'ADR - Itajaí'!F97+'ADR - Itapiranga'!F97+'ADR - Ituporanga'!F97+'ADR - Jaraguá do Sul'!F97+'ADR - Joaçaba'!F97+'ADR - Joinville'!F97+'ADR - Lages'!F97+'ADR - Laguna'!F97+'ADR - Mafra'!F97+'ADR - Maravilha'!F97+'ADR - Palmitos'!F97+'ADR - Quilombo'!F97+'ADR - Rio do Sul'!F97+'ADR - São Joaquim'!F97+'ADR - São Lourenço do Oeste'!F97+'ADR - São Miguel do Oeste'!F97+'ADR - Seara'!F97+'ADR - Taió'!F97+'ADR - Timbó'!F97+'ADR - Tubarão'!F97+'ADR - Videira'!F97+'ADR - Xanxerê'!F97+SEA!F97+'Fundo Mat. Pub. Imp. Oficiais'!F97+'Fundo Plano Saúde'!F97+'Fundo de Melhoria do Corpo Bomb'!F97+SAR!F97+GVG!F97+SCC!F97+SAN!F97+SAI!F97+SECOM!F97+SDC!F97+'FUNDO ESTADUAL DE REC. HÍDRICOS'!F97+SDS!F97+SED!F97+SEF!F97+SIE!F97+SJC!F97+SPJ!F97+SES!F97+'SSP - Fundo Melhoria Pol.Civil'!F97+'SSP Fundo Melhoria Pol.Militar'!F97+'SSP - Fundo Melhoria Seg. Pub.'!F97+SST!F97+SOL!F97+'FUNDO ESP. ESTUDOS JURÍDICOS'!F97+PGE!F97+ARESC!F97+APSFS!F97+COHAB!F97+CIDASC!F97+DEINFRA!F97+DETER!F97+ENA!F97+EPAGRI!F97+FAPESC!F97+FCC!F97+FESPORTE!F97+FCEE!F97+FATMA!F97+IPREV!F97+IMETRO!F97+JUCESC!F97+SANTUR!F97+DPE!F97+UDESC!F97)</f>
        <v>116</v>
      </c>
      <c r="G101" s="72">
        <f>SUM('ADR - Araranguá'!G97+'ADR - Blumenau'!G97+'ADR - Braço do Norte'!G97+'ADR - Brusque'!G97+'ADR - Caçador'!G97+'ADR - Campos Novos'!G97+'ADR - Canoinhas'!G97+'ADR - Chapecó'!G97+'ADR - Concórdia'!G97+'ADR - Criciúma'!G97+'ADR - Curitibanos'!G97+'ADR - Dionísio Cerqueira'!G97+'ADR - Ibirama'!G97+'ADR - Itajaí'!G97+'ADR - Itapiranga'!G97+'ADR - Ituporanga'!G97+'ADR - Jaraguá do Sul'!G97+'ADR - Joaçaba'!G97+'ADR - Joinville'!G97+'ADR - Lages'!G97+'ADR - Laguna'!G97+'ADR - Mafra'!G97+'ADR - Maravilha'!G97+'ADR - Palmitos'!G97+'ADR - Quilombo'!G97+'ADR - Rio do Sul'!G97+'ADR - São Joaquim'!G97+'ADR - São Lourenço do Oeste'!G97+'ADR - São Miguel do Oeste'!G97+'ADR - Seara'!G97+'ADR - Taió'!G97+'ADR - Timbó'!G97+'ADR - Tubarão'!G97+'ADR - Videira'!G97+'ADR - Xanxerê'!G97+SEA!G97+'Fundo Mat. Pub. Imp. Oficiais'!G97+'Fundo Plano Saúde'!G97+'Fundo de Melhoria do Corpo Bomb'!G97+SAR!G97+GVG!G97+SCC!G97+SAN!G97+SAI!G97+SECOM!G97+SDC!G97+'FUNDO ESTADUAL DE REC. HÍDRICOS'!G97+SDS!G97+SED!G97+SEF!G97+SIE!G97+SJC!G97+SPJ!G97+SES!G97+'SSP - Fundo Melhoria Pol.Civil'!G97+'SSP Fundo Melhoria Pol.Militar'!G97+'SSP - Fundo Melhoria Seg. Pub.'!G97+SST!G97+SOL!G97+'FUNDO ESP. ESTUDOS JURÍDICOS'!G97+PGE!G97+ARESC!G97+APSFS!G97+COHAB!G97+CIDASC!G97+DEINFRA!G97+DETER!G97+ENA!G97+EPAGRI!G97+FAPESC!G97+FCC!G97+FESPORTE!G97+FCEE!G97+FATMA!G97+IPREV!G97+IMETRO!G97+JUCESC!G97+SANTUR!G97+DPE!G97+UDESC!G97)</f>
        <v>116</v>
      </c>
      <c r="H101" s="72">
        <f>SUM('ADR - Araranguá'!H97+'ADR - Blumenau'!H97+'ADR - Braço do Norte'!H97+'ADR - Brusque'!H97+'ADR - Caçador'!H97+'ADR - Campos Novos'!H97+'ADR - Canoinhas'!H97+'ADR - Chapecó'!H97+'ADR - Concórdia'!H97+'ADR - Criciúma'!H97+'ADR - Curitibanos'!H97+'ADR - Dionísio Cerqueira'!H97+'ADR - Ibirama'!H97+'ADR - Itajaí'!H97+'ADR - Itapiranga'!H97+'ADR - Ituporanga'!H97+'ADR - Jaraguá do Sul'!H97+'ADR - Joaçaba'!H97+'ADR - Joinville'!H97+'ADR - Lages'!H97+'ADR - Laguna'!H97+'ADR - Mafra'!H97+'ADR - Maravilha'!H97+'ADR - Palmitos'!H97+'ADR - Quilombo'!H97+'ADR - Rio do Sul'!H97+'ADR - São Joaquim'!H97+'ADR - São Lourenço do Oeste'!H97+'ADR - São Miguel do Oeste'!H97+'ADR - Seara'!H97+'ADR - Taió'!H97+'ADR - Timbó'!H97+'ADR - Tubarão'!H97+'ADR - Videira'!H97+'ADR - Xanxerê'!H97+SEA!H97+'Fundo Mat. Pub. Imp. Oficiais'!H97+'Fundo Plano Saúde'!H97+'Fundo de Melhoria do Corpo Bomb'!H97+SAR!H97+GVG!H97+SCC!H97+SAN!H97+SAI!H97+SECOM!H97+SDC!H97+'FUNDO ESTADUAL DE REC. HÍDRICOS'!H97+SDS!H97+SED!H97+SEF!H97+SIE!H97+SJC!H97+SPJ!H97+SES!H97+'SSP - Fundo Melhoria Pol.Civil'!H97+'SSP Fundo Melhoria Pol.Militar'!H97+'SSP - Fundo Melhoria Seg. Pub.'!H97+SST!H97+SOL!H97+'FUNDO ESP. ESTUDOS JURÍDICOS'!H97+PGE!H97+ARESC!H97+APSFS!H97+COHAB!H97+CIDASC!H97+DEINFRA!H97+DETER!H97+ENA!H97+EPAGRI!H97+FAPESC!H97+FCC!H97+FESPORTE!H97+FCEE!H97+FATMA!H97+IPREV!H97+IMETRO!H97+JUCESC!H97+SANTUR!H97+DPE!H97+UDESC!H97)</f>
        <v>115</v>
      </c>
      <c r="I101" s="72">
        <f>SUM('ADR - Araranguá'!I97+'ADR - Blumenau'!I97+'ADR - Braço do Norte'!I97+'ADR - Brusque'!I97+'ADR - Caçador'!I97+'ADR - Campos Novos'!I97+'ADR - Canoinhas'!I97+'ADR - Chapecó'!I97+'ADR - Concórdia'!I97+'ADR - Criciúma'!I97+'ADR - Curitibanos'!I97+'ADR - Dionísio Cerqueira'!I97+'ADR - Ibirama'!I97+'ADR - Itajaí'!I97+'ADR - Itapiranga'!I97+'ADR - Ituporanga'!I97+'ADR - Jaraguá do Sul'!I97+'ADR - Joaçaba'!I97+'ADR - Joinville'!I97+'ADR - Lages'!I97+'ADR - Laguna'!I97+'ADR - Mafra'!I97+'ADR - Maravilha'!I97+'ADR - Palmitos'!I97+'ADR - Quilombo'!I97+'ADR - Rio do Sul'!I97+'ADR - São Joaquim'!I97+'ADR - São Lourenço do Oeste'!I97+'ADR - São Miguel do Oeste'!I97+'ADR - Seara'!I97+'ADR - Taió'!I97+'ADR - Timbó'!I97+'ADR - Tubarão'!I97+'ADR - Videira'!I97+'ADR - Xanxerê'!I97+SEA!I97+'Fundo Mat. Pub. Imp. Oficiais'!I97+'Fundo Plano Saúde'!I97+'Fundo de Melhoria do Corpo Bomb'!I97+SAR!I97+GVG!I97+SCC!I97+SAN!I97+SAI!I97+SECOM!I97+SDC!I97+'FUNDO ESTADUAL DE REC. HÍDRICOS'!I97+SDS!I97+SED!I97+SEF!I97+SIE!I97+SJC!I97+SPJ!I97+SES!I97+'SSP - Fundo Melhoria Pol.Civil'!I97+'SSP Fundo Melhoria Pol.Militar'!I97+'SSP - Fundo Melhoria Seg. Pub.'!I97+SST!I97+SOL!I97+'FUNDO ESP. ESTUDOS JURÍDICOS'!I97+PGE!I97+ARESC!I97+APSFS!I97+COHAB!I97+CIDASC!I97+DEINFRA!I97+DETER!I97+ENA!I97+EPAGRI!I97+FAPESC!I97+FCC!I97+FESPORTE!I97+FCEE!I97+FATMA!I97+IPREV!I97+IMETRO!I97+JUCESC!I97+SANTUR!I97+DPE!I97+UDESC!I97)</f>
        <v>115</v>
      </c>
      <c r="J101" s="72">
        <f>SUM('ADR - Araranguá'!J97+'ADR - Blumenau'!J97+'ADR - Braço do Norte'!J97+'ADR - Brusque'!J97+'ADR - Caçador'!J97+'ADR - Campos Novos'!J97+'ADR - Canoinhas'!J97+'ADR - Chapecó'!J97+'ADR - Concórdia'!J97+'ADR - Criciúma'!J97+'ADR - Curitibanos'!J97+'ADR - Dionísio Cerqueira'!J97+'ADR - Ibirama'!J97+'ADR - Itajaí'!J97+'ADR - Itapiranga'!J97+'ADR - Ituporanga'!J97+'ADR - Jaraguá do Sul'!J97+'ADR - Joaçaba'!J97+'ADR - Joinville'!J97+'ADR - Lages'!J97+'ADR - Laguna'!J97+'ADR - Mafra'!J97+'ADR - Maravilha'!J97+'ADR - Palmitos'!J97+'ADR - Quilombo'!J97+'ADR - Rio do Sul'!J97+'ADR - São Joaquim'!J97+'ADR - São Lourenço do Oeste'!J97+'ADR - São Miguel do Oeste'!J97+'ADR - Seara'!J97+'ADR - Taió'!J97+'ADR - Timbó'!J97+'ADR - Tubarão'!J97+'ADR - Videira'!J97+'ADR - Xanxerê'!J97+SEA!J97+'Fundo Mat. Pub. Imp. Oficiais'!J97+'Fundo Plano Saúde'!J97+'Fundo de Melhoria do Corpo Bomb'!J97+SAR!J97+GVG!J97+SCC!J97+SAN!J97+SAI!J97+SECOM!J97+SDC!J97+'FUNDO ESTADUAL DE REC. HÍDRICOS'!J97+SDS!J97+SED!J97+SEF!J97+SIE!J97+SJC!J97+SPJ!J97+SES!J97+'SSP - Fundo Melhoria Pol.Civil'!J97+'SSP Fundo Melhoria Pol.Militar'!J97+'SSP - Fundo Melhoria Seg. Pub.'!J97+SST!J97+SOL!J97+'FUNDO ESP. ESTUDOS JURÍDICOS'!J97+PGE!J97+ARESC!J97+APSFS!J97+COHAB!J97+CIDASC!J97+DEINFRA!J97+DETER!J97+ENA!J97+EPAGRI!J97+FAPESC!J97+FCC!J97+FESPORTE!J97+FCEE!J97+FATMA!J97+IPREV!J97+IMETRO!J97+JUCESC!J97+SANTUR!J97+DPE!J97+UDESC!J97)</f>
        <v>111</v>
      </c>
      <c r="K101" s="72">
        <f>SUM('ADR - Araranguá'!K97+'ADR - Blumenau'!K97+'ADR - Braço do Norte'!K97+'ADR - Brusque'!K97+'ADR - Caçador'!K97+'ADR - Campos Novos'!K97+'ADR - Canoinhas'!K97+'ADR - Chapecó'!K97+'ADR - Concórdia'!K97+'ADR - Criciúma'!K97+'ADR - Curitibanos'!K97+'ADR - Dionísio Cerqueira'!K97+'ADR - Ibirama'!K97+'ADR - Itajaí'!K97+'ADR - Itapiranga'!K97+'ADR - Ituporanga'!K97+'ADR - Jaraguá do Sul'!K97+'ADR - Joaçaba'!K97+'ADR - Joinville'!K97+'ADR - Lages'!K97+'ADR - Laguna'!K97+'ADR - Mafra'!K97+'ADR - Maravilha'!K97+'ADR - Palmitos'!K97+'ADR - Quilombo'!K97+'ADR - Rio do Sul'!K97+'ADR - São Joaquim'!K97+'ADR - São Lourenço do Oeste'!K97+'ADR - São Miguel do Oeste'!K97+'ADR - Seara'!K97+'ADR - Taió'!K97+'ADR - Timbó'!K97+'ADR - Tubarão'!K97+'ADR - Videira'!K97+'ADR - Xanxerê'!K97+SEA!K97+'Fundo Mat. Pub. Imp. Oficiais'!K97+'Fundo Plano Saúde'!K97+'Fundo de Melhoria do Corpo Bomb'!K97+SAR!K97+GVG!K97+SCC!K97+SAN!K97+SAI!K97+SECOM!K97+SDC!K97+'FUNDO ESTADUAL DE REC. HÍDRICOS'!K97+SDS!K97+SED!K97+SEF!K97+SIE!K97+SJC!K97+SPJ!K97+SES!K97+'SSP - Fundo Melhoria Pol.Civil'!K97+'SSP Fundo Melhoria Pol.Militar'!K97+'SSP - Fundo Melhoria Seg. Pub.'!K97+SST!K97+SOL!K97+'FUNDO ESP. ESTUDOS JURÍDICOS'!K97+PGE!K97+ARESC!K97+APSFS!K97+COHAB!K97+CIDASC!K97+DEINFRA!K97+DETER!K97+ENA!K97+EPAGRI!K97+FAPESC!K97+FCC!K97+FESPORTE!K97+FCEE!K97+FATMA!K97+IPREV!K97+IMETRO!K97+JUCESC!K97+SANTUR!K97+DPE!K97+UDESC!K97)</f>
        <v>111</v>
      </c>
      <c r="L101" s="72">
        <f>SUM('ADR - Araranguá'!L97+'ADR - Blumenau'!L97+'ADR - Braço do Norte'!L97+'ADR - Brusque'!L97+'ADR - Caçador'!L97+'ADR - Campos Novos'!L97+'ADR - Canoinhas'!L97+'ADR - Chapecó'!L97+'ADR - Concórdia'!L97+'ADR - Criciúma'!L97+'ADR - Curitibanos'!L97+'ADR - Dionísio Cerqueira'!L97+'ADR - Ibirama'!L97+'ADR - Itajaí'!L97+'ADR - Itapiranga'!L97+'ADR - Ituporanga'!L97+'ADR - Jaraguá do Sul'!L97+'ADR - Joaçaba'!L97+'ADR - Joinville'!L97+'ADR - Lages'!L97+'ADR - Laguna'!L97+'ADR - Mafra'!L97+'ADR - Maravilha'!L97+'ADR - Palmitos'!L97+'ADR - Quilombo'!L97+'ADR - Rio do Sul'!L97+'ADR - São Joaquim'!L97+'ADR - São Lourenço do Oeste'!L97+'ADR - São Miguel do Oeste'!L97+'ADR - Seara'!L97+'ADR - Taió'!L97+'ADR - Timbó'!L97+'ADR - Tubarão'!L97+'ADR - Videira'!L97+'ADR - Xanxerê'!L97+SEA!L97+'Fundo Mat. Pub. Imp. Oficiais'!L97+'Fundo Plano Saúde'!L97+'Fundo de Melhoria do Corpo Bomb'!L97+SAR!L97+GVG!L97+SCC!L97+SAN!L97+SAI!L97+SECOM!L97+SDC!L97+'FUNDO ESTADUAL DE REC. HÍDRICOS'!L97+SDS!L97+SED!L97+SEF!L97+SIE!L97+SJC!L97+SPJ!L97+SES!L97+'SSP - Fundo Melhoria Pol.Civil'!L97+'SSP Fundo Melhoria Pol.Militar'!L97+'SSP - Fundo Melhoria Seg. Pub.'!L97+SST!L97+SOL!L97+'FUNDO ESP. ESTUDOS JURÍDICOS'!L97+PGE!L97+ARESC!L97+APSFS!L97+COHAB!L97+CIDASC!L97+DEINFRA!L97+DETER!L97+ENA!L97+EPAGRI!L97+FAPESC!L97+FCC!L97+FESPORTE!L97+FCEE!L97+FATMA!L97+IPREV!L97+IMETRO!L97+JUCESC!L97+SANTUR!L97+DPE!L97+UDESC!L97)</f>
        <v>106</v>
      </c>
      <c r="M101" s="88">
        <f>SUM('ADR - Araranguá'!M97+'ADR - Blumenau'!M97+'ADR - Braço do Norte'!M97+'ADR - Brusque'!M97+'ADR - Caçador'!M97+'ADR - Campos Novos'!M97+'ADR - Canoinhas'!M97+'ADR - Chapecó'!M97+'ADR - Concórdia'!M97+'ADR - Criciúma'!M97+'ADR - Curitibanos'!M97+'ADR - Dionísio Cerqueira'!M97+'ADR - Ibirama'!M97+'ADR - Itajaí'!M97+'ADR - Itapiranga'!M97+'ADR - Ituporanga'!M97+'ADR - Jaraguá do Sul'!M97+'ADR - Joaçaba'!M97+'ADR - Joinville'!M97+'ADR - Lages'!M97+'ADR - Laguna'!M97+'ADR - Mafra'!M97+'ADR - Maravilha'!M97+'ADR - Palmitos'!M97+'ADR - Quilombo'!M97+'ADR - Rio do Sul'!M97+'ADR - São Joaquim'!M97+'ADR - São Lourenço do Oeste'!M97+'ADR - São Miguel do Oeste'!M97+'ADR - Seara'!M97+'ADR - Taió'!M97+'ADR - Timbó'!M97+'ADR - Tubarão'!M97+'ADR - Videira'!M97+'ADR - Xanxerê'!M97+SEA!M97+'Fundo Mat. Pub. Imp. Oficiais'!M97+'Fundo Plano Saúde'!M97+'Fundo de Melhoria do Corpo Bomb'!M97+SAR!M97+GVG!M97+SCC!M97+SAN!M97+SAI!M97+SECOM!M97+SDC!M97+'FUNDO ESTADUAL DE REC. HÍDRICOS'!M97+SDS!M97+SED!M97+SEF!M97+SIE!M97+SJC!M97+SPJ!M97+SES!M97+'SSP - Fundo Melhoria Pol.Civil'!M97+'SSP Fundo Melhoria Pol.Militar'!M97+'SSP - Fundo Melhoria Seg. Pub.'!M97+SST!M97+SOL!M97+'FUNDO ESP. ESTUDOS JURÍDICOS'!M97+PGE!M97+ARESC!M97+APSFS!M97+COHAB!M97+CIDASC!M97+DEINFRA!M97+DETER!M97+ENA!M97+EPAGRI!M97+FAPESC!M97+FCC!M97+FESPORTE!M97+FCEE!M97+FATMA!M97+IPREV!M97+IMETRO!M97+JUCESC!M97+SANTUR!M97+DPE!M97+UDESC!M97)</f>
        <v>98</v>
      </c>
      <c r="N101" s="208"/>
      <c r="O101" s="208"/>
      <c r="P101" s="209"/>
    </row>
    <row r="102" spans="1:17" x14ac:dyDescent="0.2">
      <c r="A102" s="173" t="s">
        <v>158</v>
      </c>
      <c r="B102" s="186">
        <f>SUM('ADR - Araranguá'!B98+'ADR - Blumenau'!B98+'ADR - Braço do Norte'!B98+'ADR - Brusque'!B98+'ADR - Caçador'!B98+'ADR - Campos Novos'!B98+'ADR - Canoinhas'!B98+'ADR - Chapecó'!B98+'ADR - Concórdia'!B98+'ADR - Criciúma'!B98+'ADR - Curitibanos'!B98+'ADR - Dionísio Cerqueira'!B98+'ADR - Ibirama'!B98+'ADR - Itajaí'!B98+'ADR - Itapiranga'!B98+'ADR - Ituporanga'!B98+'ADR - Jaraguá do Sul'!B98+'ADR - Joaçaba'!B98+'ADR - Joinville'!B98+'ADR - Lages'!B98+'ADR - Laguna'!B98+'ADR - Mafra'!B98+'ADR - Maravilha'!B98+'ADR - Palmitos'!B98+'ADR - Quilombo'!B98+'ADR - Rio do Sul'!B98+'ADR - São Joaquim'!B98+'ADR - São Lourenço do Oeste'!B98+'ADR - São Miguel do Oeste'!B98+'ADR - Seara'!B98+'ADR - Taió'!B98+'ADR - Timbó'!B98+'ADR - Tubarão'!B98+'ADR - Videira'!B98+'ADR - Xanxerê'!B98+SEA!B98+'Fundo Mat. Pub. Imp. Oficiais'!B98+'Fundo Plano Saúde'!B98+'Fundo de Melhoria do Corpo Bomb'!B98+SAR!B98+GVG!B98+SCC!B98+SAN!B98+SAI!B98+SECOM!B98+SDC!B98+'FUNDO ESTADUAL DE REC. HÍDRICOS'!B98+SDS!B98+SED!B98+SEF!B98+SIE!B98+SJC!B98+SPJ!B98+SES!B98+'SSP - Fundo Melhoria Pol.Civil'!B98+'SSP Fundo Melhoria Pol.Militar'!B98+'SSP - Fundo Melhoria Seg. Pub.'!B98+SST!B98+SOL!B98+'FUNDO ESP. ESTUDOS JURÍDICOS'!B98+PGE!B98+ARESC!B98+APSFS!B98+COHAB!B98+CIDASC!B98+DEINFRA!B98+DETER!B98+ENA!B98+EPAGRI!B98+FAPESC!B98+FCC!B98+FESPORTE!B98+FCEE!B98+FATMA!B98+IPREV!B98+IMETRO!B98+JUCESC!B98+SANTUR!B98+DPE!B98+UDESC!B98)</f>
        <v>24</v>
      </c>
      <c r="C102" s="72">
        <f>SUM('ADR - Araranguá'!C98+'ADR - Blumenau'!C98+'ADR - Braço do Norte'!C98+'ADR - Brusque'!C98+'ADR - Caçador'!C98+'ADR - Campos Novos'!C98+'ADR - Canoinhas'!C98+'ADR - Chapecó'!C98+'ADR - Concórdia'!C98+'ADR - Criciúma'!C98+'ADR - Curitibanos'!C98+'ADR - Dionísio Cerqueira'!C98+'ADR - Ibirama'!C98+'ADR - Itajaí'!C98+'ADR - Itapiranga'!C98+'ADR - Ituporanga'!C98+'ADR - Jaraguá do Sul'!C98+'ADR - Joaçaba'!C98+'ADR - Joinville'!C98+'ADR - Lages'!C98+'ADR - Laguna'!C98+'ADR - Mafra'!C98+'ADR - Maravilha'!C98+'ADR - Palmitos'!C98+'ADR - Quilombo'!C98+'ADR - Rio do Sul'!C98+'ADR - São Joaquim'!C98+'ADR - São Lourenço do Oeste'!C98+'ADR - São Miguel do Oeste'!C98+'ADR - Seara'!C98+'ADR - Taió'!C98+'ADR - Timbó'!C98+'ADR - Tubarão'!C98+'ADR - Videira'!C98+'ADR - Xanxerê'!C98+SEA!C98+'Fundo Mat. Pub. Imp. Oficiais'!C98+'Fundo Plano Saúde'!C98+'Fundo de Melhoria do Corpo Bomb'!C98+SAR!C98+GVG!C98+SCC!C98+SAN!C98+SAI!C98+SECOM!C98+SDC!C98+'FUNDO ESTADUAL DE REC. HÍDRICOS'!C98+SDS!C98+SED!C98+SEF!C98+SIE!C98+SJC!C98+SPJ!C98+SES!C98+'SSP - Fundo Melhoria Pol.Civil'!C98+'SSP Fundo Melhoria Pol.Militar'!C98+'SSP - Fundo Melhoria Seg. Pub.'!C98+SST!C98+SOL!C98+'FUNDO ESP. ESTUDOS JURÍDICOS'!C98+PGE!C98+ARESC!C98+APSFS!C98+COHAB!C98+CIDASC!C98+DEINFRA!C98+DETER!C98+ENA!C98+EPAGRI!C98+FAPESC!C98+FCC!C98+FESPORTE!C98+FCEE!C98+FATMA!C98+IPREV!C98+IMETRO!C98+JUCESC!C98+SANTUR!C98+DPE!C98+UDESC!C98)</f>
        <v>24</v>
      </c>
      <c r="D102" s="72">
        <f>SUM('ADR - Araranguá'!D98+'ADR - Blumenau'!D98+'ADR - Braço do Norte'!D98+'ADR - Brusque'!D98+'ADR - Caçador'!D98+'ADR - Campos Novos'!D98+'ADR - Canoinhas'!D98+'ADR - Chapecó'!D98+'ADR - Concórdia'!D98+'ADR - Criciúma'!D98+'ADR - Curitibanos'!D98+'ADR - Dionísio Cerqueira'!D98+'ADR - Ibirama'!D98+'ADR - Itajaí'!D98+'ADR - Itapiranga'!D98+'ADR - Ituporanga'!D98+'ADR - Jaraguá do Sul'!D98+'ADR - Joaçaba'!D98+'ADR - Joinville'!D98+'ADR - Lages'!D98+'ADR - Laguna'!D98+'ADR - Mafra'!D98+'ADR - Maravilha'!D98+'ADR - Palmitos'!D98+'ADR - Quilombo'!D98+'ADR - Rio do Sul'!D98+'ADR - São Joaquim'!D98+'ADR - São Lourenço do Oeste'!D98+'ADR - São Miguel do Oeste'!D98+'ADR - Seara'!D98+'ADR - Taió'!D98+'ADR - Timbó'!D98+'ADR - Tubarão'!D98+'ADR - Videira'!D98+'ADR - Xanxerê'!D98+SEA!D98+'Fundo Mat. Pub. Imp. Oficiais'!D98+'Fundo Plano Saúde'!D98+'Fundo de Melhoria do Corpo Bomb'!D98+SAR!D98+GVG!D98+SCC!D98+SAN!D98+SAI!D98+SECOM!D98+SDC!D98+'FUNDO ESTADUAL DE REC. HÍDRICOS'!D98+SDS!D98+SED!D98+SEF!D98+SIE!D98+SJC!D98+SPJ!D98+SES!D98+'SSP - Fundo Melhoria Pol.Civil'!D98+'SSP Fundo Melhoria Pol.Militar'!D98+'SSP - Fundo Melhoria Seg. Pub.'!D98+SST!D98+SOL!D98+'FUNDO ESP. ESTUDOS JURÍDICOS'!D98+PGE!D98+ARESC!D98+APSFS!D98+COHAB!D98+CIDASC!D98+DEINFRA!D98+DETER!D98+ENA!D98+EPAGRI!D98+FAPESC!D98+FCC!D98+FESPORTE!D98+FCEE!D98+FATMA!D98+IPREV!D98+IMETRO!D98+JUCESC!D98+SANTUR!D98+DPE!D98+UDESC!D98)</f>
        <v>24</v>
      </c>
      <c r="E102" s="72">
        <f>SUM('ADR - Araranguá'!E98+'ADR - Blumenau'!E98+'ADR - Braço do Norte'!E98+'ADR - Brusque'!E98+'ADR - Caçador'!E98+'ADR - Campos Novos'!E98+'ADR - Canoinhas'!E98+'ADR - Chapecó'!E98+'ADR - Concórdia'!E98+'ADR - Criciúma'!E98+'ADR - Curitibanos'!E98+'ADR - Dionísio Cerqueira'!E98+'ADR - Ibirama'!E98+'ADR - Itajaí'!E98+'ADR - Itapiranga'!E98+'ADR - Ituporanga'!E98+'ADR - Jaraguá do Sul'!E98+'ADR - Joaçaba'!E98+'ADR - Joinville'!E98+'ADR - Lages'!E98+'ADR - Laguna'!E98+'ADR - Mafra'!E98+'ADR - Maravilha'!E98+'ADR - Palmitos'!E98+'ADR - Quilombo'!E98+'ADR - Rio do Sul'!E98+'ADR - São Joaquim'!E98+'ADR - São Lourenço do Oeste'!E98+'ADR - São Miguel do Oeste'!E98+'ADR - Seara'!E98+'ADR - Taió'!E98+'ADR - Timbó'!E98+'ADR - Tubarão'!E98+'ADR - Videira'!E98+'ADR - Xanxerê'!E98+SEA!E98+'Fundo Mat. Pub. Imp. Oficiais'!E98+'Fundo Plano Saúde'!E98+'Fundo de Melhoria do Corpo Bomb'!E98+SAR!E98+GVG!E98+SCC!E98+SAN!E98+SAI!E98+SECOM!E98+SDC!E98+'FUNDO ESTADUAL DE REC. HÍDRICOS'!E98+SDS!E98+SED!E98+SEF!E98+SIE!E98+SJC!E98+SPJ!E98+SES!E98+'SSP - Fundo Melhoria Pol.Civil'!E98+'SSP Fundo Melhoria Pol.Militar'!E98+'SSP - Fundo Melhoria Seg. Pub.'!E98+SST!E98+SOL!E98+'FUNDO ESP. ESTUDOS JURÍDICOS'!E98+PGE!E98+ARESC!E98+APSFS!E98+COHAB!E98+CIDASC!E98+DEINFRA!E98+DETER!E98+ENA!E98+EPAGRI!E98+FAPESC!E98+FCC!E98+FESPORTE!E98+FCEE!E98+FATMA!E98+IPREV!E98+IMETRO!E98+JUCESC!E98+SANTUR!E98+DPE!E98+UDESC!E98)</f>
        <v>24</v>
      </c>
      <c r="F102" s="72">
        <f>SUM('ADR - Araranguá'!F98+'ADR - Blumenau'!F98+'ADR - Braço do Norte'!F98+'ADR - Brusque'!F98+'ADR - Caçador'!F98+'ADR - Campos Novos'!F98+'ADR - Canoinhas'!F98+'ADR - Chapecó'!F98+'ADR - Concórdia'!F98+'ADR - Criciúma'!F98+'ADR - Curitibanos'!F98+'ADR - Dionísio Cerqueira'!F98+'ADR - Ibirama'!F98+'ADR - Itajaí'!F98+'ADR - Itapiranga'!F98+'ADR - Ituporanga'!F98+'ADR - Jaraguá do Sul'!F98+'ADR - Joaçaba'!F98+'ADR - Joinville'!F98+'ADR - Lages'!F98+'ADR - Laguna'!F98+'ADR - Mafra'!F98+'ADR - Maravilha'!F98+'ADR - Palmitos'!F98+'ADR - Quilombo'!F98+'ADR - Rio do Sul'!F98+'ADR - São Joaquim'!F98+'ADR - São Lourenço do Oeste'!F98+'ADR - São Miguel do Oeste'!F98+'ADR - Seara'!F98+'ADR - Taió'!F98+'ADR - Timbó'!F98+'ADR - Tubarão'!F98+'ADR - Videira'!F98+'ADR - Xanxerê'!F98+SEA!F98+'Fundo Mat. Pub. Imp. Oficiais'!F98+'Fundo Plano Saúde'!F98+'Fundo de Melhoria do Corpo Bomb'!F98+SAR!F98+GVG!F98+SCC!F98+SAN!F98+SAI!F98+SECOM!F98+SDC!F98+'FUNDO ESTADUAL DE REC. HÍDRICOS'!F98+SDS!F98+SED!F98+SEF!F98+SIE!F98+SJC!F98+SPJ!F98+SES!F98+'SSP - Fundo Melhoria Pol.Civil'!F98+'SSP Fundo Melhoria Pol.Militar'!F98+'SSP - Fundo Melhoria Seg. Pub.'!F98+SST!F98+SOL!F98+'FUNDO ESP. ESTUDOS JURÍDICOS'!F98+PGE!F98+ARESC!F98+APSFS!F98+COHAB!F98+CIDASC!F98+DEINFRA!F98+DETER!F98+ENA!F98+EPAGRI!F98+FAPESC!F98+FCC!F98+FESPORTE!F98+FCEE!F98+FATMA!F98+IPREV!F98+IMETRO!F98+JUCESC!F98+SANTUR!F98+DPE!F98+UDESC!F98)</f>
        <v>25</v>
      </c>
      <c r="G102" s="72">
        <f>SUM('ADR - Araranguá'!G98+'ADR - Blumenau'!G98+'ADR - Braço do Norte'!G98+'ADR - Brusque'!G98+'ADR - Caçador'!G98+'ADR - Campos Novos'!G98+'ADR - Canoinhas'!G98+'ADR - Chapecó'!G98+'ADR - Concórdia'!G98+'ADR - Criciúma'!G98+'ADR - Curitibanos'!G98+'ADR - Dionísio Cerqueira'!G98+'ADR - Ibirama'!G98+'ADR - Itajaí'!G98+'ADR - Itapiranga'!G98+'ADR - Ituporanga'!G98+'ADR - Jaraguá do Sul'!G98+'ADR - Joaçaba'!G98+'ADR - Joinville'!G98+'ADR - Lages'!G98+'ADR - Laguna'!G98+'ADR - Mafra'!G98+'ADR - Maravilha'!G98+'ADR - Palmitos'!G98+'ADR - Quilombo'!G98+'ADR - Rio do Sul'!G98+'ADR - São Joaquim'!G98+'ADR - São Lourenço do Oeste'!G98+'ADR - São Miguel do Oeste'!G98+'ADR - Seara'!G98+'ADR - Taió'!G98+'ADR - Timbó'!G98+'ADR - Tubarão'!G98+'ADR - Videira'!G98+'ADR - Xanxerê'!G98+SEA!G98+'Fundo Mat. Pub. Imp. Oficiais'!G98+'Fundo Plano Saúde'!G98+'Fundo de Melhoria do Corpo Bomb'!G98+SAR!G98+GVG!G98+SCC!G98+SAN!G98+SAI!G98+SECOM!G98+SDC!G98+'FUNDO ESTADUAL DE REC. HÍDRICOS'!G98+SDS!G98+SED!G98+SEF!G98+SIE!G98+SJC!G98+SPJ!G98+SES!G98+'SSP - Fundo Melhoria Pol.Civil'!G98+'SSP Fundo Melhoria Pol.Militar'!G98+'SSP - Fundo Melhoria Seg. Pub.'!G98+SST!G98+SOL!G98+'FUNDO ESP. ESTUDOS JURÍDICOS'!G98+PGE!G98+ARESC!G98+APSFS!G98+COHAB!G98+CIDASC!G98+DEINFRA!G98+DETER!G98+ENA!G98+EPAGRI!G98+FAPESC!G98+FCC!G98+FESPORTE!G98+FCEE!G98+FATMA!G98+IPREV!G98+IMETRO!G98+JUCESC!G98+SANTUR!G98+DPE!G98+UDESC!G98)</f>
        <v>25</v>
      </c>
      <c r="H102" s="72">
        <f>SUM('ADR - Araranguá'!H98+'ADR - Blumenau'!H98+'ADR - Braço do Norte'!H98+'ADR - Brusque'!H98+'ADR - Caçador'!H98+'ADR - Campos Novos'!H98+'ADR - Canoinhas'!H98+'ADR - Chapecó'!H98+'ADR - Concórdia'!H98+'ADR - Criciúma'!H98+'ADR - Curitibanos'!H98+'ADR - Dionísio Cerqueira'!H98+'ADR - Ibirama'!H98+'ADR - Itajaí'!H98+'ADR - Itapiranga'!H98+'ADR - Ituporanga'!H98+'ADR - Jaraguá do Sul'!H98+'ADR - Joaçaba'!H98+'ADR - Joinville'!H98+'ADR - Lages'!H98+'ADR - Laguna'!H98+'ADR - Mafra'!H98+'ADR - Maravilha'!H98+'ADR - Palmitos'!H98+'ADR - Quilombo'!H98+'ADR - Rio do Sul'!H98+'ADR - São Joaquim'!H98+'ADR - São Lourenço do Oeste'!H98+'ADR - São Miguel do Oeste'!H98+'ADR - Seara'!H98+'ADR - Taió'!H98+'ADR - Timbó'!H98+'ADR - Tubarão'!H98+'ADR - Videira'!H98+'ADR - Xanxerê'!H98+SEA!H98+'Fundo Mat. Pub. Imp. Oficiais'!H98+'Fundo Plano Saúde'!H98+'Fundo de Melhoria do Corpo Bomb'!H98+SAR!H98+GVG!H98+SCC!H98+SAN!H98+SAI!H98+SECOM!H98+SDC!H98+'FUNDO ESTADUAL DE REC. HÍDRICOS'!H98+SDS!H98+SED!H98+SEF!H98+SIE!H98+SJC!H98+SPJ!H98+SES!H98+'SSP - Fundo Melhoria Pol.Civil'!H98+'SSP Fundo Melhoria Pol.Militar'!H98+'SSP - Fundo Melhoria Seg. Pub.'!H98+SST!H98+SOL!H98+'FUNDO ESP. ESTUDOS JURÍDICOS'!H98+PGE!H98+ARESC!H98+APSFS!H98+COHAB!H98+CIDASC!H98+DEINFRA!H98+DETER!H98+ENA!H98+EPAGRI!H98+FAPESC!H98+FCC!H98+FESPORTE!H98+FCEE!H98+FATMA!H98+IPREV!H98+IMETRO!H98+JUCESC!H98+SANTUR!H98+DPE!H98+UDESC!H98)</f>
        <v>25</v>
      </c>
      <c r="I102" s="72">
        <f>SUM('ADR - Araranguá'!I98+'ADR - Blumenau'!I98+'ADR - Braço do Norte'!I98+'ADR - Brusque'!I98+'ADR - Caçador'!I98+'ADR - Campos Novos'!I98+'ADR - Canoinhas'!I98+'ADR - Chapecó'!I98+'ADR - Concórdia'!I98+'ADR - Criciúma'!I98+'ADR - Curitibanos'!I98+'ADR - Dionísio Cerqueira'!I98+'ADR - Ibirama'!I98+'ADR - Itajaí'!I98+'ADR - Itapiranga'!I98+'ADR - Ituporanga'!I98+'ADR - Jaraguá do Sul'!I98+'ADR - Joaçaba'!I98+'ADR - Joinville'!I98+'ADR - Lages'!I98+'ADR - Laguna'!I98+'ADR - Mafra'!I98+'ADR - Maravilha'!I98+'ADR - Palmitos'!I98+'ADR - Quilombo'!I98+'ADR - Rio do Sul'!I98+'ADR - São Joaquim'!I98+'ADR - São Lourenço do Oeste'!I98+'ADR - São Miguel do Oeste'!I98+'ADR - Seara'!I98+'ADR - Taió'!I98+'ADR - Timbó'!I98+'ADR - Tubarão'!I98+'ADR - Videira'!I98+'ADR - Xanxerê'!I98+SEA!I98+'Fundo Mat. Pub. Imp. Oficiais'!I98+'Fundo Plano Saúde'!I98+'Fundo de Melhoria do Corpo Bomb'!I98+SAR!I98+GVG!I98+SCC!I98+SAN!I98+SAI!I98+SECOM!I98+SDC!I98+'FUNDO ESTADUAL DE REC. HÍDRICOS'!I98+SDS!I98+SED!I98+SEF!I98+SIE!I98+SJC!I98+SPJ!I98+SES!I98+'SSP - Fundo Melhoria Pol.Civil'!I98+'SSP Fundo Melhoria Pol.Militar'!I98+'SSP - Fundo Melhoria Seg. Pub.'!I98+SST!I98+SOL!I98+'FUNDO ESP. ESTUDOS JURÍDICOS'!I98+PGE!I98+ARESC!I98+APSFS!I98+COHAB!I98+CIDASC!I98+DEINFRA!I98+DETER!I98+ENA!I98+EPAGRI!I98+FAPESC!I98+FCC!I98+FESPORTE!I98+FCEE!I98+FATMA!I98+IPREV!I98+IMETRO!I98+JUCESC!I98+SANTUR!I98+DPE!I98+UDESC!I98)</f>
        <v>25</v>
      </c>
      <c r="J102" s="72">
        <f>SUM('ADR - Araranguá'!J98+'ADR - Blumenau'!J98+'ADR - Braço do Norte'!J98+'ADR - Brusque'!J98+'ADR - Caçador'!J98+'ADR - Campos Novos'!J98+'ADR - Canoinhas'!J98+'ADR - Chapecó'!J98+'ADR - Concórdia'!J98+'ADR - Criciúma'!J98+'ADR - Curitibanos'!J98+'ADR - Dionísio Cerqueira'!J98+'ADR - Ibirama'!J98+'ADR - Itajaí'!J98+'ADR - Itapiranga'!J98+'ADR - Ituporanga'!J98+'ADR - Jaraguá do Sul'!J98+'ADR - Joaçaba'!J98+'ADR - Joinville'!J98+'ADR - Lages'!J98+'ADR - Laguna'!J98+'ADR - Mafra'!J98+'ADR - Maravilha'!J98+'ADR - Palmitos'!J98+'ADR - Quilombo'!J98+'ADR - Rio do Sul'!J98+'ADR - São Joaquim'!J98+'ADR - São Lourenço do Oeste'!J98+'ADR - São Miguel do Oeste'!J98+'ADR - Seara'!J98+'ADR - Taió'!J98+'ADR - Timbó'!J98+'ADR - Tubarão'!J98+'ADR - Videira'!J98+'ADR - Xanxerê'!J98+SEA!J98+'Fundo Mat. Pub. Imp. Oficiais'!J98+'Fundo Plano Saúde'!J98+'Fundo de Melhoria do Corpo Bomb'!J98+SAR!J98+GVG!J98+SCC!J98+SAN!J98+SAI!J98+SECOM!J98+SDC!J98+'FUNDO ESTADUAL DE REC. HÍDRICOS'!J98+SDS!J98+SED!J98+SEF!J98+SIE!J98+SJC!J98+SPJ!J98+SES!J98+'SSP - Fundo Melhoria Pol.Civil'!J98+'SSP Fundo Melhoria Pol.Militar'!J98+'SSP - Fundo Melhoria Seg. Pub.'!J98+SST!J98+SOL!J98+'FUNDO ESP. ESTUDOS JURÍDICOS'!J98+PGE!J98+ARESC!J98+APSFS!J98+COHAB!J98+CIDASC!J98+DEINFRA!J98+DETER!J98+ENA!J98+EPAGRI!J98+FAPESC!J98+FCC!J98+FESPORTE!J98+FCEE!J98+FATMA!J98+IPREV!J98+IMETRO!J98+JUCESC!J98+SANTUR!J98+DPE!J98+UDESC!J98)</f>
        <v>25</v>
      </c>
      <c r="K102" s="72">
        <f>SUM('ADR - Araranguá'!K98+'ADR - Blumenau'!K98+'ADR - Braço do Norte'!K98+'ADR - Brusque'!K98+'ADR - Caçador'!K98+'ADR - Campos Novos'!K98+'ADR - Canoinhas'!K98+'ADR - Chapecó'!K98+'ADR - Concórdia'!K98+'ADR - Criciúma'!K98+'ADR - Curitibanos'!K98+'ADR - Dionísio Cerqueira'!K98+'ADR - Ibirama'!K98+'ADR - Itajaí'!K98+'ADR - Itapiranga'!K98+'ADR - Ituporanga'!K98+'ADR - Jaraguá do Sul'!K98+'ADR - Joaçaba'!K98+'ADR - Joinville'!K98+'ADR - Lages'!K98+'ADR - Laguna'!K98+'ADR - Mafra'!K98+'ADR - Maravilha'!K98+'ADR - Palmitos'!K98+'ADR - Quilombo'!K98+'ADR - Rio do Sul'!K98+'ADR - São Joaquim'!K98+'ADR - São Lourenço do Oeste'!K98+'ADR - São Miguel do Oeste'!K98+'ADR - Seara'!K98+'ADR - Taió'!K98+'ADR - Timbó'!K98+'ADR - Tubarão'!K98+'ADR - Videira'!K98+'ADR - Xanxerê'!K98+SEA!K98+'Fundo Mat. Pub. Imp. Oficiais'!K98+'Fundo Plano Saúde'!K98+'Fundo de Melhoria do Corpo Bomb'!K98+SAR!K98+GVG!K98+SCC!K98+SAN!K98+SAI!K98+SECOM!K98+SDC!K98+'FUNDO ESTADUAL DE REC. HÍDRICOS'!K98+SDS!K98+SED!K98+SEF!K98+SIE!K98+SJC!K98+SPJ!K98+SES!K98+'SSP - Fundo Melhoria Pol.Civil'!K98+'SSP Fundo Melhoria Pol.Militar'!K98+'SSP - Fundo Melhoria Seg. Pub.'!K98+SST!K98+SOL!K98+'FUNDO ESP. ESTUDOS JURÍDICOS'!K98+PGE!K98+ARESC!K98+APSFS!K98+COHAB!K98+CIDASC!K98+DEINFRA!K98+DETER!K98+ENA!K98+EPAGRI!K98+FAPESC!K98+FCC!K98+FESPORTE!K98+FCEE!K98+FATMA!K98+IPREV!K98+IMETRO!K98+JUCESC!K98+SANTUR!K98+DPE!K98+UDESC!K98)</f>
        <v>25</v>
      </c>
      <c r="L102" s="72">
        <f>SUM('ADR - Araranguá'!L98+'ADR - Blumenau'!L98+'ADR - Braço do Norte'!L98+'ADR - Brusque'!L98+'ADR - Caçador'!L98+'ADR - Campos Novos'!L98+'ADR - Canoinhas'!L98+'ADR - Chapecó'!L98+'ADR - Concórdia'!L98+'ADR - Criciúma'!L98+'ADR - Curitibanos'!L98+'ADR - Dionísio Cerqueira'!L98+'ADR - Ibirama'!L98+'ADR - Itajaí'!L98+'ADR - Itapiranga'!L98+'ADR - Ituporanga'!L98+'ADR - Jaraguá do Sul'!L98+'ADR - Joaçaba'!L98+'ADR - Joinville'!L98+'ADR - Lages'!L98+'ADR - Laguna'!L98+'ADR - Mafra'!L98+'ADR - Maravilha'!L98+'ADR - Palmitos'!L98+'ADR - Quilombo'!L98+'ADR - Rio do Sul'!L98+'ADR - São Joaquim'!L98+'ADR - São Lourenço do Oeste'!L98+'ADR - São Miguel do Oeste'!L98+'ADR - Seara'!L98+'ADR - Taió'!L98+'ADR - Timbó'!L98+'ADR - Tubarão'!L98+'ADR - Videira'!L98+'ADR - Xanxerê'!L98+SEA!L98+'Fundo Mat. Pub. Imp. Oficiais'!L98+'Fundo Plano Saúde'!L98+'Fundo de Melhoria do Corpo Bomb'!L98+SAR!L98+GVG!L98+SCC!L98+SAN!L98+SAI!L98+SECOM!L98+SDC!L98+'FUNDO ESTADUAL DE REC. HÍDRICOS'!L98+SDS!L98+SED!L98+SEF!L98+SIE!L98+SJC!L98+SPJ!L98+SES!L98+'SSP - Fundo Melhoria Pol.Civil'!L98+'SSP Fundo Melhoria Pol.Militar'!L98+'SSP - Fundo Melhoria Seg. Pub.'!L98+SST!L98+SOL!L98+'FUNDO ESP. ESTUDOS JURÍDICOS'!L98+PGE!L98+ARESC!L98+APSFS!L98+COHAB!L98+CIDASC!L98+DEINFRA!L98+DETER!L98+ENA!L98+EPAGRI!L98+FAPESC!L98+FCC!L98+FESPORTE!L98+FCEE!L98+FATMA!L98+IPREV!L98+IMETRO!L98+JUCESC!L98+SANTUR!L98+DPE!L98+UDESC!L98)</f>
        <v>25</v>
      </c>
      <c r="M102" s="88">
        <f>SUM('ADR - Araranguá'!M98+'ADR - Blumenau'!M98+'ADR - Braço do Norte'!M98+'ADR - Brusque'!M98+'ADR - Caçador'!M98+'ADR - Campos Novos'!M98+'ADR - Canoinhas'!M98+'ADR - Chapecó'!M98+'ADR - Concórdia'!M98+'ADR - Criciúma'!M98+'ADR - Curitibanos'!M98+'ADR - Dionísio Cerqueira'!M98+'ADR - Ibirama'!M98+'ADR - Itajaí'!M98+'ADR - Itapiranga'!M98+'ADR - Ituporanga'!M98+'ADR - Jaraguá do Sul'!M98+'ADR - Joaçaba'!M98+'ADR - Joinville'!M98+'ADR - Lages'!M98+'ADR - Laguna'!M98+'ADR - Mafra'!M98+'ADR - Maravilha'!M98+'ADR - Palmitos'!M98+'ADR - Quilombo'!M98+'ADR - Rio do Sul'!M98+'ADR - São Joaquim'!M98+'ADR - São Lourenço do Oeste'!M98+'ADR - São Miguel do Oeste'!M98+'ADR - Seara'!M98+'ADR - Taió'!M98+'ADR - Timbó'!M98+'ADR - Tubarão'!M98+'ADR - Videira'!M98+'ADR - Xanxerê'!M98+SEA!M98+'Fundo Mat. Pub. Imp. Oficiais'!M98+'Fundo Plano Saúde'!M98+'Fundo de Melhoria do Corpo Bomb'!M98+SAR!M98+GVG!M98+SCC!M98+SAN!M98+SAI!M98+SECOM!M98+SDC!M98+'FUNDO ESTADUAL DE REC. HÍDRICOS'!M98+SDS!M98+SED!M98+SEF!M98+SIE!M98+SJC!M98+SPJ!M98+SES!M98+'SSP - Fundo Melhoria Pol.Civil'!M98+'SSP Fundo Melhoria Pol.Militar'!M98+'SSP - Fundo Melhoria Seg. Pub.'!M98+SST!M98+SOL!M98+'FUNDO ESP. ESTUDOS JURÍDICOS'!M98+PGE!M98+ARESC!M98+APSFS!M98+COHAB!M98+CIDASC!M98+DEINFRA!M98+DETER!M98+ENA!M98+EPAGRI!M98+FAPESC!M98+FCC!M98+FESPORTE!M98+FCEE!M98+FATMA!M98+IPREV!M98+IMETRO!M98+JUCESC!M98+SANTUR!M98+DPE!M98+UDESC!M98)</f>
        <v>25</v>
      </c>
      <c r="N102" s="208"/>
      <c r="O102" s="208"/>
      <c r="P102" s="209"/>
      <c r="Q102" s="22"/>
    </row>
    <row r="103" spans="1:17" x14ac:dyDescent="0.2">
      <c r="A103" s="175" t="s">
        <v>274</v>
      </c>
      <c r="B103" s="186">
        <f>SUM('ADR - Araranguá'!B99+'ADR - Blumenau'!B99+'ADR - Braço do Norte'!B99+'ADR - Brusque'!B99+'ADR - Caçador'!B99+'ADR - Campos Novos'!B99+'ADR - Canoinhas'!B99+'ADR - Chapecó'!B99+'ADR - Concórdia'!B99+'ADR - Criciúma'!B99+'ADR - Curitibanos'!B99+'ADR - Dionísio Cerqueira'!B99+'ADR - Ibirama'!B99+'ADR - Itajaí'!B99+'ADR - Itapiranga'!B99+'ADR - Ituporanga'!B99+'ADR - Jaraguá do Sul'!B99+'ADR - Joaçaba'!B99+'ADR - Joinville'!B99+'ADR - Lages'!B99+'ADR - Laguna'!B99+'ADR - Mafra'!B99+'ADR - Maravilha'!B99+'ADR - Palmitos'!B99+'ADR - Quilombo'!B99+'ADR - Rio do Sul'!B99+'ADR - São Joaquim'!B99+'ADR - São Lourenço do Oeste'!B99+'ADR - São Miguel do Oeste'!B99+'ADR - Seara'!B99+'ADR - Taió'!B99+'ADR - Timbó'!B99+'ADR - Tubarão'!B99+'ADR - Videira'!B99+'ADR - Xanxerê'!B99+SEA!B99+'Fundo Mat. Pub. Imp. Oficiais'!B99+'Fundo Plano Saúde'!B99+'Fundo de Melhoria do Corpo Bomb'!B99+SAR!B99+GVG!B99+SCC!B99+SAN!B99+SAI!B99+SECOM!B99+SDC!B99+'FUNDO ESTADUAL DE REC. HÍDRICOS'!B99+SDS!B99+SED!B99+SEF!B99+SIE!B99+SJC!B99+SPJ!B99+SES!B99+'SSP - Fundo Melhoria Pol.Civil'!B99+'SSP Fundo Melhoria Pol.Militar'!B99+'SSP - Fundo Melhoria Seg. Pub.'!B99+SST!B99+SOL!B99+'FUNDO ESP. ESTUDOS JURÍDICOS'!B99+PGE!B99+ARESC!B99+APSFS!B99+COHAB!B99+CIDASC!B99+DEINFRA!B99+DETER!B99+ENA!B99+EPAGRI!B99+FAPESC!B99+FCC!B99+FESPORTE!B99+FCEE!B99+FATMA!B99+IPREV!B99+IMETRO!B99+JUCESC!B99+SANTUR!B99+DPE!B99+UDESC!B99)</f>
        <v>20</v>
      </c>
      <c r="C103" s="72">
        <f>SUM('ADR - Araranguá'!C99+'ADR - Blumenau'!C99+'ADR - Braço do Norte'!C99+'ADR - Brusque'!C99+'ADR - Caçador'!C99+'ADR - Campos Novos'!C99+'ADR - Canoinhas'!C99+'ADR - Chapecó'!C99+'ADR - Concórdia'!C99+'ADR - Criciúma'!C99+'ADR - Curitibanos'!C99+'ADR - Dionísio Cerqueira'!C99+'ADR - Ibirama'!C99+'ADR - Itajaí'!C99+'ADR - Itapiranga'!C99+'ADR - Ituporanga'!C99+'ADR - Jaraguá do Sul'!C99+'ADR - Joaçaba'!C99+'ADR - Joinville'!C99+'ADR - Lages'!C99+'ADR - Laguna'!C99+'ADR - Mafra'!C99+'ADR - Maravilha'!C99+'ADR - Palmitos'!C99+'ADR - Quilombo'!C99+'ADR - Rio do Sul'!C99+'ADR - São Joaquim'!C99+'ADR - São Lourenço do Oeste'!C99+'ADR - São Miguel do Oeste'!C99+'ADR - Seara'!C99+'ADR - Taió'!C99+'ADR - Timbó'!C99+'ADR - Tubarão'!C99+'ADR - Videira'!C99+'ADR - Xanxerê'!C99+SEA!C99+'Fundo Mat. Pub. Imp. Oficiais'!C99+'Fundo Plano Saúde'!C99+'Fundo de Melhoria do Corpo Bomb'!C99+SAR!C99+GVG!C99+SCC!C99+SAN!C99+SAI!C99+SECOM!C99+SDC!C99+'FUNDO ESTADUAL DE REC. HÍDRICOS'!C99+SDS!C99+SED!C99+SEF!C99+SIE!C99+SJC!C99+SPJ!C99+SES!C99+'SSP - Fundo Melhoria Pol.Civil'!C99+'SSP Fundo Melhoria Pol.Militar'!C99+'SSP - Fundo Melhoria Seg. Pub.'!C99+SST!C99+SOL!C99+'FUNDO ESP. ESTUDOS JURÍDICOS'!C99+PGE!C99+ARESC!C99+APSFS!C99+COHAB!C99+CIDASC!C99+DEINFRA!C99+DETER!C99+ENA!C99+EPAGRI!C99+FAPESC!C99+FCC!C99+FESPORTE!C99+FCEE!C99+FATMA!C99+IPREV!C99+IMETRO!C99+JUCESC!C99+SANTUR!C99+DPE!C99+UDESC!C99)</f>
        <v>20</v>
      </c>
      <c r="D103" s="72">
        <f>SUM('ADR - Araranguá'!D99+'ADR - Blumenau'!D99+'ADR - Braço do Norte'!D99+'ADR - Brusque'!D99+'ADR - Caçador'!D99+'ADR - Campos Novos'!D99+'ADR - Canoinhas'!D99+'ADR - Chapecó'!D99+'ADR - Concórdia'!D99+'ADR - Criciúma'!D99+'ADR - Curitibanos'!D99+'ADR - Dionísio Cerqueira'!D99+'ADR - Ibirama'!D99+'ADR - Itajaí'!D99+'ADR - Itapiranga'!D99+'ADR - Ituporanga'!D99+'ADR - Jaraguá do Sul'!D99+'ADR - Joaçaba'!D99+'ADR - Joinville'!D99+'ADR - Lages'!D99+'ADR - Laguna'!D99+'ADR - Mafra'!D99+'ADR - Maravilha'!D99+'ADR - Palmitos'!D99+'ADR - Quilombo'!D99+'ADR - Rio do Sul'!D99+'ADR - São Joaquim'!D99+'ADR - São Lourenço do Oeste'!D99+'ADR - São Miguel do Oeste'!D99+'ADR - Seara'!D99+'ADR - Taió'!D99+'ADR - Timbó'!D99+'ADR - Tubarão'!D99+'ADR - Videira'!D99+'ADR - Xanxerê'!D99+SEA!D99+'Fundo Mat. Pub. Imp. Oficiais'!D99+'Fundo Plano Saúde'!D99+'Fundo de Melhoria do Corpo Bomb'!D99+SAR!D99+GVG!D99+SCC!D99+SAN!D99+SAI!D99+SECOM!D99+SDC!D99+'FUNDO ESTADUAL DE REC. HÍDRICOS'!D99+SDS!D99+SED!D99+SEF!D99+SIE!D99+SJC!D99+SPJ!D99+SES!D99+'SSP - Fundo Melhoria Pol.Civil'!D99+'SSP Fundo Melhoria Pol.Militar'!D99+'SSP - Fundo Melhoria Seg. Pub.'!D99+SST!D99+SOL!D99+'FUNDO ESP. ESTUDOS JURÍDICOS'!D99+PGE!D99+ARESC!D99+APSFS!D99+COHAB!D99+CIDASC!D99+DEINFRA!D99+DETER!D99+ENA!D99+EPAGRI!D99+FAPESC!D99+FCC!D99+FESPORTE!D99+FCEE!D99+FATMA!D99+IPREV!D99+IMETRO!D99+JUCESC!D99+SANTUR!D99+DPE!D99+UDESC!D99)</f>
        <v>20</v>
      </c>
      <c r="E103" s="72">
        <f>SUM('ADR - Araranguá'!E99+'ADR - Blumenau'!E99+'ADR - Braço do Norte'!E99+'ADR - Brusque'!E99+'ADR - Caçador'!E99+'ADR - Campos Novos'!E99+'ADR - Canoinhas'!E99+'ADR - Chapecó'!E99+'ADR - Concórdia'!E99+'ADR - Criciúma'!E99+'ADR - Curitibanos'!E99+'ADR - Dionísio Cerqueira'!E99+'ADR - Ibirama'!E99+'ADR - Itajaí'!E99+'ADR - Itapiranga'!E99+'ADR - Ituporanga'!E99+'ADR - Jaraguá do Sul'!E99+'ADR - Joaçaba'!E99+'ADR - Joinville'!E99+'ADR - Lages'!E99+'ADR - Laguna'!E99+'ADR - Mafra'!E99+'ADR - Maravilha'!E99+'ADR - Palmitos'!E99+'ADR - Quilombo'!E99+'ADR - Rio do Sul'!E99+'ADR - São Joaquim'!E99+'ADR - São Lourenço do Oeste'!E99+'ADR - São Miguel do Oeste'!E99+'ADR - Seara'!E99+'ADR - Taió'!E99+'ADR - Timbó'!E99+'ADR - Tubarão'!E99+'ADR - Videira'!E99+'ADR - Xanxerê'!E99+SEA!E99+'Fundo Mat. Pub. Imp. Oficiais'!E99+'Fundo Plano Saúde'!E99+'Fundo de Melhoria do Corpo Bomb'!E99+SAR!E99+GVG!E99+SCC!E99+SAN!E99+SAI!E99+SECOM!E99+SDC!E99+'FUNDO ESTADUAL DE REC. HÍDRICOS'!E99+SDS!E99+SED!E99+SEF!E99+SIE!E99+SJC!E99+SPJ!E99+SES!E99+'SSP - Fundo Melhoria Pol.Civil'!E99+'SSP Fundo Melhoria Pol.Militar'!E99+'SSP - Fundo Melhoria Seg. Pub.'!E99+SST!E99+SOL!E99+'FUNDO ESP. ESTUDOS JURÍDICOS'!E99+PGE!E99+ARESC!E99+APSFS!E99+COHAB!E99+CIDASC!E99+DEINFRA!E99+DETER!E99+ENA!E99+EPAGRI!E99+FAPESC!E99+FCC!E99+FESPORTE!E99+FCEE!E99+FATMA!E99+IPREV!E99+IMETRO!E99+JUCESC!E99+SANTUR!E99+DPE!E99+UDESC!E99)</f>
        <v>21</v>
      </c>
      <c r="F103" s="72">
        <f>SUM('ADR - Araranguá'!F99+'ADR - Blumenau'!F99+'ADR - Braço do Norte'!F99+'ADR - Brusque'!F99+'ADR - Caçador'!F99+'ADR - Campos Novos'!F99+'ADR - Canoinhas'!F99+'ADR - Chapecó'!F99+'ADR - Concórdia'!F99+'ADR - Criciúma'!F99+'ADR - Curitibanos'!F99+'ADR - Dionísio Cerqueira'!F99+'ADR - Ibirama'!F99+'ADR - Itajaí'!F99+'ADR - Itapiranga'!F99+'ADR - Ituporanga'!F99+'ADR - Jaraguá do Sul'!F99+'ADR - Joaçaba'!F99+'ADR - Joinville'!F99+'ADR - Lages'!F99+'ADR - Laguna'!F99+'ADR - Mafra'!F99+'ADR - Maravilha'!F99+'ADR - Palmitos'!F99+'ADR - Quilombo'!F99+'ADR - Rio do Sul'!F99+'ADR - São Joaquim'!F99+'ADR - São Lourenço do Oeste'!F99+'ADR - São Miguel do Oeste'!F99+'ADR - Seara'!F99+'ADR - Taió'!F99+'ADR - Timbó'!F99+'ADR - Tubarão'!F99+'ADR - Videira'!F99+'ADR - Xanxerê'!F99+SEA!F99+'Fundo Mat. Pub. Imp. Oficiais'!F99+'Fundo Plano Saúde'!F99+'Fundo de Melhoria do Corpo Bomb'!F99+SAR!F99+GVG!F99+SCC!F99+SAN!F99+SAI!F99+SECOM!F99+SDC!F99+'FUNDO ESTADUAL DE REC. HÍDRICOS'!F99+SDS!F99+SED!F99+SEF!F99+SIE!F99+SJC!F99+SPJ!F99+SES!F99+'SSP - Fundo Melhoria Pol.Civil'!F99+'SSP Fundo Melhoria Pol.Militar'!F99+'SSP - Fundo Melhoria Seg. Pub.'!F99+SST!F99+SOL!F99+'FUNDO ESP. ESTUDOS JURÍDICOS'!F99+PGE!F99+ARESC!F99+APSFS!F99+COHAB!F99+CIDASC!F99+DEINFRA!F99+DETER!F99+ENA!F99+EPAGRI!F99+FAPESC!F99+FCC!F99+FESPORTE!F99+FCEE!F99+FATMA!F99+IPREV!F99+IMETRO!F99+JUCESC!F99+SANTUR!F99+DPE!F99+UDESC!F99)</f>
        <v>21</v>
      </c>
      <c r="G103" s="72">
        <f>SUM('ADR - Araranguá'!G99+'ADR - Blumenau'!G99+'ADR - Braço do Norte'!G99+'ADR - Brusque'!G99+'ADR - Caçador'!G99+'ADR - Campos Novos'!G99+'ADR - Canoinhas'!G99+'ADR - Chapecó'!G99+'ADR - Concórdia'!G99+'ADR - Criciúma'!G99+'ADR - Curitibanos'!G99+'ADR - Dionísio Cerqueira'!G99+'ADR - Ibirama'!G99+'ADR - Itajaí'!G99+'ADR - Itapiranga'!G99+'ADR - Ituporanga'!G99+'ADR - Jaraguá do Sul'!G99+'ADR - Joaçaba'!G99+'ADR - Joinville'!G99+'ADR - Lages'!G99+'ADR - Laguna'!G99+'ADR - Mafra'!G99+'ADR - Maravilha'!G99+'ADR - Palmitos'!G99+'ADR - Quilombo'!G99+'ADR - Rio do Sul'!G99+'ADR - São Joaquim'!G99+'ADR - São Lourenço do Oeste'!G99+'ADR - São Miguel do Oeste'!G99+'ADR - Seara'!G99+'ADR - Taió'!G99+'ADR - Timbó'!G99+'ADR - Tubarão'!G99+'ADR - Videira'!G99+'ADR - Xanxerê'!G99+SEA!G99+'Fundo Mat. Pub. Imp. Oficiais'!G99+'Fundo Plano Saúde'!G99+'Fundo de Melhoria do Corpo Bomb'!G99+SAR!G99+GVG!G99+SCC!G99+SAN!G99+SAI!G99+SECOM!G99+SDC!G99+'FUNDO ESTADUAL DE REC. HÍDRICOS'!G99+SDS!G99+SED!G99+SEF!G99+SIE!G99+SJC!G99+SPJ!G99+SES!G99+'SSP - Fundo Melhoria Pol.Civil'!G99+'SSP Fundo Melhoria Pol.Militar'!G99+'SSP - Fundo Melhoria Seg. Pub.'!G99+SST!G99+SOL!G99+'FUNDO ESP. ESTUDOS JURÍDICOS'!G99+PGE!G99+ARESC!G99+APSFS!G99+COHAB!G99+CIDASC!G99+DEINFRA!G99+DETER!G99+ENA!G99+EPAGRI!G99+FAPESC!G99+FCC!G99+FESPORTE!G99+FCEE!G99+FATMA!G99+IPREV!G99+IMETRO!G99+JUCESC!G99+SANTUR!G99+DPE!G99+UDESC!G99)</f>
        <v>21</v>
      </c>
      <c r="H103" s="72">
        <f>SUM('ADR - Araranguá'!H99+'ADR - Blumenau'!H99+'ADR - Braço do Norte'!H99+'ADR - Brusque'!H99+'ADR - Caçador'!H99+'ADR - Campos Novos'!H99+'ADR - Canoinhas'!H99+'ADR - Chapecó'!H99+'ADR - Concórdia'!H99+'ADR - Criciúma'!H99+'ADR - Curitibanos'!H99+'ADR - Dionísio Cerqueira'!H99+'ADR - Ibirama'!H99+'ADR - Itajaí'!H99+'ADR - Itapiranga'!H99+'ADR - Ituporanga'!H99+'ADR - Jaraguá do Sul'!H99+'ADR - Joaçaba'!H99+'ADR - Joinville'!H99+'ADR - Lages'!H99+'ADR - Laguna'!H99+'ADR - Mafra'!H99+'ADR - Maravilha'!H99+'ADR - Palmitos'!H99+'ADR - Quilombo'!H99+'ADR - Rio do Sul'!H99+'ADR - São Joaquim'!H99+'ADR - São Lourenço do Oeste'!H99+'ADR - São Miguel do Oeste'!H99+'ADR - Seara'!H99+'ADR - Taió'!H99+'ADR - Timbó'!H99+'ADR - Tubarão'!H99+'ADR - Videira'!H99+'ADR - Xanxerê'!H99+SEA!H99+'Fundo Mat. Pub. Imp. Oficiais'!H99+'Fundo Plano Saúde'!H99+'Fundo de Melhoria do Corpo Bomb'!H99+SAR!H99+GVG!H99+SCC!H99+SAN!H99+SAI!H99+SECOM!H99+SDC!H99+'FUNDO ESTADUAL DE REC. HÍDRICOS'!H99+SDS!H99+SED!H99+SEF!H99+SIE!H99+SJC!H99+SPJ!H99+SES!H99+'SSP - Fundo Melhoria Pol.Civil'!H99+'SSP Fundo Melhoria Pol.Militar'!H99+'SSP - Fundo Melhoria Seg. Pub.'!H99+SST!H99+SOL!H99+'FUNDO ESP. ESTUDOS JURÍDICOS'!H99+PGE!H99+ARESC!H99+APSFS!H99+COHAB!H99+CIDASC!H99+DEINFRA!H99+DETER!H99+ENA!H99+EPAGRI!H99+FAPESC!H99+FCC!H99+FESPORTE!H99+FCEE!H99+FATMA!H99+IPREV!H99+IMETRO!H99+JUCESC!H99+SANTUR!H99+DPE!H99+UDESC!H99)</f>
        <v>21</v>
      </c>
      <c r="I103" s="72">
        <f>SUM('ADR - Araranguá'!I99+'ADR - Blumenau'!I99+'ADR - Braço do Norte'!I99+'ADR - Brusque'!I99+'ADR - Caçador'!I99+'ADR - Campos Novos'!I99+'ADR - Canoinhas'!I99+'ADR - Chapecó'!I99+'ADR - Concórdia'!I99+'ADR - Criciúma'!I99+'ADR - Curitibanos'!I99+'ADR - Dionísio Cerqueira'!I99+'ADR - Ibirama'!I99+'ADR - Itajaí'!I99+'ADR - Itapiranga'!I99+'ADR - Ituporanga'!I99+'ADR - Jaraguá do Sul'!I99+'ADR - Joaçaba'!I99+'ADR - Joinville'!I99+'ADR - Lages'!I99+'ADR - Laguna'!I99+'ADR - Mafra'!I99+'ADR - Maravilha'!I99+'ADR - Palmitos'!I99+'ADR - Quilombo'!I99+'ADR - Rio do Sul'!I99+'ADR - São Joaquim'!I99+'ADR - São Lourenço do Oeste'!I99+'ADR - São Miguel do Oeste'!I99+'ADR - Seara'!I99+'ADR - Taió'!I99+'ADR - Timbó'!I99+'ADR - Tubarão'!I99+'ADR - Videira'!I99+'ADR - Xanxerê'!I99+SEA!I99+'Fundo Mat. Pub. Imp. Oficiais'!I99+'Fundo Plano Saúde'!I99+'Fundo de Melhoria do Corpo Bomb'!I99+SAR!I99+GVG!I99+SCC!I99+SAN!I99+SAI!I99+SECOM!I99+SDC!I99+'FUNDO ESTADUAL DE REC. HÍDRICOS'!I99+SDS!I99+SED!I99+SEF!I99+SIE!I99+SJC!I99+SPJ!I99+SES!I99+'SSP - Fundo Melhoria Pol.Civil'!I99+'SSP Fundo Melhoria Pol.Militar'!I99+'SSP - Fundo Melhoria Seg. Pub.'!I99+SST!I99+SOL!I99+'FUNDO ESP. ESTUDOS JURÍDICOS'!I99+PGE!I99+ARESC!I99+APSFS!I99+COHAB!I99+CIDASC!I99+DEINFRA!I99+DETER!I99+ENA!I99+EPAGRI!I99+FAPESC!I99+FCC!I99+FESPORTE!I99+FCEE!I99+FATMA!I99+IPREV!I99+IMETRO!I99+JUCESC!I99+SANTUR!I99+DPE!I99+UDESC!I99)</f>
        <v>21</v>
      </c>
      <c r="J103" s="72">
        <f>SUM('ADR - Araranguá'!J99+'ADR - Blumenau'!J99+'ADR - Braço do Norte'!J99+'ADR - Brusque'!J99+'ADR - Caçador'!J99+'ADR - Campos Novos'!J99+'ADR - Canoinhas'!J99+'ADR - Chapecó'!J99+'ADR - Concórdia'!J99+'ADR - Criciúma'!J99+'ADR - Curitibanos'!J99+'ADR - Dionísio Cerqueira'!J99+'ADR - Ibirama'!J99+'ADR - Itajaí'!J99+'ADR - Itapiranga'!J99+'ADR - Ituporanga'!J99+'ADR - Jaraguá do Sul'!J99+'ADR - Joaçaba'!J99+'ADR - Joinville'!J99+'ADR - Lages'!J99+'ADR - Laguna'!J99+'ADR - Mafra'!J99+'ADR - Maravilha'!J99+'ADR - Palmitos'!J99+'ADR - Quilombo'!J99+'ADR - Rio do Sul'!J99+'ADR - São Joaquim'!J99+'ADR - São Lourenço do Oeste'!J99+'ADR - São Miguel do Oeste'!J99+'ADR - Seara'!J99+'ADR - Taió'!J99+'ADR - Timbó'!J99+'ADR - Tubarão'!J99+'ADR - Videira'!J99+'ADR - Xanxerê'!J99+SEA!J99+'Fundo Mat. Pub. Imp. Oficiais'!J99+'Fundo Plano Saúde'!J99+'Fundo de Melhoria do Corpo Bomb'!J99+SAR!J99+GVG!J99+SCC!J99+SAN!J99+SAI!J99+SECOM!J99+SDC!J99+'FUNDO ESTADUAL DE REC. HÍDRICOS'!J99+SDS!J99+SED!J99+SEF!J99+SIE!J99+SJC!J99+SPJ!J99+SES!J99+'SSP - Fundo Melhoria Pol.Civil'!J99+'SSP Fundo Melhoria Pol.Militar'!J99+'SSP - Fundo Melhoria Seg. Pub.'!J99+SST!J99+SOL!J99+'FUNDO ESP. ESTUDOS JURÍDICOS'!J99+PGE!J99+ARESC!J99+APSFS!J99+COHAB!J99+CIDASC!J99+DEINFRA!J99+DETER!J99+ENA!J99+EPAGRI!J99+FAPESC!J99+FCC!J99+FESPORTE!J99+FCEE!J99+FATMA!J99+IPREV!J99+IMETRO!J99+JUCESC!J99+SANTUR!J99+DPE!J99+UDESC!J99)</f>
        <v>21</v>
      </c>
      <c r="K103" s="72">
        <f>SUM('ADR - Araranguá'!K99+'ADR - Blumenau'!K99+'ADR - Braço do Norte'!K99+'ADR - Brusque'!K99+'ADR - Caçador'!K99+'ADR - Campos Novos'!K99+'ADR - Canoinhas'!K99+'ADR - Chapecó'!K99+'ADR - Concórdia'!K99+'ADR - Criciúma'!K99+'ADR - Curitibanos'!K99+'ADR - Dionísio Cerqueira'!K99+'ADR - Ibirama'!K99+'ADR - Itajaí'!K99+'ADR - Itapiranga'!K99+'ADR - Ituporanga'!K99+'ADR - Jaraguá do Sul'!K99+'ADR - Joaçaba'!K99+'ADR - Joinville'!K99+'ADR - Lages'!K99+'ADR - Laguna'!K99+'ADR - Mafra'!K99+'ADR - Maravilha'!K99+'ADR - Palmitos'!K99+'ADR - Quilombo'!K99+'ADR - Rio do Sul'!K99+'ADR - São Joaquim'!K99+'ADR - São Lourenço do Oeste'!K99+'ADR - São Miguel do Oeste'!K99+'ADR - Seara'!K99+'ADR - Taió'!K99+'ADR - Timbó'!K99+'ADR - Tubarão'!K99+'ADR - Videira'!K99+'ADR - Xanxerê'!K99+SEA!K99+'Fundo Mat. Pub. Imp. Oficiais'!K99+'Fundo Plano Saúde'!K99+'Fundo de Melhoria do Corpo Bomb'!K99+SAR!K99+GVG!K99+SCC!K99+SAN!K99+SAI!K99+SECOM!K99+SDC!K99+'FUNDO ESTADUAL DE REC. HÍDRICOS'!K99+SDS!K99+SED!K99+SEF!K99+SIE!K99+SJC!K99+SPJ!K99+SES!K99+'SSP - Fundo Melhoria Pol.Civil'!K99+'SSP Fundo Melhoria Pol.Militar'!K99+'SSP - Fundo Melhoria Seg. Pub.'!K99+SST!K99+SOL!K99+'FUNDO ESP. ESTUDOS JURÍDICOS'!K99+PGE!K99+ARESC!K99+APSFS!K99+COHAB!K99+CIDASC!K99+DEINFRA!K99+DETER!K99+ENA!K99+EPAGRI!K99+FAPESC!K99+FCC!K99+FESPORTE!K99+FCEE!K99+FATMA!K99+IPREV!K99+IMETRO!K99+JUCESC!K99+SANTUR!K99+DPE!K99+UDESC!K99)</f>
        <v>21</v>
      </c>
      <c r="L103" s="72">
        <f>SUM('ADR - Araranguá'!L99+'ADR - Blumenau'!L99+'ADR - Braço do Norte'!L99+'ADR - Brusque'!L99+'ADR - Caçador'!L99+'ADR - Campos Novos'!L99+'ADR - Canoinhas'!L99+'ADR - Chapecó'!L99+'ADR - Concórdia'!L99+'ADR - Criciúma'!L99+'ADR - Curitibanos'!L99+'ADR - Dionísio Cerqueira'!L99+'ADR - Ibirama'!L99+'ADR - Itajaí'!L99+'ADR - Itapiranga'!L99+'ADR - Ituporanga'!L99+'ADR - Jaraguá do Sul'!L99+'ADR - Joaçaba'!L99+'ADR - Joinville'!L99+'ADR - Lages'!L99+'ADR - Laguna'!L99+'ADR - Mafra'!L99+'ADR - Maravilha'!L99+'ADR - Palmitos'!L99+'ADR - Quilombo'!L99+'ADR - Rio do Sul'!L99+'ADR - São Joaquim'!L99+'ADR - São Lourenço do Oeste'!L99+'ADR - São Miguel do Oeste'!L99+'ADR - Seara'!L99+'ADR - Taió'!L99+'ADR - Timbó'!L99+'ADR - Tubarão'!L99+'ADR - Videira'!L99+'ADR - Xanxerê'!L99+SEA!L99+'Fundo Mat. Pub. Imp. Oficiais'!L99+'Fundo Plano Saúde'!L99+'Fundo de Melhoria do Corpo Bomb'!L99+SAR!L99+GVG!L99+SCC!L99+SAN!L99+SAI!L99+SECOM!L99+SDC!L99+'FUNDO ESTADUAL DE REC. HÍDRICOS'!L99+SDS!L99+SED!L99+SEF!L99+SIE!L99+SJC!L99+SPJ!L99+SES!L99+'SSP - Fundo Melhoria Pol.Civil'!L99+'SSP Fundo Melhoria Pol.Militar'!L99+'SSP - Fundo Melhoria Seg. Pub.'!L99+SST!L99+SOL!L99+'FUNDO ESP. ESTUDOS JURÍDICOS'!L99+PGE!L99+ARESC!L99+APSFS!L99+COHAB!L99+CIDASC!L99+DEINFRA!L99+DETER!L99+ENA!L99+EPAGRI!L99+FAPESC!L99+FCC!L99+FESPORTE!L99+FCEE!L99+FATMA!L99+IPREV!L99+IMETRO!L99+JUCESC!L99+SANTUR!L99+DPE!L99+UDESC!L99)</f>
        <v>21</v>
      </c>
      <c r="M103" s="88">
        <f>SUM('ADR - Araranguá'!M99+'ADR - Blumenau'!M99+'ADR - Braço do Norte'!M99+'ADR - Brusque'!M99+'ADR - Caçador'!M99+'ADR - Campos Novos'!M99+'ADR - Canoinhas'!M99+'ADR - Chapecó'!M99+'ADR - Concórdia'!M99+'ADR - Criciúma'!M99+'ADR - Curitibanos'!M99+'ADR - Dionísio Cerqueira'!M99+'ADR - Ibirama'!M99+'ADR - Itajaí'!M99+'ADR - Itapiranga'!M99+'ADR - Ituporanga'!M99+'ADR - Jaraguá do Sul'!M99+'ADR - Joaçaba'!M99+'ADR - Joinville'!M99+'ADR - Lages'!M99+'ADR - Laguna'!M99+'ADR - Mafra'!M99+'ADR - Maravilha'!M99+'ADR - Palmitos'!M99+'ADR - Quilombo'!M99+'ADR - Rio do Sul'!M99+'ADR - São Joaquim'!M99+'ADR - São Lourenço do Oeste'!M99+'ADR - São Miguel do Oeste'!M99+'ADR - Seara'!M99+'ADR - Taió'!M99+'ADR - Timbó'!M99+'ADR - Tubarão'!M99+'ADR - Videira'!M99+'ADR - Xanxerê'!M99+SEA!M99+'Fundo Mat. Pub. Imp. Oficiais'!M99+'Fundo Plano Saúde'!M99+'Fundo de Melhoria do Corpo Bomb'!M99+SAR!M99+GVG!M99+SCC!M99+SAN!M99+SAI!M99+SECOM!M99+SDC!M99+'FUNDO ESTADUAL DE REC. HÍDRICOS'!M99+SDS!M99+SED!M99+SEF!M99+SIE!M99+SJC!M99+SPJ!M99+SES!M99+'SSP - Fundo Melhoria Pol.Civil'!M99+'SSP Fundo Melhoria Pol.Militar'!M99+'SSP - Fundo Melhoria Seg. Pub.'!M99+SST!M99+SOL!M99+'FUNDO ESP. ESTUDOS JURÍDICOS'!M99+PGE!M99+ARESC!M99+APSFS!M99+COHAB!M99+CIDASC!M99+DEINFRA!M99+DETER!M99+ENA!M99+EPAGRI!M99+FAPESC!M99+FCC!M99+FESPORTE!M99+FCEE!M99+FATMA!M99+IPREV!M99+IMETRO!M99+JUCESC!M99+SANTUR!M99+DPE!M99+UDESC!M99)</f>
        <v>21</v>
      </c>
      <c r="N103" s="208"/>
      <c r="O103" s="208"/>
      <c r="P103" s="209"/>
      <c r="Q103" s="22"/>
    </row>
    <row r="104" spans="1:17" ht="13.5" thickBot="1" x14ac:dyDescent="0.25">
      <c r="A104" s="183" t="s">
        <v>275</v>
      </c>
      <c r="B104" s="187">
        <f>SUM('ADR - Araranguá'!B100+'ADR - Blumenau'!B100+'ADR - Braço do Norte'!B100+'ADR - Brusque'!B100+'ADR - Caçador'!B100+'ADR - Campos Novos'!B100+'ADR - Canoinhas'!B100+'ADR - Chapecó'!B100+'ADR - Concórdia'!B100+'ADR - Criciúma'!B100+'ADR - Curitibanos'!B100+'ADR - Dionísio Cerqueira'!B100+'ADR - Ibirama'!B100+'ADR - Itajaí'!B100+'ADR - Itapiranga'!B100+'ADR - Ituporanga'!B100+'ADR - Jaraguá do Sul'!B100+'ADR - Joaçaba'!B100+'ADR - Joinville'!B100+'ADR - Lages'!B100+'ADR - Laguna'!B100+'ADR - Mafra'!B100+'ADR - Maravilha'!B100+'ADR - Palmitos'!B100+'ADR - Quilombo'!B100+'ADR - Rio do Sul'!B100+'ADR - São Joaquim'!B100+'ADR - São Lourenço do Oeste'!B100+'ADR - São Miguel do Oeste'!B100+'ADR - Seara'!B100+'ADR - Taió'!B100+'ADR - Timbó'!B100+'ADR - Tubarão'!B100+'ADR - Videira'!B100+'ADR - Xanxerê'!B100+SEA!B100+'Fundo Mat. Pub. Imp. Oficiais'!B100+'Fundo Plano Saúde'!B100+'Fundo de Melhoria do Corpo Bomb'!B100+SAR!B100+GVG!B100+SCC!B100+SAN!B100+SAI!B100+SECOM!B100+SDC!B100+'FUNDO ESTADUAL DE REC. HÍDRICOS'!B100+SDS!B100+SED!B100+SEF!B100+SIE!B100+SJC!B100+SPJ!B100+SES!B100+'SSP - Fundo Melhoria Pol.Civil'!B100+'SSP Fundo Melhoria Pol.Militar'!B100+'SSP - Fundo Melhoria Seg. Pub.'!B100+SST!B100+SOL!B100+'FUNDO ESP. ESTUDOS JURÍDICOS'!B100+PGE!B100+ARESC!B100+APSFS!B100+COHAB!B100+CIDASC!B100+DEINFRA!B100+DETER!B100+ENA!B100+EPAGRI!B100+FAPESC!B100+FCC!B100+FESPORTE!B100+FCEE!B100+FATMA!B100+IPREV!B100+IMETRO!B100+JUCESC!B100+SANTUR!B100+DPE!B100+UDESC!B100)</f>
        <v>3</v>
      </c>
      <c r="C104" s="188">
        <f>SUM('ADR - Araranguá'!C100+'ADR - Blumenau'!C100+'ADR - Braço do Norte'!C100+'ADR - Brusque'!C100+'ADR - Caçador'!C100+'ADR - Campos Novos'!C100+'ADR - Canoinhas'!C100+'ADR - Chapecó'!C100+'ADR - Concórdia'!C100+'ADR - Criciúma'!C100+'ADR - Curitibanos'!C100+'ADR - Dionísio Cerqueira'!C100+'ADR - Ibirama'!C100+'ADR - Itajaí'!C100+'ADR - Itapiranga'!C100+'ADR - Ituporanga'!C100+'ADR - Jaraguá do Sul'!C100+'ADR - Joaçaba'!C100+'ADR - Joinville'!C100+'ADR - Lages'!C100+'ADR - Laguna'!C100+'ADR - Mafra'!C100+'ADR - Maravilha'!C100+'ADR - Palmitos'!C100+'ADR - Quilombo'!C100+'ADR - Rio do Sul'!C100+'ADR - São Joaquim'!C100+'ADR - São Lourenço do Oeste'!C100+'ADR - São Miguel do Oeste'!C100+'ADR - Seara'!C100+'ADR - Taió'!C100+'ADR - Timbó'!C100+'ADR - Tubarão'!C100+'ADR - Videira'!C100+'ADR - Xanxerê'!C100+SEA!C100+'Fundo Mat. Pub. Imp. Oficiais'!C100+'Fundo Plano Saúde'!C100+'Fundo de Melhoria do Corpo Bomb'!C100+SAR!C100+GVG!C100+SCC!C100+SAN!C100+SAI!C100+SECOM!C100+SDC!C100+'FUNDO ESTADUAL DE REC. HÍDRICOS'!C100+SDS!C100+SED!C100+SEF!C100+SIE!C100+SJC!C100+SPJ!C100+SES!C100+'SSP - Fundo Melhoria Pol.Civil'!C100+'SSP Fundo Melhoria Pol.Militar'!C100+'SSP - Fundo Melhoria Seg. Pub.'!C100+SST!C100+SOL!C100+'FUNDO ESP. ESTUDOS JURÍDICOS'!C100+PGE!C100+ARESC!C100+APSFS!C100+COHAB!C100+CIDASC!C100+DEINFRA!C100+DETER!C100+ENA!C100+EPAGRI!C100+FAPESC!C100+FCC!C100+FESPORTE!C100+FCEE!C100+FATMA!C100+IPREV!C100+IMETRO!C100+JUCESC!C100+SANTUR!C100+DPE!C100+UDESC!C100)</f>
        <v>3</v>
      </c>
      <c r="D104" s="188">
        <f>SUM('ADR - Araranguá'!D100+'ADR - Blumenau'!D100+'ADR - Braço do Norte'!D100+'ADR - Brusque'!D100+'ADR - Caçador'!D100+'ADR - Campos Novos'!D100+'ADR - Canoinhas'!D100+'ADR - Chapecó'!D100+'ADR - Concórdia'!D100+'ADR - Criciúma'!D100+'ADR - Curitibanos'!D100+'ADR - Dionísio Cerqueira'!D100+'ADR - Ibirama'!D100+'ADR - Itajaí'!D100+'ADR - Itapiranga'!D100+'ADR - Ituporanga'!D100+'ADR - Jaraguá do Sul'!D100+'ADR - Joaçaba'!D100+'ADR - Joinville'!D100+'ADR - Lages'!D100+'ADR - Laguna'!D100+'ADR - Mafra'!D100+'ADR - Maravilha'!D100+'ADR - Palmitos'!D100+'ADR - Quilombo'!D100+'ADR - Rio do Sul'!D100+'ADR - São Joaquim'!D100+'ADR - São Lourenço do Oeste'!D100+'ADR - São Miguel do Oeste'!D100+'ADR - Seara'!D100+'ADR - Taió'!D100+'ADR - Timbó'!D100+'ADR - Tubarão'!D100+'ADR - Videira'!D100+'ADR - Xanxerê'!D100+SEA!D100+'Fundo Mat. Pub. Imp. Oficiais'!D100+'Fundo Plano Saúde'!D100+'Fundo de Melhoria do Corpo Bomb'!D100+SAR!D100+GVG!D100+SCC!D100+SAN!D100+SAI!D100+SECOM!D100+SDC!D100+'FUNDO ESTADUAL DE REC. HÍDRICOS'!D100+SDS!D100+SED!D100+SEF!D100+SIE!D100+SJC!D100+SPJ!D100+SES!D100+'SSP - Fundo Melhoria Pol.Civil'!D100+'SSP Fundo Melhoria Pol.Militar'!D100+'SSP - Fundo Melhoria Seg. Pub.'!D100+SST!D100+SOL!D100+'FUNDO ESP. ESTUDOS JURÍDICOS'!D100+PGE!D100+ARESC!D100+APSFS!D100+COHAB!D100+CIDASC!D100+DEINFRA!D100+DETER!D100+ENA!D100+EPAGRI!D100+FAPESC!D100+FCC!D100+FESPORTE!D100+FCEE!D100+FATMA!D100+IPREV!D100+IMETRO!D100+JUCESC!D100+SANTUR!D100+DPE!D100+UDESC!D100)</f>
        <v>3</v>
      </c>
      <c r="E104" s="188">
        <f>SUM('ADR - Araranguá'!E100+'ADR - Blumenau'!E100+'ADR - Braço do Norte'!E100+'ADR - Brusque'!E100+'ADR - Caçador'!E100+'ADR - Campos Novos'!E100+'ADR - Canoinhas'!E100+'ADR - Chapecó'!E100+'ADR - Concórdia'!E100+'ADR - Criciúma'!E100+'ADR - Curitibanos'!E100+'ADR - Dionísio Cerqueira'!E100+'ADR - Ibirama'!E100+'ADR - Itajaí'!E100+'ADR - Itapiranga'!E100+'ADR - Ituporanga'!E100+'ADR - Jaraguá do Sul'!E100+'ADR - Joaçaba'!E100+'ADR - Joinville'!E100+'ADR - Lages'!E100+'ADR - Laguna'!E100+'ADR - Mafra'!E100+'ADR - Maravilha'!E100+'ADR - Palmitos'!E100+'ADR - Quilombo'!E100+'ADR - Rio do Sul'!E100+'ADR - São Joaquim'!E100+'ADR - São Lourenço do Oeste'!E100+'ADR - São Miguel do Oeste'!E100+'ADR - Seara'!E100+'ADR - Taió'!E100+'ADR - Timbó'!E100+'ADR - Tubarão'!E100+'ADR - Videira'!E100+'ADR - Xanxerê'!E100+SEA!E100+'Fundo Mat. Pub. Imp. Oficiais'!E100+'Fundo Plano Saúde'!E100+'Fundo de Melhoria do Corpo Bomb'!E100+SAR!E100+GVG!E100+SCC!E100+SAN!E100+SAI!E100+SECOM!E100+SDC!E100+'FUNDO ESTADUAL DE REC. HÍDRICOS'!E100+SDS!E100+SED!E100+SEF!E100+SIE!E100+SJC!E100+SPJ!E100+SES!E100+'SSP - Fundo Melhoria Pol.Civil'!E100+'SSP Fundo Melhoria Pol.Militar'!E100+'SSP - Fundo Melhoria Seg. Pub.'!E100+SST!E100+SOL!E100+'FUNDO ESP. ESTUDOS JURÍDICOS'!E100+PGE!E100+ARESC!E100+APSFS!E100+COHAB!E100+CIDASC!E100+DEINFRA!E100+DETER!E100+ENA!E100+EPAGRI!E100+FAPESC!E100+FCC!E100+FESPORTE!E100+FCEE!E100+FATMA!E100+IPREV!E100+IMETRO!E100+JUCESC!E100+SANTUR!E100+DPE!E100+UDESC!E100)</f>
        <v>3</v>
      </c>
      <c r="F104" s="188">
        <f>SUM('ADR - Araranguá'!F100+'ADR - Blumenau'!F100+'ADR - Braço do Norte'!F100+'ADR - Brusque'!F100+'ADR - Caçador'!F100+'ADR - Campos Novos'!F100+'ADR - Canoinhas'!F100+'ADR - Chapecó'!F100+'ADR - Concórdia'!F100+'ADR - Criciúma'!F100+'ADR - Curitibanos'!F100+'ADR - Dionísio Cerqueira'!F100+'ADR - Ibirama'!F100+'ADR - Itajaí'!F100+'ADR - Itapiranga'!F100+'ADR - Ituporanga'!F100+'ADR - Jaraguá do Sul'!F100+'ADR - Joaçaba'!F100+'ADR - Joinville'!F100+'ADR - Lages'!F100+'ADR - Laguna'!F100+'ADR - Mafra'!F100+'ADR - Maravilha'!F100+'ADR - Palmitos'!F100+'ADR - Quilombo'!F100+'ADR - Rio do Sul'!F100+'ADR - São Joaquim'!F100+'ADR - São Lourenço do Oeste'!F100+'ADR - São Miguel do Oeste'!F100+'ADR - Seara'!F100+'ADR - Taió'!F100+'ADR - Timbó'!F100+'ADR - Tubarão'!F100+'ADR - Videira'!F100+'ADR - Xanxerê'!F100+SEA!F100+'Fundo Mat. Pub. Imp. Oficiais'!F100+'Fundo Plano Saúde'!F100+'Fundo de Melhoria do Corpo Bomb'!F100+SAR!F100+GVG!F100+SCC!F100+SAN!F100+SAI!F100+SECOM!F100+SDC!F100+'FUNDO ESTADUAL DE REC. HÍDRICOS'!F100+SDS!F100+SED!F100+SEF!F100+SIE!F100+SJC!F100+SPJ!F100+SES!F100+'SSP - Fundo Melhoria Pol.Civil'!F100+'SSP Fundo Melhoria Pol.Militar'!F100+'SSP - Fundo Melhoria Seg. Pub.'!F100+SST!F100+SOL!F100+'FUNDO ESP. ESTUDOS JURÍDICOS'!F100+PGE!F100+ARESC!F100+APSFS!F100+COHAB!F100+CIDASC!F100+DEINFRA!F100+DETER!F100+ENA!F100+EPAGRI!F100+FAPESC!F100+FCC!F100+FESPORTE!F100+FCEE!F100+FATMA!F100+IPREV!F100+IMETRO!F100+JUCESC!F100+SANTUR!F100+DPE!F100+UDESC!F100)</f>
        <v>3</v>
      </c>
      <c r="G104" s="188">
        <f>SUM('ADR - Araranguá'!G100+'ADR - Blumenau'!G100+'ADR - Braço do Norte'!G100+'ADR - Brusque'!G100+'ADR - Caçador'!G100+'ADR - Campos Novos'!G100+'ADR - Canoinhas'!G100+'ADR - Chapecó'!G100+'ADR - Concórdia'!G100+'ADR - Criciúma'!G100+'ADR - Curitibanos'!G100+'ADR - Dionísio Cerqueira'!G100+'ADR - Ibirama'!G100+'ADR - Itajaí'!G100+'ADR - Itapiranga'!G100+'ADR - Ituporanga'!G100+'ADR - Jaraguá do Sul'!G100+'ADR - Joaçaba'!G100+'ADR - Joinville'!G100+'ADR - Lages'!G100+'ADR - Laguna'!G100+'ADR - Mafra'!G100+'ADR - Maravilha'!G100+'ADR - Palmitos'!G100+'ADR - Quilombo'!G100+'ADR - Rio do Sul'!G100+'ADR - São Joaquim'!G100+'ADR - São Lourenço do Oeste'!G100+'ADR - São Miguel do Oeste'!G100+'ADR - Seara'!G100+'ADR - Taió'!G100+'ADR - Timbó'!G100+'ADR - Tubarão'!G100+'ADR - Videira'!G100+'ADR - Xanxerê'!G100+SEA!G100+'Fundo Mat. Pub. Imp. Oficiais'!G100+'Fundo Plano Saúde'!G100+'Fundo de Melhoria do Corpo Bomb'!G100+SAR!G100+GVG!G100+SCC!G100+SAN!G100+SAI!G100+SECOM!G100+SDC!G100+'FUNDO ESTADUAL DE REC. HÍDRICOS'!G100+SDS!G100+SED!G100+SEF!G100+SIE!G100+SJC!G100+SPJ!G100+SES!G100+'SSP - Fundo Melhoria Pol.Civil'!G100+'SSP Fundo Melhoria Pol.Militar'!G100+'SSP - Fundo Melhoria Seg. Pub.'!G100+SST!G100+SOL!G100+'FUNDO ESP. ESTUDOS JURÍDICOS'!G100+PGE!G100+ARESC!G100+APSFS!G100+COHAB!G100+CIDASC!G100+DEINFRA!G100+DETER!G100+ENA!G100+EPAGRI!G100+FAPESC!G100+FCC!G100+FESPORTE!G100+FCEE!G100+FATMA!G100+IPREV!G100+IMETRO!G100+JUCESC!G100+SANTUR!G100+DPE!G100+UDESC!G100)</f>
        <v>3</v>
      </c>
      <c r="H104" s="188">
        <f>SUM('ADR - Araranguá'!H100+'ADR - Blumenau'!H100+'ADR - Braço do Norte'!H100+'ADR - Brusque'!H100+'ADR - Caçador'!H100+'ADR - Campos Novos'!H100+'ADR - Canoinhas'!H100+'ADR - Chapecó'!H100+'ADR - Concórdia'!H100+'ADR - Criciúma'!H100+'ADR - Curitibanos'!H100+'ADR - Dionísio Cerqueira'!H100+'ADR - Ibirama'!H100+'ADR - Itajaí'!H100+'ADR - Itapiranga'!H100+'ADR - Ituporanga'!H100+'ADR - Jaraguá do Sul'!H100+'ADR - Joaçaba'!H100+'ADR - Joinville'!H100+'ADR - Lages'!H100+'ADR - Laguna'!H100+'ADR - Mafra'!H100+'ADR - Maravilha'!H100+'ADR - Palmitos'!H100+'ADR - Quilombo'!H100+'ADR - Rio do Sul'!H100+'ADR - São Joaquim'!H100+'ADR - São Lourenço do Oeste'!H100+'ADR - São Miguel do Oeste'!H100+'ADR - Seara'!H100+'ADR - Taió'!H100+'ADR - Timbó'!H100+'ADR - Tubarão'!H100+'ADR - Videira'!H100+'ADR - Xanxerê'!H100+SEA!H100+'Fundo Mat. Pub. Imp. Oficiais'!H100+'Fundo Plano Saúde'!H100+'Fundo de Melhoria do Corpo Bomb'!H100+SAR!H100+GVG!H100+SCC!H100+SAN!H100+SAI!H100+SECOM!H100+SDC!H100+'FUNDO ESTADUAL DE REC. HÍDRICOS'!H100+SDS!H100+SED!H100+SEF!H100+SIE!H100+SJC!H100+SPJ!H100+SES!H100+'SSP - Fundo Melhoria Pol.Civil'!H100+'SSP Fundo Melhoria Pol.Militar'!H100+'SSP - Fundo Melhoria Seg. Pub.'!H100+SST!H100+SOL!H100+'FUNDO ESP. ESTUDOS JURÍDICOS'!H100+PGE!H100+ARESC!H100+APSFS!H100+COHAB!H100+CIDASC!H100+DEINFRA!H100+DETER!H100+ENA!H100+EPAGRI!H100+FAPESC!H100+FCC!H100+FESPORTE!H100+FCEE!H100+FATMA!H100+IPREV!H100+IMETRO!H100+JUCESC!H100+SANTUR!H100+DPE!H100+UDESC!H100)</f>
        <v>3</v>
      </c>
      <c r="I104" s="188">
        <f>SUM('ADR - Araranguá'!I100+'ADR - Blumenau'!I100+'ADR - Braço do Norte'!I100+'ADR - Brusque'!I100+'ADR - Caçador'!I100+'ADR - Campos Novos'!I100+'ADR - Canoinhas'!I100+'ADR - Chapecó'!I100+'ADR - Concórdia'!I100+'ADR - Criciúma'!I100+'ADR - Curitibanos'!I100+'ADR - Dionísio Cerqueira'!I100+'ADR - Ibirama'!I100+'ADR - Itajaí'!I100+'ADR - Itapiranga'!I100+'ADR - Ituporanga'!I100+'ADR - Jaraguá do Sul'!I100+'ADR - Joaçaba'!I100+'ADR - Joinville'!I100+'ADR - Lages'!I100+'ADR - Laguna'!I100+'ADR - Mafra'!I100+'ADR - Maravilha'!I100+'ADR - Palmitos'!I100+'ADR - Quilombo'!I100+'ADR - Rio do Sul'!I100+'ADR - São Joaquim'!I100+'ADR - São Lourenço do Oeste'!I100+'ADR - São Miguel do Oeste'!I100+'ADR - Seara'!I100+'ADR - Taió'!I100+'ADR - Timbó'!I100+'ADR - Tubarão'!I100+'ADR - Videira'!I100+'ADR - Xanxerê'!I100+SEA!I100+'Fundo Mat. Pub. Imp. Oficiais'!I100+'Fundo Plano Saúde'!I100+'Fundo de Melhoria do Corpo Bomb'!I100+SAR!I100+GVG!I100+SCC!I100+SAN!I100+SAI!I100+SECOM!I100+SDC!I100+'FUNDO ESTADUAL DE REC. HÍDRICOS'!I100+SDS!I100+SED!I100+SEF!I100+SIE!I100+SJC!I100+SPJ!I100+SES!I100+'SSP - Fundo Melhoria Pol.Civil'!I100+'SSP Fundo Melhoria Pol.Militar'!I100+'SSP - Fundo Melhoria Seg. Pub.'!I100+SST!I100+SOL!I100+'FUNDO ESP. ESTUDOS JURÍDICOS'!I100+PGE!I100+ARESC!I100+APSFS!I100+COHAB!I100+CIDASC!I100+DEINFRA!I100+DETER!I100+ENA!I100+EPAGRI!I100+FAPESC!I100+FCC!I100+FESPORTE!I100+FCEE!I100+FATMA!I100+IPREV!I100+IMETRO!I100+JUCESC!I100+SANTUR!I100+DPE!I100+UDESC!I100)</f>
        <v>3</v>
      </c>
      <c r="J104" s="188">
        <f>SUM('ADR - Araranguá'!J100+'ADR - Blumenau'!J100+'ADR - Braço do Norte'!J100+'ADR - Brusque'!J100+'ADR - Caçador'!J100+'ADR - Campos Novos'!J100+'ADR - Canoinhas'!J100+'ADR - Chapecó'!J100+'ADR - Concórdia'!J100+'ADR - Criciúma'!J100+'ADR - Curitibanos'!J100+'ADR - Dionísio Cerqueira'!J100+'ADR - Ibirama'!J100+'ADR - Itajaí'!J100+'ADR - Itapiranga'!J100+'ADR - Ituporanga'!J100+'ADR - Jaraguá do Sul'!J100+'ADR - Joaçaba'!J100+'ADR - Joinville'!J100+'ADR - Lages'!J100+'ADR - Laguna'!J100+'ADR - Mafra'!J100+'ADR - Maravilha'!J100+'ADR - Palmitos'!J100+'ADR - Quilombo'!J100+'ADR - Rio do Sul'!J100+'ADR - São Joaquim'!J100+'ADR - São Lourenço do Oeste'!J100+'ADR - São Miguel do Oeste'!J100+'ADR - Seara'!J100+'ADR - Taió'!J100+'ADR - Timbó'!J100+'ADR - Tubarão'!J100+'ADR - Videira'!J100+'ADR - Xanxerê'!J100+SEA!J100+'Fundo Mat. Pub. Imp. Oficiais'!J100+'Fundo Plano Saúde'!J100+'Fundo de Melhoria do Corpo Bomb'!J100+SAR!J100+GVG!J100+SCC!J100+SAN!J100+SAI!J100+SECOM!J100+SDC!J100+'FUNDO ESTADUAL DE REC. HÍDRICOS'!J100+SDS!J100+SED!J100+SEF!J100+SIE!J100+SJC!J100+SPJ!J100+SES!J100+'SSP - Fundo Melhoria Pol.Civil'!J100+'SSP Fundo Melhoria Pol.Militar'!J100+'SSP - Fundo Melhoria Seg. Pub.'!J100+SST!J100+SOL!J100+'FUNDO ESP. ESTUDOS JURÍDICOS'!J100+PGE!J100+ARESC!J100+APSFS!J100+COHAB!J100+CIDASC!J100+DEINFRA!J100+DETER!J100+ENA!J100+EPAGRI!J100+FAPESC!J100+FCC!J100+FESPORTE!J100+FCEE!J100+FATMA!J100+IPREV!J100+IMETRO!J100+JUCESC!J100+SANTUR!J100+DPE!J100+UDESC!J100)</f>
        <v>3</v>
      </c>
      <c r="K104" s="188">
        <f>SUM('ADR - Araranguá'!K100+'ADR - Blumenau'!K100+'ADR - Braço do Norte'!K100+'ADR - Brusque'!K100+'ADR - Caçador'!K100+'ADR - Campos Novos'!K100+'ADR - Canoinhas'!K100+'ADR - Chapecó'!K100+'ADR - Concórdia'!K100+'ADR - Criciúma'!K100+'ADR - Curitibanos'!K100+'ADR - Dionísio Cerqueira'!K100+'ADR - Ibirama'!K100+'ADR - Itajaí'!K100+'ADR - Itapiranga'!K100+'ADR - Ituporanga'!K100+'ADR - Jaraguá do Sul'!K100+'ADR - Joaçaba'!K100+'ADR - Joinville'!K100+'ADR - Lages'!K100+'ADR - Laguna'!K100+'ADR - Mafra'!K100+'ADR - Maravilha'!K100+'ADR - Palmitos'!K100+'ADR - Quilombo'!K100+'ADR - Rio do Sul'!K100+'ADR - São Joaquim'!K100+'ADR - São Lourenço do Oeste'!K100+'ADR - São Miguel do Oeste'!K100+'ADR - Seara'!K100+'ADR - Taió'!K100+'ADR - Timbó'!K100+'ADR - Tubarão'!K100+'ADR - Videira'!K100+'ADR - Xanxerê'!K100+SEA!K100+'Fundo Mat. Pub. Imp. Oficiais'!K100+'Fundo Plano Saúde'!K100+'Fundo de Melhoria do Corpo Bomb'!K100+SAR!K100+GVG!K100+SCC!K100+SAN!K100+SAI!K100+SECOM!K100+SDC!K100+'FUNDO ESTADUAL DE REC. HÍDRICOS'!K100+SDS!K100+SED!K100+SEF!K100+SIE!K100+SJC!K100+SPJ!K100+SES!K100+'SSP - Fundo Melhoria Pol.Civil'!K100+'SSP Fundo Melhoria Pol.Militar'!K100+'SSP - Fundo Melhoria Seg. Pub.'!K100+SST!K100+SOL!K100+'FUNDO ESP. ESTUDOS JURÍDICOS'!K100+PGE!K100+ARESC!K100+APSFS!K100+COHAB!K100+CIDASC!K100+DEINFRA!K100+DETER!K100+ENA!K100+EPAGRI!K100+FAPESC!K100+FCC!K100+FESPORTE!K100+FCEE!K100+FATMA!K100+IPREV!K100+IMETRO!K100+JUCESC!K100+SANTUR!K100+DPE!K100+UDESC!K100)</f>
        <v>3</v>
      </c>
      <c r="L104" s="188">
        <f>SUM('ADR - Araranguá'!L100+'ADR - Blumenau'!L100+'ADR - Braço do Norte'!L100+'ADR - Brusque'!L100+'ADR - Caçador'!L100+'ADR - Campos Novos'!L100+'ADR - Canoinhas'!L100+'ADR - Chapecó'!L100+'ADR - Concórdia'!L100+'ADR - Criciúma'!L100+'ADR - Curitibanos'!L100+'ADR - Dionísio Cerqueira'!L100+'ADR - Ibirama'!L100+'ADR - Itajaí'!L100+'ADR - Itapiranga'!L100+'ADR - Ituporanga'!L100+'ADR - Jaraguá do Sul'!L100+'ADR - Joaçaba'!L100+'ADR - Joinville'!L100+'ADR - Lages'!L100+'ADR - Laguna'!L100+'ADR - Mafra'!L100+'ADR - Maravilha'!L100+'ADR - Palmitos'!L100+'ADR - Quilombo'!L100+'ADR - Rio do Sul'!L100+'ADR - São Joaquim'!L100+'ADR - São Lourenço do Oeste'!L100+'ADR - São Miguel do Oeste'!L100+'ADR - Seara'!L100+'ADR - Taió'!L100+'ADR - Timbó'!L100+'ADR - Tubarão'!L100+'ADR - Videira'!L100+'ADR - Xanxerê'!L100+SEA!L100+'Fundo Mat. Pub. Imp. Oficiais'!L100+'Fundo Plano Saúde'!L100+'Fundo de Melhoria do Corpo Bomb'!L100+SAR!L100+GVG!L100+SCC!L100+SAN!L100+SAI!L100+SECOM!L100+SDC!L100+'FUNDO ESTADUAL DE REC. HÍDRICOS'!L100+SDS!L100+SED!L100+SEF!L100+SIE!L100+SJC!L100+SPJ!L100+SES!L100+'SSP - Fundo Melhoria Pol.Civil'!L100+'SSP Fundo Melhoria Pol.Militar'!L100+'SSP - Fundo Melhoria Seg. Pub.'!L100+SST!L100+SOL!L100+'FUNDO ESP. ESTUDOS JURÍDICOS'!L100+PGE!L100+ARESC!L100+APSFS!L100+COHAB!L100+CIDASC!L100+DEINFRA!L100+DETER!L100+ENA!L100+EPAGRI!L100+FAPESC!L100+FCC!L100+FESPORTE!L100+FCEE!L100+FATMA!L100+IPREV!L100+IMETRO!L100+JUCESC!L100+SANTUR!L100+DPE!L100+UDESC!L100)</f>
        <v>3</v>
      </c>
      <c r="M104" s="189">
        <f>SUM('ADR - Araranguá'!M100+'ADR - Blumenau'!M100+'ADR - Braço do Norte'!M100+'ADR - Brusque'!M100+'ADR - Caçador'!M100+'ADR - Campos Novos'!M100+'ADR - Canoinhas'!M100+'ADR - Chapecó'!M100+'ADR - Concórdia'!M100+'ADR - Criciúma'!M100+'ADR - Curitibanos'!M100+'ADR - Dionísio Cerqueira'!M100+'ADR - Ibirama'!M100+'ADR - Itajaí'!M100+'ADR - Itapiranga'!M100+'ADR - Ituporanga'!M100+'ADR - Jaraguá do Sul'!M100+'ADR - Joaçaba'!M100+'ADR - Joinville'!M100+'ADR - Lages'!M100+'ADR - Laguna'!M100+'ADR - Mafra'!M100+'ADR - Maravilha'!M100+'ADR - Palmitos'!M100+'ADR - Quilombo'!M100+'ADR - Rio do Sul'!M100+'ADR - São Joaquim'!M100+'ADR - São Lourenço do Oeste'!M100+'ADR - São Miguel do Oeste'!M100+'ADR - Seara'!M100+'ADR - Taió'!M100+'ADR - Timbó'!M100+'ADR - Tubarão'!M100+'ADR - Videira'!M100+'ADR - Xanxerê'!M100+SEA!M100+'Fundo Mat. Pub. Imp. Oficiais'!M100+'Fundo Plano Saúde'!M100+'Fundo de Melhoria do Corpo Bomb'!M100+SAR!M100+GVG!M100+SCC!M100+SAN!M100+SAI!M100+SECOM!M100+SDC!M100+'FUNDO ESTADUAL DE REC. HÍDRICOS'!M100+SDS!M100+SED!M100+SEF!M100+SIE!M100+SJC!M100+SPJ!M100+SES!M100+'SSP - Fundo Melhoria Pol.Civil'!M100+'SSP Fundo Melhoria Pol.Militar'!M100+'SSP - Fundo Melhoria Seg. Pub.'!M100+SST!M100+SOL!M100+'FUNDO ESP. ESTUDOS JURÍDICOS'!M100+PGE!M100+ARESC!M100+APSFS!M100+COHAB!M100+CIDASC!M100+DEINFRA!M100+DETER!M100+ENA!M100+EPAGRI!M100+FAPESC!M100+FCC!M100+FESPORTE!M100+FCEE!M100+FATMA!M100+IPREV!M100+IMETRO!M100+JUCESC!M100+SANTUR!M100+DPE!M100+UDESC!M100)</f>
        <v>3</v>
      </c>
      <c r="N104" s="210"/>
      <c r="O104" s="210"/>
      <c r="P104" s="211"/>
      <c r="Q104" s="22"/>
    </row>
    <row r="105" spans="1:17" ht="13.5" thickBot="1" x14ac:dyDescent="0.25">
      <c r="A105" s="23" t="s">
        <v>22</v>
      </c>
      <c r="B105" s="24">
        <f t="shared" ref="B105:M105" si="0">SUM(B10:B104)</f>
        <v>4919</v>
      </c>
      <c r="C105" s="24">
        <f t="shared" si="0"/>
        <v>4922</v>
      </c>
      <c r="D105" s="24">
        <f t="shared" si="0"/>
        <v>4953</v>
      </c>
      <c r="E105" s="24">
        <f t="shared" si="0"/>
        <v>5054</v>
      </c>
      <c r="F105" s="24">
        <f t="shared" si="0"/>
        <v>5072</v>
      </c>
      <c r="G105" s="24">
        <f t="shared" si="0"/>
        <v>5099</v>
      </c>
      <c r="H105" s="24">
        <f t="shared" si="0"/>
        <v>5071</v>
      </c>
      <c r="I105" s="24">
        <f t="shared" si="0"/>
        <v>5061</v>
      </c>
      <c r="J105" s="24">
        <f t="shared" si="0"/>
        <v>4969</v>
      </c>
      <c r="K105" s="24">
        <f t="shared" si="0"/>
        <v>4981</v>
      </c>
      <c r="L105" s="24">
        <f t="shared" si="0"/>
        <v>4885</v>
      </c>
      <c r="M105" s="25">
        <f t="shared" si="0"/>
        <v>4866</v>
      </c>
      <c r="N105" s="203">
        <f>376189575.28 + 15190.35 + 2442236.69</f>
        <v>378647002.31999999</v>
      </c>
      <c r="O105" s="204">
        <f xml:space="preserve"> 339802933.92 + 13475.35 + 2244411.35</f>
        <v>342060820.62000006</v>
      </c>
      <c r="P105" s="205">
        <f>320656767.42 + 13475.35 + 2244411.35</f>
        <v>322914654.12000006</v>
      </c>
    </row>
    <row r="106" spans="1:17" x14ac:dyDescent="0.2">
      <c r="N106" s="95"/>
      <c r="O106" s="94"/>
      <c r="P106" s="94"/>
    </row>
    <row r="107" spans="1:17" x14ac:dyDescent="0.2">
      <c r="O107" s="94"/>
    </row>
    <row r="108" spans="1:17" ht="26.25" customHeight="1" x14ac:dyDescent="0.2">
      <c r="A108" s="219" t="s">
        <v>291</v>
      </c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</row>
    <row r="110" spans="1:17" x14ac:dyDescent="0.2">
      <c r="A110" s="213" t="s">
        <v>292</v>
      </c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</row>
    <row r="111" spans="1:17" x14ac:dyDescent="0.2">
      <c r="A111" s="213" t="s">
        <v>288</v>
      </c>
      <c r="B111" s="214"/>
      <c r="C111" s="214"/>
      <c r="Q111" s="94"/>
    </row>
    <row r="112" spans="1:17" x14ac:dyDescent="0.2">
      <c r="A112" s="202" t="s">
        <v>289</v>
      </c>
      <c r="B112" s="93"/>
      <c r="C112" s="93"/>
      <c r="D112" s="93"/>
      <c r="E112" s="93"/>
      <c r="F112" s="93"/>
    </row>
    <row r="113" spans="1:16" x14ac:dyDescent="0.2">
      <c r="A113" s="202" t="s">
        <v>290</v>
      </c>
    </row>
    <row r="115" spans="1:16" x14ac:dyDescent="0.2">
      <c r="N115" s="37"/>
      <c r="O115" s="37"/>
      <c r="P115" s="37"/>
    </row>
    <row r="118" spans="1:16" ht="13.5" thickBot="1" x14ac:dyDescent="0.25">
      <c r="D118" s="210"/>
      <c r="E118" s="210"/>
      <c r="F118" s="210"/>
      <c r="G118" s="210"/>
      <c r="H118" s="210"/>
      <c r="I118" s="210"/>
      <c r="J118" s="210"/>
    </row>
    <row r="119" spans="1:16" ht="15" x14ac:dyDescent="0.25">
      <c r="D119" s="48"/>
      <c r="E119" s="215" t="s">
        <v>293</v>
      </c>
      <c r="F119" s="215"/>
      <c r="G119" s="215"/>
      <c r="H119" s="215"/>
      <c r="I119" s="215"/>
      <c r="J119" s="48"/>
    </row>
    <row r="120" spans="1:16" ht="15" x14ac:dyDescent="0.25">
      <c r="D120" s="212" t="s">
        <v>294</v>
      </c>
      <c r="E120" s="212"/>
      <c r="F120" s="212"/>
      <c r="G120" s="212"/>
      <c r="H120" s="212"/>
      <c r="I120" s="212"/>
      <c r="J120" s="212"/>
    </row>
    <row r="121" spans="1:16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6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6" x14ac:dyDescent="0.2">
      <c r="A123" s="216"/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7"/>
      <c r="O123" s="13"/>
    </row>
    <row r="124" spans="1:16" x14ac:dyDescent="0.2">
      <c r="A124" s="216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216"/>
      <c r="O124" s="13"/>
    </row>
    <row r="125" spans="1:16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18"/>
      <c r="O125" s="13"/>
    </row>
    <row r="126" spans="1:16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18"/>
      <c r="O126" s="13"/>
    </row>
    <row r="127" spans="1:16" x14ac:dyDescent="0.2">
      <c r="A127" s="59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18"/>
      <c r="O127" s="13"/>
    </row>
    <row r="128" spans="1:16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18"/>
      <c r="O128" s="13"/>
    </row>
    <row r="129" spans="1:15" x14ac:dyDescent="0.2">
      <c r="A129" s="59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218"/>
      <c r="O129" s="13"/>
    </row>
    <row r="130" spans="1:15" x14ac:dyDescent="0.2">
      <c r="A130" s="59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218"/>
      <c r="O130" s="13"/>
    </row>
    <row r="131" spans="1:15" x14ac:dyDescent="0.2">
      <c r="A131" s="59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218"/>
      <c r="O131" s="13"/>
    </row>
    <row r="132" spans="1:15" x14ac:dyDescent="0.2">
      <c r="A132" s="59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218"/>
      <c r="O132" s="13"/>
    </row>
    <row r="133" spans="1:15" x14ac:dyDescent="0.2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50"/>
      <c r="O133" s="13"/>
    </row>
    <row r="134" spans="1:15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</sheetData>
  <sortState ref="A11:A103">
    <sortCondition ref="A10"/>
  </sortState>
  <mergeCells count="17">
    <mergeCell ref="A6:P6"/>
    <mergeCell ref="B8:M8"/>
    <mergeCell ref="N8:N9"/>
    <mergeCell ref="O8:O9"/>
    <mergeCell ref="P8:P9"/>
    <mergeCell ref="A8:A9"/>
    <mergeCell ref="A123:A124"/>
    <mergeCell ref="B123:M123"/>
    <mergeCell ref="N123:N124"/>
    <mergeCell ref="N125:N132"/>
    <mergeCell ref="A108:P108"/>
    <mergeCell ref="A111:C111"/>
    <mergeCell ref="N10:P104"/>
    <mergeCell ref="D120:J120"/>
    <mergeCell ref="A110:O110"/>
    <mergeCell ref="D118:J118"/>
    <mergeCell ref="E119:I11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0" fitToHeight="2" orientation="landscape" r:id="rId1"/>
  <headerFooter alignWithMargins="0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81</vt:i4>
      </vt:variant>
      <vt:variant>
        <vt:lpstr>Intervalos nomeados</vt:lpstr>
      </vt:variant>
      <vt:variant>
        <vt:i4>7</vt:i4>
      </vt:variant>
    </vt:vector>
  </HeadingPairs>
  <TitlesOfParts>
    <vt:vector size="88" baseType="lpstr">
      <vt:lpstr>ADR - Araranguá</vt:lpstr>
      <vt:lpstr>ADR - Blumenau</vt:lpstr>
      <vt:lpstr>ADR - Braço do Norte</vt:lpstr>
      <vt:lpstr>ADR - Brusque</vt:lpstr>
      <vt:lpstr>ADR - Caçador</vt:lpstr>
      <vt:lpstr>ADR - Campos Novos</vt:lpstr>
      <vt:lpstr>ADR - Canoinhas</vt:lpstr>
      <vt:lpstr>ADR - Chapecó</vt:lpstr>
      <vt:lpstr>ADR - Concórdia</vt:lpstr>
      <vt:lpstr>ADR - Criciúma</vt:lpstr>
      <vt:lpstr>ADR - Curitibanos</vt:lpstr>
      <vt:lpstr>ADR - Dionísio Cerqueira</vt:lpstr>
      <vt:lpstr>ADR - Ibirama</vt:lpstr>
      <vt:lpstr>ADR - Itajaí</vt:lpstr>
      <vt:lpstr>ADR - Itapiranga</vt:lpstr>
      <vt:lpstr>ADR - Ituporanga</vt:lpstr>
      <vt:lpstr>ADR - Jaraguá do Sul</vt:lpstr>
      <vt:lpstr>ADR - Joaçaba</vt:lpstr>
      <vt:lpstr>ADR - Joinville</vt:lpstr>
      <vt:lpstr>ADR - Lages</vt:lpstr>
      <vt:lpstr>ADR - Laguna</vt:lpstr>
      <vt:lpstr>ADR - Mafra</vt:lpstr>
      <vt:lpstr>ADR - Maravilha</vt:lpstr>
      <vt:lpstr>ADR - Palmitos</vt:lpstr>
      <vt:lpstr>ADR - Quilombo</vt:lpstr>
      <vt:lpstr>ADR - Rio do Sul</vt:lpstr>
      <vt:lpstr>ADR - São Joaquim</vt:lpstr>
      <vt:lpstr>ADR - São Lourenço do Oeste</vt:lpstr>
      <vt:lpstr>ADR - São Miguel do Oeste</vt:lpstr>
      <vt:lpstr>ADR - Seara</vt:lpstr>
      <vt:lpstr>ADR - Taió</vt:lpstr>
      <vt:lpstr>ADR - Timbó</vt:lpstr>
      <vt:lpstr>ADR - Tubarão</vt:lpstr>
      <vt:lpstr>ADR - Videira</vt:lpstr>
      <vt:lpstr>ADR - Xanxerê</vt:lpstr>
      <vt:lpstr>SEA</vt:lpstr>
      <vt:lpstr>Fundo Mat. Pub. Imp. Oficiais</vt:lpstr>
      <vt:lpstr>Fundo Plano Saúde</vt:lpstr>
      <vt:lpstr>Fundo de Melhoria do Corpo Bomb</vt:lpstr>
      <vt:lpstr>SAR</vt:lpstr>
      <vt:lpstr>GVG</vt:lpstr>
      <vt:lpstr>SCC</vt:lpstr>
      <vt:lpstr>SAN</vt:lpstr>
      <vt:lpstr>SAI</vt:lpstr>
      <vt:lpstr>SECOM</vt:lpstr>
      <vt:lpstr>SDC</vt:lpstr>
      <vt:lpstr>FUNDO ESTADUAL DE REC. HÍDRICOS</vt:lpstr>
      <vt:lpstr>SDS</vt:lpstr>
      <vt:lpstr>SED</vt:lpstr>
      <vt:lpstr>SEF</vt:lpstr>
      <vt:lpstr>SIE</vt:lpstr>
      <vt:lpstr>SJC</vt:lpstr>
      <vt:lpstr>SPJ</vt:lpstr>
      <vt:lpstr>SES</vt:lpstr>
      <vt:lpstr>SSP - Fundo Melhoria Pol.Civil</vt:lpstr>
      <vt:lpstr>SSP Fundo Melhoria Pol.Militar</vt:lpstr>
      <vt:lpstr>SSP - Fundo Melhoria Seg. Pub.</vt:lpstr>
      <vt:lpstr>SST</vt:lpstr>
      <vt:lpstr>SOL</vt:lpstr>
      <vt:lpstr>FUNDO ESP. ESTUDOS JURÍDICOS</vt:lpstr>
      <vt:lpstr>PGE</vt:lpstr>
      <vt:lpstr>ARESC</vt:lpstr>
      <vt:lpstr>APSFS</vt:lpstr>
      <vt:lpstr>COHAB</vt:lpstr>
      <vt:lpstr>CIDASC</vt:lpstr>
      <vt:lpstr>DEINFRA</vt:lpstr>
      <vt:lpstr>DETER</vt:lpstr>
      <vt:lpstr>ENA</vt:lpstr>
      <vt:lpstr>EPAGRI</vt:lpstr>
      <vt:lpstr>FAPESC</vt:lpstr>
      <vt:lpstr>FCC</vt:lpstr>
      <vt:lpstr>FESPORTE</vt:lpstr>
      <vt:lpstr>FCEE</vt:lpstr>
      <vt:lpstr>FATMA</vt:lpstr>
      <vt:lpstr>IPREV</vt:lpstr>
      <vt:lpstr>IMETRO</vt:lpstr>
      <vt:lpstr>JUCESC</vt:lpstr>
      <vt:lpstr>SANTUR</vt:lpstr>
      <vt:lpstr>DPE</vt:lpstr>
      <vt:lpstr>UDESC</vt:lpstr>
      <vt:lpstr>CONSOLIDADO</vt:lpstr>
      <vt:lpstr>'ADR - Araranguá'!Area_de_impressao</vt:lpstr>
      <vt:lpstr>'ADR - Blumenau'!Area_de_impressao</vt:lpstr>
      <vt:lpstr>CONSOLIDADO!Area_de_impressao</vt:lpstr>
      <vt:lpstr>'Fundo de Melhoria do Corpo Bomb'!Area_de_impressao</vt:lpstr>
      <vt:lpstr>SAR!Area_de_impressao</vt:lpstr>
      <vt:lpstr>SEA!Area_de_impressao</vt:lpstr>
      <vt:lpstr>CONSOLIDADO!Titulos_de_impressao</vt:lpstr>
    </vt:vector>
  </TitlesOfParts>
  <Company>Secretaria de Administração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natalia.rosa</dc:creator>
  <cp:lastModifiedBy>GENOC/DCOG</cp:lastModifiedBy>
  <cp:lastPrinted>2019-01-17T20:47:09Z</cp:lastPrinted>
  <dcterms:created xsi:type="dcterms:W3CDTF">2016-09-26T19:06:20Z</dcterms:created>
  <dcterms:modified xsi:type="dcterms:W3CDTF">2019-01-25T17:16:23Z</dcterms:modified>
</cp:coreProperties>
</file>