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sef.sc.gov.br\DFS\DIOR\Dior-Sef\GEPLA\Relatório de Gestão 2018\Tabelas 2018\"/>
    </mc:Choice>
  </mc:AlternateContent>
  <bookViews>
    <workbookView xWindow="0" yWindow="0" windowWidth="24000" windowHeight="9135"/>
  </bookViews>
  <sheets>
    <sheet name="Item3.2.3.Prioridades LDO" sheetId="3" r:id="rId1"/>
    <sheet name="Dados_LDO" sheetId="1" state="hidden" r:id="rId2"/>
  </sheets>
  <calcPr calcId="152511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6" i="1"/>
  <c r="A6" i="3" l="1"/>
</calcChain>
</file>

<file path=xl/sharedStrings.xml><?xml version="1.0" encoding="utf-8"?>
<sst xmlns="http://schemas.openxmlformats.org/spreadsheetml/2006/main" count="553" uniqueCount="215">
  <si>
    <t>UO</t>
  </si>
  <si>
    <t>Programa</t>
  </si>
  <si>
    <t>Produto</t>
  </si>
  <si>
    <t>Quantidade</t>
  </si>
  <si>
    <t>PPA 2016-2019</t>
  </si>
  <si>
    <t>Execução Financeira 
2016 a 2018</t>
  </si>
  <si>
    <t>Orçamento 2018</t>
  </si>
  <si>
    <t>Valor Liquidado 2018</t>
  </si>
  <si>
    <t>Revitalização de rodovias - obras e supervisão - DEINFRA</t>
  </si>
  <si>
    <t>Rodovia revitalizada (km)</t>
  </si>
  <si>
    <t>Reabilitação da SC-390, trecho BR-116 - Campo Belo do Sul</t>
  </si>
  <si>
    <t>Rodovia reabilitada (km)</t>
  </si>
  <si>
    <t>Reabilitação/aumento capacidade SC-412, trecho BR-101 - Ilhota - Gaspar e contorno de Ilhota</t>
  </si>
  <si>
    <t>Adequação e melhoria da infraestrutura aquaviária dos portos e hidrovias - SIE</t>
  </si>
  <si>
    <t>Obra executada (unidade)</t>
  </si>
  <si>
    <t>Revitalização da rede física nas UES - lote I - FEDUC - SED</t>
  </si>
  <si>
    <t>AP - Pavimentação da SC-370, trecho Urubici - Serra do Corvo Branco - Aiurê - Grão Pará</t>
  </si>
  <si>
    <t>Rodovia pavimentada (km)</t>
  </si>
  <si>
    <t>Conclusão implant/supervisão via Expressa Sul e acessos, incl ao aeroporto H Luz em Fpolis</t>
  </si>
  <si>
    <t>Via expressa construída (km)</t>
  </si>
  <si>
    <t>Reabilit/aum capac da SC-135/453, trecho Videira - Tangará - Ibicaré - Luzerna - Joaçaba - BR-282</t>
  </si>
  <si>
    <t>Pavimentação do trecho entroncamento BR-280 (p/ Araquari) - Rio do Morro - Joinville</t>
  </si>
  <si>
    <t>Reabilitação da ponte Hercílio Luz em Florianópolis</t>
  </si>
  <si>
    <t>Travessia conservada e reabilitada (unidade)</t>
  </si>
  <si>
    <t>Renovação da frota e equipamentos - SSP</t>
  </si>
  <si>
    <t>Equipamento e material adquirido (unidade)</t>
  </si>
  <si>
    <t>Modernização e integração da tecnologia da informação e comunicação - SSP</t>
  </si>
  <si>
    <t>Sistema implantado (unidade)</t>
  </si>
  <si>
    <t>Construção e ampliação de instalações físicas municípios - SSP</t>
  </si>
  <si>
    <t>Área construída (m2)</t>
  </si>
  <si>
    <t>Revitalização da rede física nas UES - lote II - FEDUC - SED</t>
  </si>
  <si>
    <t>Implantação e requalificação dos eixos estruturais Sist Integrado Transp Coletivo Joinville - BNDES</t>
  </si>
  <si>
    <t>Implantação da Via Rápida, trecho Criciúma - BR-101 - BID-VI</t>
  </si>
  <si>
    <t>Implantação do acesso norte de Blumenau - Vila Itoupava - SIE</t>
  </si>
  <si>
    <t xml:space="preserve">AP - Implantação do contorno viário leste de Chapecó - SIE </t>
  </si>
  <si>
    <t>Gerenciamento dos Programas BID</t>
  </si>
  <si>
    <t>Consultoria contratada (unidade)</t>
  </si>
  <si>
    <t>Pavimentação trecho Vila da Glória - Jaca/Itapoá</t>
  </si>
  <si>
    <t>AP - Pavimentação da SC-477, trecho Papanduva - entr. SC-114 - Itaió - entr. SC-112 - Dr. Pedrinho</t>
  </si>
  <si>
    <t>Pavimentação da SC-467, trecho Jaborá - entr SC-150 (p/ Ouro) /ct ac Jaborá /ac Sta Helena - BID-VI</t>
  </si>
  <si>
    <t>Pavimentação da SC-290, trecho Praia Grande - Divisa SC/RS - BID-VI</t>
  </si>
  <si>
    <t>Pavimentação da SC-114 Caminho das Neves, trecho São Joaquim - Divisa SC/RS</t>
  </si>
  <si>
    <t>Apoio ao sistema viário estadual - SIE</t>
  </si>
  <si>
    <t>Município atendido (unidade)</t>
  </si>
  <si>
    <t>AP - Pavimentação da SC-120, trecho Curitibanos - BR-282 (p/ São José do Cerrito)</t>
  </si>
  <si>
    <t>Gerenciamento de programas de financiamento</t>
  </si>
  <si>
    <t>Programa gerenciado (unidade)</t>
  </si>
  <si>
    <t>Pavimentação do contorno viário de Garuva à BR-101 - BID-VI</t>
  </si>
  <si>
    <t>Gerenciamento de Programas de financiamento BB</t>
  </si>
  <si>
    <t>AP - Pavim SC-390, tr BR-116 (p Lages) - São Jorge, acesso Bodegão (p Usina Pai-Querê/ Coxilha Rica)</t>
  </si>
  <si>
    <t>AP - Implantação do contorno viário de Capinzal - Ouro - SIE</t>
  </si>
  <si>
    <t xml:space="preserve">AP - Adequação e melhoria da infraestrutura no aeroporto de
Chapecó
</t>
  </si>
  <si>
    <t>Reabilitação/aumento de capacidade/melhorias/superv Rod SC-400/401/402/403/404/405 e 406 em Fpolis</t>
  </si>
  <si>
    <t>AP - Reabilitação/aumento de capacidade da SC-418, trecho São Bento do Sul - Fragosos - Divisa SC/PR</t>
  </si>
  <si>
    <t>AP - Reabilitação/aumento capacidade da SC-407, trecho Biguaçu - Antônio Carlos</t>
  </si>
  <si>
    <t>AP - Reabilitação/aum cap SC-283, tr BR-153 -Concórdia- Seara-Chapecó - S Carlos - Palmitos - Mondaí</t>
  </si>
  <si>
    <t>Reabilitação/aumento de capacidade da SC-486, trecho BR-101 - Brusque</t>
  </si>
  <si>
    <t>Reabilitação da SC-110 trecho Ituporanga - entroncamento SC-281 (p/ Imbuia)</t>
  </si>
  <si>
    <t>AP - Reabilitação da SC-110/390, trecho São Joaquim - Cruzeiro - Alto Serra do Rio do Rastro</t>
  </si>
  <si>
    <t>Reabilitação e aumento de capacidade de rodovias - obras e supervisão - DEINFRA</t>
  </si>
  <si>
    <t>AP - Reabilitação da SC-114, trecho Otacílio Costa - entroncamento BR-282 (p/ Lages)</t>
  </si>
  <si>
    <t>Reabilitação da SC-114, trecho Lages - Painel</t>
  </si>
  <si>
    <t>Reforma e ampliação de edificações - SCPar Porto</t>
  </si>
  <si>
    <t>Edificação construída ou reformada (unidade)</t>
  </si>
  <si>
    <t>Construção de prédios e instalações - SCPar Porto</t>
  </si>
  <si>
    <t>Projeto e execução de ampliação do berço 3 - SCPar Porto</t>
  </si>
  <si>
    <t>Berço de atracação ampliado (unidade)</t>
  </si>
  <si>
    <t>Ampliação do sistema viário - SCPar Porto</t>
  </si>
  <si>
    <t>Melhorias na sinalização náutica - SCPar Porto</t>
  </si>
  <si>
    <t>Sinalização náutica (unidade)</t>
  </si>
  <si>
    <t>Recuperação e ampliação do molhe - SCPar Porto</t>
  </si>
  <si>
    <t>Implantação de área de apoio logístico portuário - AALP - SCPar</t>
  </si>
  <si>
    <t>Projeto implantado (unidade)</t>
  </si>
  <si>
    <t>Ampliação da capacidade operacional portuária - SCPar</t>
  </si>
  <si>
    <t>Operação realizada (unidade)</t>
  </si>
  <si>
    <t>Ampliação PCH Celso Ramos - município de Faxinal dos Guedes</t>
  </si>
  <si>
    <t>Usina ampliada (MW)</t>
  </si>
  <si>
    <t>Reativação PCH Maruim - município de São José</t>
  </si>
  <si>
    <t>Construção de novas usinas em parceria com empresas privadas</t>
  </si>
  <si>
    <t>Usina construída (MW)</t>
  </si>
  <si>
    <t>Aquisição de equipamentos de medição</t>
  </si>
  <si>
    <t>Medidor instalado (unidade)</t>
  </si>
  <si>
    <t>Eficientização energética</t>
  </si>
  <si>
    <t>Energia economizada (MWh/ano)</t>
  </si>
  <si>
    <t>Construção subestação alta tensão</t>
  </si>
  <si>
    <t>Subestação construída (unidade)</t>
  </si>
  <si>
    <t>Ampliação subestação alta tensão</t>
  </si>
  <si>
    <t>Subestação ampliada (unidade)</t>
  </si>
  <si>
    <t>Construção de linha de transmissão de alta tensão</t>
  </si>
  <si>
    <t>Linha construída (km)</t>
  </si>
  <si>
    <t>Ampliação rede distribuição elétrica</t>
  </si>
  <si>
    <t>Rede de distribuição urbana ampliada (unidade)</t>
  </si>
  <si>
    <t>Melhoria rede distribuição elétrica</t>
  </si>
  <si>
    <t>Rede de distribuição elétrica urbana melhorada (unidade)</t>
  </si>
  <si>
    <t>Construção de alimentadores</t>
  </si>
  <si>
    <t>Alimentador de distribuição construído (km)</t>
  </si>
  <si>
    <t>Aquisição de veículos</t>
  </si>
  <si>
    <t>Veículo adquirido (unidade)</t>
  </si>
  <si>
    <t>Pesquisa e desenvolvimento</t>
  </si>
  <si>
    <t>Aquisição de equipamentos de tecnologia da informação</t>
  </si>
  <si>
    <t>Equipamento adquirido (unidade)</t>
  </si>
  <si>
    <t>Aquisição e atualização de software de tecnologia da informação</t>
  </si>
  <si>
    <t>Software contratado (unidade)</t>
  </si>
  <si>
    <t>Participação acionária em empresas, concessões e SPEs, e também em outras modalidades</t>
  </si>
  <si>
    <t>Extensão da rede de distribuição de gás natural - Industrial</t>
  </si>
  <si>
    <t>Extensão de rede de distribuição de gás natural - GNV</t>
  </si>
  <si>
    <t>Extensão de rede de distribuição de gás natural - Comercial</t>
  </si>
  <si>
    <t>Extensão de rede de distribuição de gás natural - Residencial</t>
  </si>
  <si>
    <t>Expansão de rede de distribuição de gás natural - Projeto Serra Catarinense</t>
  </si>
  <si>
    <t>Remanejamento de rede de distribuição de gás natural - BR-470 e BR-280</t>
  </si>
  <si>
    <t>Implantação de infraestrutura tecnológica no Sapiens Parque - CODESC</t>
  </si>
  <si>
    <t>Modernização da infraestrutura da Zona de Processamento e Exportação de Imbibuta - CODESC</t>
  </si>
  <si>
    <t>Estrutura adequada (unidade)</t>
  </si>
  <si>
    <t>Implementação de novas modalidades lotéricas - CODESC</t>
  </si>
  <si>
    <t>Apoio creditício às micro e pequenas empresas - BADESC</t>
  </si>
  <si>
    <t>Operação de crédito realizada (unidade)</t>
  </si>
  <si>
    <t>Apoio creditício às empresas de médio e grande porte - BADESC</t>
  </si>
  <si>
    <t>Apoio creditício ao sistema de microcrédito - BADESC</t>
  </si>
  <si>
    <t>Apoio creditício ao desenvolvimento dos municípios - BADESC</t>
  </si>
  <si>
    <t>Ampliação da capacidade de atendimento do Data Center - CIASC</t>
  </si>
  <si>
    <t>Data Center ampliado (unidade)</t>
  </si>
  <si>
    <t>Expansão da rede de Governo - CIASC</t>
  </si>
  <si>
    <t>Fibra ótica instalada (km)</t>
  </si>
  <si>
    <t>Disponibilização de novas soluções tecnológicas para o Governo e cidadão - CIASC</t>
  </si>
  <si>
    <t>Sistema desenvolvido (unidade)</t>
  </si>
  <si>
    <t>Implantação da adutora do rio Chapecozinho em Xanxerê</t>
  </si>
  <si>
    <t>Obra   executada (% de execução)</t>
  </si>
  <si>
    <t>AP - Implantação do sistema de esgotamento sanitário de Rio do Sul</t>
  </si>
  <si>
    <t>AP - Implantação do sistema de esgotamento sanitário de Videira</t>
  </si>
  <si>
    <t>AP - Implantação do sistema de esgotamento sanitário de Caçador</t>
  </si>
  <si>
    <t>Implantação do sistema de esgotamento sanitário de Concórdia</t>
  </si>
  <si>
    <t>Implantação do sistema de esgotamento sanitário de Biguaçu</t>
  </si>
  <si>
    <t>Ampliação do sistema de esgotamento sanitário de Florianópolis (Ingleses)</t>
  </si>
  <si>
    <t>Ampliação do sistema de esgotamento sanitário de Florianópolis (Bacia D/F)</t>
  </si>
  <si>
    <t>Ampliação do sistema de esgotamento sanitário de Florianópolis (Saco Grande/Monte Verde/João Paulo)</t>
  </si>
  <si>
    <t>Pagamento de benefícios de gestação múltipla</t>
  </si>
  <si>
    <t>Família beneficiada (unidade)</t>
  </si>
  <si>
    <t>Transferência de renda complementar - Santa Renda</t>
  </si>
  <si>
    <t>AP - Construção, ampliação ou reforma de unidades escolares - rede física - educação básica</t>
  </si>
  <si>
    <t>Escola construída, ampliada ou reformada (unidade)</t>
  </si>
  <si>
    <t>Aquisição, construção e reforma de bens imóveis - UDESC/Joinville</t>
  </si>
  <si>
    <t>Aquisição, construção e reforma de bens imóveis - UDESC/São Bento do Sul</t>
  </si>
  <si>
    <t>Ampliação e expansão do campus da UDESC - ADR - Ibirama</t>
  </si>
  <si>
    <t>Unidade construída (unidade)</t>
  </si>
  <si>
    <t>Projetos e obras preventivas de alta complexidade nas Bacias Hidrográficas Catarinenses</t>
  </si>
  <si>
    <t>Ampliação da atuação do Estado na Defensoria Pública - DPE</t>
  </si>
  <si>
    <t>Atendimento realizado (unidade)</t>
  </si>
  <si>
    <t>Construção, reforma e ampliação de unidades do sistema prisional e socioeducativo</t>
  </si>
  <si>
    <t>Construção da penitenciária industrial de São Bento do Sul</t>
  </si>
  <si>
    <t>Construção do centro de atendimento socioeducativo (CASE) de Criciúma</t>
  </si>
  <si>
    <t>Total Geral</t>
  </si>
  <si>
    <t>100 - Caminhos do Desenvolvimento</t>
  </si>
  <si>
    <t>101 - Acelera Santa Catarina</t>
  </si>
  <si>
    <t>105 - Mobilidade Urbana</t>
  </si>
  <si>
    <t>110 - Construção de Rodovias</t>
  </si>
  <si>
    <t>140 - Reabilitação e Aumento de Capacidade de Rodovias</t>
  </si>
  <si>
    <t>150 - Modernização Portuária</t>
  </si>
  <si>
    <t>160 - Geração de Energia Elétrica</t>
  </si>
  <si>
    <t>182 - Energia Elétrica Distribuída</t>
  </si>
  <si>
    <t>188 - Concessões, Participações e Parcerias Público-Privadas</t>
  </si>
  <si>
    <t>190 - Expansão do Gás Natural</t>
  </si>
  <si>
    <t>200 - Competitividade e Excelência Econômica</t>
  </si>
  <si>
    <t>220 - Governança Eletrônica</t>
  </si>
  <si>
    <t>360 - Abastecimento de Água</t>
  </si>
  <si>
    <t>365 - Esgoto Sanitário</t>
  </si>
  <si>
    <t>510 - Gestão do SUAS</t>
  </si>
  <si>
    <t>610 - Educação Básica com Qualidade e Equidade</t>
  </si>
  <si>
    <t>630 - Gestão do Ensino Superior</t>
  </si>
  <si>
    <t>730 - Prevenção e Preparação para Desastres</t>
  </si>
  <si>
    <t>745 - Fortalecendo Direitos</t>
  </si>
  <si>
    <t>750 - Expansão e Modernização do Sistema Prisional e Socioeducativo</t>
  </si>
  <si>
    <t>53025 - Departamento Estadual de Infraestrutura</t>
  </si>
  <si>
    <t>53001 - Secretaria de Estado da Infraestrutura</t>
  </si>
  <si>
    <t>45092 - Fundo Estadual de Educação</t>
  </si>
  <si>
    <t>16091 - Fundo para Melhoria da Segurança Pública</t>
  </si>
  <si>
    <t>41026 - SCPar Porto de Imbituba S.A.</t>
  </si>
  <si>
    <t>41023 - SC Participações e Parcerias S.A.</t>
  </si>
  <si>
    <t>41021 - CELESC Geração S.A.</t>
  </si>
  <si>
    <t>41022 - CELESC Distribuição S.A.</t>
  </si>
  <si>
    <t>41028 - Companhia de Gás de Santa Catarina - SCGÁS</t>
  </si>
  <si>
    <t>52023 - Companhia de Desenvolvimento do Estado de Santa Catarina S.A.</t>
  </si>
  <si>
    <t>41029 - Agência de Fomento do Estado de Santa Catarina S.A.</t>
  </si>
  <si>
    <t>27026 - Centro de Informática e Automação do Estado de Santa Catarina S.A.</t>
  </si>
  <si>
    <t>41025 - Companhia Catarinense de Águas e Saneamento - CASAN</t>
  </si>
  <si>
    <t>26093 - Fundo Estadual de Assistência Social</t>
  </si>
  <si>
    <t>45001 - Secretaria de Estado da Educação</t>
  </si>
  <si>
    <t>45022 - Fundação Universidade do Estado de Santa Catarina</t>
  </si>
  <si>
    <t>55001 - Secretaria de Estado da Defesa Civil</t>
  </si>
  <si>
    <t>15001 - Defensoria Pública do Estado de Santa Catarina</t>
  </si>
  <si>
    <t>54096 - Fundo Penitenciário do Estado de Santa Catarina</t>
  </si>
  <si>
    <t>Cod_UO</t>
  </si>
  <si>
    <t>Atualização das Prioridades da LDO</t>
  </si>
  <si>
    <t>Selecione a Unidade Orçamentária</t>
  </si>
  <si>
    <t>Qtd</t>
  </si>
  <si>
    <t>Total do PPA 2016-2019</t>
  </si>
  <si>
    <t xml:space="preserve">Valor Liquidado 2018 </t>
  </si>
  <si>
    <t xml:space="preserve">Execução Financeira 
2016 a 2018 </t>
  </si>
  <si>
    <t xml:space="preserve">Valor Orçamento 2018 </t>
  </si>
  <si>
    <t xml:space="preserve">% Execução do PPA </t>
  </si>
  <si>
    <t>*A Execução financeira das Empresas e S.A são realizadas fora do SIGEF.</t>
  </si>
  <si>
    <t>Nom_Programa</t>
  </si>
  <si>
    <t>48091 - Fundo Estadual de Saúde</t>
  </si>
  <si>
    <t>Realização de procedimentos contemplados na programação pactuada e integrada (PPI)</t>
  </si>
  <si>
    <t>430 - Atenção de Média e Alta Complexidade Ambulatorial e Hospitalar</t>
  </si>
  <si>
    <t>Procedimentos realizados (unidade mil)</t>
  </si>
  <si>
    <t>Realização de cirurgias eletivas ambulatoriais e hospitalares</t>
  </si>
  <si>
    <t>Cirurgia realizada (unidade)</t>
  </si>
  <si>
    <t>Nom_Subacao</t>
  </si>
  <si>
    <t>Cod_subacao</t>
  </si>
  <si>
    <t>Subacao</t>
  </si>
  <si>
    <t>Unidade</t>
  </si>
  <si>
    <t>Programa / Subação</t>
  </si>
  <si>
    <t>11320 - Realização de procedimentos contemplados na programação pactuada e integrada (PPI)</t>
  </si>
  <si>
    <t>11324 - Realização de cirurgias eletivas ambulatoriais e hospitalares</t>
  </si>
  <si>
    <t>Produto / Unidade de 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</si>
</sst>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0" borderId="0" xfId="0" pivotButton="1" applyFont="1"/>
    <xf numFmtId="0" fontId="2" fillId="0" borderId="0" xfId="0" applyNumberFormat="1" applyFont="1"/>
    <xf numFmtId="0" fontId="6" fillId="0" borderId="0" xfId="0" applyFont="1"/>
    <xf numFmtId="0" fontId="0" fillId="4" borderId="0" xfId="0" applyFill="1"/>
    <xf numFmtId="0" fontId="1" fillId="4" borderId="0" xfId="0" applyFont="1" applyFill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2" fillId="3" borderId="0" xfId="0" applyFont="1" applyFill="1"/>
    <xf numFmtId="10" fontId="2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pivotButton="1" applyFont="1" applyAlignment="1">
      <alignment horizontal="left" vertical="center"/>
    </xf>
    <xf numFmtId="0" fontId="2" fillId="0" borderId="0" xfId="0" pivotButton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446">
    <dxf>
      <numFmt numFmtId="165" formatCode="_-* #,##0.0_-;\-* #,##0.0_-;_-* &quot;-&quot;??_-;_-@_-"/>
    </dxf>
    <dxf>
      <numFmt numFmtId="164" formatCode="_-* #,##0_-;\-* #,##0_-;_-* &quot;-&quot;??_-;_-@_-"/>
    </dxf>
    <dxf>
      <numFmt numFmtId="35" formatCode="_-* #,##0.00_-;\-* #,##0.00_-;_-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top" readingOrder="0"/>
    </dxf>
    <dxf>
      <alignment vertical="center" readingOrder="0"/>
    </dxf>
    <dxf>
      <alignment vertical="top" readingOrder="0"/>
    </dxf>
    <dxf>
      <alignment vertical="top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164" formatCode="_-* #,##0_-;\-* #,##0_-;_-* &quot;-&quot;??_-;_-@_-"/>
    </dxf>
    <dxf>
      <alignment wrapText="1" readingOrder="0"/>
    </dxf>
    <dxf>
      <alignment vertic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liana  Cruz" refreshedDate="43507.662286805557" createdVersion="5" refreshedVersion="5" minRefreshableVersion="3" recordCount="104">
  <cacheSource type="worksheet">
    <worksheetSource ref="A5:N109" sheet="Dados_LDO"/>
  </cacheSource>
  <cacheFields count="15">
    <cacheField name="Cod_UO" numFmtId="0">
      <sharedItems containsSemiMixedTypes="0" containsString="0" containsNumber="1" containsInteger="1" minValue="15001" maxValue="55001"/>
    </cacheField>
    <cacheField name="UO" numFmtId="0">
      <sharedItems count="20">
        <s v="53025 - Departamento Estadual de Infraestrutura"/>
        <s v="53001 - Secretaria de Estado da Infraestrutura"/>
        <s v="45092 - Fundo Estadual de Educação"/>
        <s v="16091 - Fundo para Melhoria da Segurança Pública"/>
        <s v="41026 - SCPar Porto de Imbituba S.A."/>
        <s v="41023 - SC Participações e Parcerias S.A."/>
        <s v="41021 - CELESC Geração S.A."/>
        <s v="41022 - CELESC Distribuição S.A."/>
        <s v="41028 - Companhia de Gás de Santa Catarina - SCGÁS"/>
        <s v="52023 - Companhia de Desenvolvimento do Estado de Santa Catarina S.A."/>
        <s v="41029 - Agência de Fomento do Estado de Santa Catarina S.A."/>
        <s v="27026 - Centro de Informática e Automação do Estado de Santa Catarina S.A."/>
        <s v="41025 - Companhia Catarinense de Águas e Saneamento - CASAN"/>
        <s v="26093 - Fundo Estadual de Assistência Social"/>
        <s v="45001 - Secretaria de Estado da Educação"/>
        <s v="45022 - Fundação Universidade do Estado de Santa Catarina"/>
        <s v="55001 - Secretaria de Estado da Defesa Civil"/>
        <s v="15001 - Defensoria Pública do Estado de Santa Catarina"/>
        <s v="54096 - Fundo Penitenciário do Estado de Santa Catarina"/>
        <s v="48091 - Fundo Estadual de Saúde"/>
      </sharedItems>
    </cacheField>
    <cacheField name="Programa" numFmtId="0">
      <sharedItems containsSemiMixedTypes="0" containsString="0" containsNumber="1" containsInteger="1" minValue="100" maxValue="750" count="23">
        <n v="100"/>
        <n v="101"/>
        <n v="105"/>
        <n v="110"/>
        <n v="120"/>
        <n v="140"/>
        <n v="150"/>
        <n v="160"/>
        <n v="182"/>
        <n v="188"/>
        <n v="190"/>
        <n v="200"/>
        <n v="220"/>
        <n v="360"/>
        <n v="365"/>
        <n v="510"/>
        <n v="610"/>
        <n v="630"/>
        <n v="730"/>
        <n v="745"/>
        <n v="750"/>
        <n v="430"/>
        <n v="431"/>
      </sharedItems>
    </cacheField>
    <cacheField name="Cod_subacao" numFmtId="0">
      <sharedItems containsSemiMixedTypes="0" containsString="0" containsNumber="1" containsInteger="1" minValue="119" maxValue="14108"/>
    </cacheField>
    <cacheField name="Nom_Subacao" numFmtId="0">
      <sharedItems/>
    </cacheField>
    <cacheField name="Nom_Programa" numFmtId="0">
      <sharedItems count="21">
        <s v="100 - Caminhos do Desenvolvimento"/>
        <s v="101 - Acelera Santa Catarina"/>
        <s v="105 - Mobilidade Urbana"/>
        <s v="110 - Construção de Rodovias"/>
        <s v="140 - Reabilitação e Aumento de Capacidade de Rodovias"/>
        <s v="150 - Modernização Portuária"/>
        <s v="160 - Geração de Energia Elétrica"/>
        <s v="182 - Energia Elétrica Distribuída"/>
        <s v="188 - Concessões, Participações e Parcerias Público-Privadas"/>
        <s v="190 - Expansão do Gás Natural"/>
        <s v="200 - Competitividade e Excelência Econômica"/>
        <s v="220 - Governança Eletrônica"/>
        <s v="360 - Abastecimento de Água"/>
        <s v="365 - Esgoto Sanitário"/>
        <s v="510 - Gestão do SUAS"/>
        <s v="610 - Educação Básica com Qualidade e Equidade"/>
        <s v="630 - Gestão do Ensino Superior"/>
        <s v="730 - Prevenção e Preparação para Desastres"/>
        <s v="745 - Fortalecendo Direitos"/>
        <s v="750 - Expansão e Modernização do Sistema Prisional e Socioeducativo"/>
        <s v="430 - Atenção de Média e Alta Complexidade Ambulatorial e Hospitalar"/>
      </sharedItems>
    </cacheField>
    <cacheField name="Produto" numFmtId="0">
      <sharedItems count="42">
        <s v="Rodovia revitalizada (km)"/>
        <s v="Rodovia reabilitada (km)"/>
        <s v="Obra executada (unidade)"/>
        <s v="Rodovia pavimentada (km)"/>
        <s v="Via expressa construída (km)"/>
        <s v="Travessia conservada e reabilitada (unidade)"/>
        <s v="Equipamento e material adquirido (unidade)"/>
        <s v="Sistema implantado (unidade)"/>
        <s v="Área construída (m2)"/>
        <s v="Consultoria contratada (unidade)"/>
        <s v="Município atendido (unidade)"/>
        <s v="Programa gerenciado (unidade)"/>
        <s v="Edificação construída ou reformada (unidade)"/>
        <s v="Berço de atracação ampliado (unidade)"/>
        <s v="Sinalização náutica (unidade)"/>
        <s v="Projeto implantado (unidade)"/>
        <s v="Operação realizada (unidade)"/>
        <s v="Usina ampliada (MW)"/>
        <s v="Usina construída (MW)"/>
        <s v="Medidor instalado (unidade)"/>
        <s v="Energia economizada (MWh/ano)"/>
        <s v="Subestação construída (unidade)"/>
        <s v="Subestação ampliada (unidade)"/>
        <s v="Linha construída (km)"/>
        <s v="Rede de distribuição urbana ampliada (unidade)"/>
        <s v="Rede de distribuição elétrica urbana melhorada (unidade)"/>
        <s v="Alimentador de distribuição construído (km)"/>
        <s v="Veículo adquirido (unidade)"/>
        <s v="Equipamento adquirido (unidade)"/>
        <s v="Software contratado (unidade)"/>
        <s v="Estrutura adequada (unidade)"/>
        <s v="Operação de crédito realizada (unidade)"/>
        <s v="Data Center ampliado (unidade)"/>
        <s v="Fibra ótica instalada (km)"/>
        <s v="Sistema desenvolvido (unidade)"/>
        <s v="Obra   executada (% de execução)"/>
        <s v="Família beneficiada (unidade)"/>
        <s v="Escola construída, ampliada ou reformada (unidade)"/>
        <s v="Unidade construída (unidade)"/>
        <s v="Atendimento realizado (unidade)"/>
        <s v="Procedimentos realizados (unidade mil)"/>
        <s v="Cirurgia realizada (unidade)"/>
      </sharedItems>
    </cacheField>
    <cacheField name="Quantidade" numFmtId="0">
      <sharedItems containsSemiMixedTypes="0" containsString="0" containsNumber="1" minValue="1" maxValue="27896712"/>
    </cacheField>
    <cacheField name="PPA 2016-2019" numFmtId="0">
      <sharedItems containsSemiMixedTypes="0" containsString="0" containsNumber="1" containsInteger="1" minValue="100000" maxValue="1748399881"/>
    </cacheField>
    <cacheField name="Execução Financeira _x000a_2016 a 2018" numFmtId="0">
      <sharedItems containsSemiMixedTypes="0" containsString="0" containsNumber="1" minValue="0" maxValue="891564293.56000054"/>
    </cacheField>
    <cacheField name="Orçamento 2018" numFmtId="0">
      <sharedItems containsSemiMixedTypes="0" containsString="0" containsNumber="1" minValue="0" maxValue="348607677.77999997"/>
    </cacheField>
    <cacheField name="Valor Liquidado 2018" numFmtId="0">
      <sharedItems containsSemiMixedTypes="0" containsString="0" containsNumber="1" minValue="0" maxValue="336430497.91999996"/>
    </cacheField>
    <cacheField name="Unidade" numFmtId="0">
      <sharedItems/>
    </cacheField>
    <cacheField name="Subacao" numFmtId="0">
      <sharedItems count="104">
        <s v="119 - Revitalização de rodovias - obras e supervisão - DEINFRA"/>
        <s v="1980 - Reabilitação da SC-390, trecho BR-116 - Campo Belo do Sul"/>
        <s v="12440 - Reabilitação/aumento capacidade SC-412, trecho BR-101 - Ilhota - Gaspar e contorno de Ilhota"/>
        <s v="12639 - Adequação e melhoria da infraestrutura aquaviária dos portos e hidrovias - SIE"/>
        <s v="12842 - Revitalização da rede física nas UES - lote I - FEDUC - SED"/>
        <s v="1302 - AP - Pavimentação da SC-370, trecho Urubici - Serra do Corvo Branco - Aiurê - Grão Pará"/>
        <s v="1450 - Conclusão implant/supervisão via Expressa Sul e acessos, incl ao aeroporto H Luz em Fpolis"/>
        <s v="1954 - Reabilit/aum capac da SC-135/453, trecho Videira - Tangará - Ibicaré - Luzerna - Joaçaba - BR-282"/>
        <s v="6661 - Pavimentação do trecho entroncamento BR-280 (p/ Araquari) - Rio do Morro - Joinville"/>
        <s v="9367 - Reabilitação da ponte Hercílio Luz em Florianópolis"/>
        <s v="12599 - Renovação da frota e equipamentos - SSP"/>
        <s v="12605 - Modernização e integração da tecnologia da informação e comunicação - SSP"/>
        <s v="12606 - Construção e ampliação de instalações físicas municípios - SSP"/>
        <s v="12843 - Revitalização da rede física nas UES - lote II - FEDUC - SED"/>
        <s v="10121 - Implantação e requalificação dos eixos estruturais Sist Integrado Transp Coletivo Joinville - BNDES"/>
        <s v="11166 - Implantação da Via Rápida, trecho Criciúma - BR-101 - BID-VI"/>
        <s v="12932 - Implantação do acesso norte de Blumenau - Vila Itoupava - SIE"/>
        <s v="12938 - AP - Implantação do contorno viário leste de Chapecó - SIE "/>
        <s v="321 - Gerenciamento dos Programas BID"/>
        <s v="333 - Pavimentação trecho Vila da Glória - Jaca/Itapoá"/>
        <s v="335 - AP - Pavimentação da SC-477, trecho Papanduva - entr. SC-114 - Itaió - entr. SC-112 - Dr. Pedrinho"/>
        <s v="846 - Pavimentação da SC-467, trecho Jaborá - entr SC-150 (p/ Ouro) /ct ac Jaborá /ac Sta Helena - BID-VI"/>
        <s v="910 - Pavimentação da SC-290, trecho Praia Grande - Divisa SC/RS - BID-VI"/>
        <s v="1296 - Pavimentação da SC-114 Caminho das Neves, trecho São Joaquim - Divisa SC/RS"/>
        <s v="8575 - Apoio ao sistema viário estadual - SIE"/>
        <s v="8781 - AP - Pavimentação da SC-120, trecho Curitibanos - BR-282 (p/ São José do Cerrito)"/>
        <s v="10209 - Gerenciamento de programas de financiamento"/>
        <s v="12336 - Pavimentação do contorno viário de Garuva à BR-101 - BID-VI"/>
        <s v="12640 - Gerenciamento de Programas de financiamento BB"/>
        <s v="12697 - AP - Pavim SC-390, tr BR-116 (p Lages) - São Jorge, acesso Bodegão (p Usina Pai-Querê/ Coxilha Rica)"/>
        <s v="12935 - AP - Implantação do contorno viário de Capinzal - Ouro - SIE"/>
        <s v="1605 - AP - Adequação e melhoria da infraestrutura no aeroporto de_x000a_Chapecó_x000a_"/>
        <s v="1605 - Reabilitação/aumento de capacidade/melhorias/superv Rod SC-400/401/402/403/404/405 e 406 em Fpolis"/>
        <s v="1617 - AP - Reabilitação/aumento de capacidade da SC-418, trecho São Bento do Sul - Fragosos - Divisa SC/PR"/>
        <s v="1945 - AP - Reabilitação/aumento capacidade da SC-407, trecho Biguaçu - Antônio Carlos"/>
        <s v="2002 - AP - Reabilitação/aum cap SC-283, tr BR-153 -Concórdia- Seara-Chapecó - S Carlos - Palmitos - Mondaí"/>
        <s v="2255 - Reabilitação/aumento de capacidade da SC-486, trecho BR-101 - Brusque"/>
        <s v="2287 - Reabilitação da SC-110 trecho Ituporanga - entroncamento SC-281 (p/ Imbuia)"/>
        <s v="2302 - AP - Reabilitação da SC-110/390, trecho São Joaquim - Cruzeiro - Alto Serra do Rio do Rastro"/>
        <s v="3548 - Reabilitação e aumento de capacidade de rodovias - obras e supervisão - DEINFRA"/>
        <s v="11220 - AP - Reabilitação da SC-114, trecho Otacílio Costa - entroncamento BR-282 (p/ Lages)"/>
        <s v="12443 - Reabilitação da SC-114, trecho Lages - Painel"/>
        <s v="12822 - Reforma e ampliação de edificações - SCPar Porto"/>
        <s v="12824 - Construção de prédios e instalações - SCPar Porto"/>
        <s v="12827 - Projeto e execução de ampliação do berço 3 - SCPar Porto"/>
        <s v="12831 - Ampliação do sistema viário - SCPar Porto"/>
        <s v="12832 - Melhorias na sinalização náutica - SCPar Porto"/>
        <s v="12834 - Recuperação e ampliação do molhe - SCPar Porto"/>
        <s v="13180 - Implantação de área de apoio logístico portuário - AALP - SCPar"/>
        <s v="14108 - Ampliação da capacidade operacional portuária - SCPar"/>
        <s v="10083 - Ampliação PCH Celso Ramos - município de Faxinal dos Guedes"/>
        <s v="11994 - Reativação PCH Maruim - município de São José"/>
        <s v="13234 - Construção de novas usinas em parceria com empresas privadas"/>
        <s v="159 - Aquisição de equipamentos de medição"/>
        <s v="281 - Eficientização energética"/>
        <s v="526 - Construção subestação alta tensão"/>
        <s v="583 - Ampliação subestação alta tensão"/>
        <s v="599 - Construção de linha de transmissão de alta tensão"/>
        <s v="744 - Ampliação rede distribuição elétrica"/>
        <s v="812 - Melhoria rede distribuição elétrica"/>
        <s v="922 - Construção de alimentadores"/>
        <s v="941 - Aquisição de veículos"/>
        <s v="949 - Pesquisa e desenvolvimento"/>
        <s v="952 - Aquisição de equipamentos de tecnologia da informação"/>
        <s v="953 - Aquisição e atualização de software de tecnologia da informação"/>
        <s v="11680 - Participação acionária em empresas, concessões e SPEs, e também em outras modalidades"/>
        <s v="11510 - Extensão da rede de distribuição de gás natural - Industrial"/>
        <s v="11511 - Extensão de rede de distribuição de gás natural - GNV"/>
        <s v="11512 - Extensão de rede de distribuição de gás natural - Comercial"/>
        <s v="13497 - Extensão de rede de distribuição de gás natural - Residencial"/>
        <s v="13502 - Expansão de rede de distribuição de gás natural - Projeto Serra Catarinense"/>
        <s v="13508 - Remanejamento de rede de distribuição de gás natural - BR-470 e BR-280"/>
        <s v="581 - Implantação de infraestrutura tecnológica no Sapiens Parque - CODESC"/>
        <s v="658 - Modernização da infraestrutura da Zona de Processamento e Exportação de Imbibuta - CODESC"/>
        <s v="8421 - Implementação de novas modalidades lotéricas - CODESC"/>
        <s v="10278 - Apoio creditício às micro e pequenas empresas - BADESC"/>
        <s v="10281 - Apoio creditício às empresas de médio e grande porte - BADESC"/>
        <s v="10283 - Apoio creditício ao sistema de microcrédito - BADESC"/>
        <s v="10287 - Apoio creditício ao desenvolvimento dos municípios - BADESC"/>
        <s v="13014 - Ampliação da capacidade de atendimento do Data Center - CIASC"/>
        <s v="13016 - Expansão da rede de Governo - CIASC"/>
        <s v="13081 - Disponibilização de novas soluções tecnológicas para o Governo e cidadão - CIASC"/>
        <s v="10554 - Implantação da adutora do rio Chapecozinho em Xanxerê"/>
        <s v="9540 - AP - Implantação do sistema de esgotamento sanitário de Rio do Sul"/>
        <s v="9544 - AP - Implantação do sistema de esgotamento sanitário de Videira"/>
        <s v="9546 - AP - Implantação do sistema de esgotamento sanitário de Caçador"/>
        <s v="9549 - Implantação do sistema de esgotamento sanitário de Concórdia"/>
        <s v="9559 - Implantação do sistema de esgotamento sanitário de Biguaçu"/>
        <s v="10272 - Ampliação do sistema de esgotamento sanitário de Florianópolis (Ingleses)"/>
        <s v="10273 - Ampliação do sistema de esgotamento sanitário de Florianópolis (Bacia D/F)"/>
        <s v="10274 - Ampliação do sistema de esgotamento sanitário de Florianópolis (Saco Grande/Monte Verde/João Paulo)"/>
        <s v="12393 - Pagamento de benefícios de gestação múltipla"/>
        <s v="12483 - Transferência de renda complementar - Santa Renda"/>
        <s v="11490 - AP - Construção, ampliação ou reforma de unidades escolares - rede física - educação básica"/>
        <s v="5317 - Aquisição, construção e reforma de bens imóveis - UDESC/Joinville"/>
        <s v="5318 - Aquisição, construção e reforma de bens imóveis - UDESC/São Bento do Sul"/>
        <s v="12709 - Ampliação e expansão do campus da UDESC - ADR - Ibirama"/>
        <s v="12027 - Projetos e obras preventivas de alta complexidade nas Bacias Hidrográficas Catarinenses"/>
        <s v="12522 - Ampliação da atuação do Estado na Defensoria Pública - DPE"/>
        <s v="10924 - Construção, reforma e ampliação de unidades do sistema prisional e socioeducativo"/>
        <s v="11320 - Realização de procedimentos contemplados na programação pactuada e integrada (PPI)"/>
        <s v="11324 - Realização de cirurgias eletivas ambulatoriais e hospitalares"/>
        <s v="12548 - Construção da penitenciária industrial de São Bento do Sul"/>
        <s v="12556 - Construção do centro de atendimento socioeducativo (CASE) de Criciúma"/>
      </sharedItems>
    </cacheField>
    <cacheField name="% Execução do PPA" numFmtId="0" formula="'Execução Financeira _x000a_2016 a 2018'/'PPA 2016-2019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n v="53025"/>
    <x v="0"/>
    <x v="0"/>
    <n v="119"/>
    <s v="Revitalização de rodovias - obras e supervisão - DEINFRA"/>
    <x v="0"/>
    <x v="0"/>
    <n v="1200"/>
    <n v="46000000"/>
    <n v="13272658.170000002"/>
    <n v="4078413.95"/>
    <n v="2332922.62"/>
    <s v="53025 - Departamento Estadual de Infraestrutura"/>
    <x v="0"/>
  </r>
  <r>
    <n v="53025"/>
    <x v="0"/>
    <x v="0"/>
    <n v="1980"/>
    <s v="Reabilitação da SC-390, trecho BR-116 - Campo Belo do Sul"/>
    <x v="0"/>
    <x v="1"/>
    <n v="37"/>
    <n v="30000000"/>
    <n v="19913612.09"/>
    <n v="172638.47999999998"/>
    <n v="3769.24"/>
    <s v="53025 - Departamento Estadual de Infraestrutura"/>
    <x v="1"/>
  </r>
  <r>
    <n v="53025"/>
    <x v="0"/>
    <x v="0"/>
    <n v="12440"/>
    <s v="Reabilitação/aumento capacidade SC-412, trecho BR-101 - Ilhota - Gaspar e contorno de Ilhota"/>
    <x v="0"/>
    <x v="1"/>
    <n v="35"/>
    <n v="53000000"/>
    <n v="15950049.069999997"/>
    <n v="23592745.739999995"/>
    <n v="11750699.429999996"/>
    <s v="53025 - Departamento Estadual de Infraestrutura"/>
    <x v="2"/>
  </r>
  <r>
    <n v="53001"/>
    <x v="1"/>
    <x v="0"/>
    <n v="12639"/>
    <s v="Adequação e melhoria da infraestrutura aquaviária dos portos e hidrovias - SIE"/>
    <x v="0"/>
    <x v="2"/>
    <n v="3"/>
    <n v="151450000"/>
    <n v="127323599.94999999"/>
    <n v="57318271.63000001"/>
    <n v="38417065.210000001"/>
    <s v="53001 - Secretaria de Estado da Infraestrutura"/>
    <x v="3"/>
  </r>
  <r>
    <n v="45092"/>
    <x v="2"/>
    <x v="0"/>
    <n v="12842"/>
    <s v="Revitalização da rede física nas UES - lote I - FEDUC - SED"/>
    <x v="0"/>
    <x v="2"/>
    <n v="20"/>
    <n v="28700000"/>
    <n v="17332893.210000001"/>
    <n v="18898848.07"/>
    <n v="4254332.0599999996"/>
    <s v="45092 - Fundo Estadual de Educação"/>
    <x v="4"/>
  </r>
  <r>
    <n v="53025"/>
    <x v="0"/>
    <x v="1"/>
    <n v="1302"/>
    <s v="AP - Pavimentação da SC-370, trecho Urubici - Serra do Corvo Branco - Aiurê - Grão Pará"/>
    <x v="1"/>
    <x v="3"/>
    <n v="35"/>
    <n v="135000000"/>
    <n v="49371971.850000001"/>
    <n v="13006403.840000002"/>
    <n v="4539958.1300000008"/>
    <s v="53025 - Departamento Estadual de Infraestrutura"/>
    <x v="5"/>
  </r>
  <r>
    <n v="53025"/>
    <x v="0"/>
    <x v="1"/>
    <n v="1450"/>
    <s v="Conclusão implant/supervisão via Expressa Sul e acessos, incl ao aeroporto H Luz em Fpolis"/>
    <x v="1"/>
    <x v="4"/>
    <n v="16"/>
    <n v="135000000"/>
    <n v="98690280.080000013"/>
    <n v="75294008.390000001"/>
    <n v="52968721.800000019"/>
    <s v="53025 - Departamento Estadual de Infraestrutura"/>
    <x v="6"/>
  </r>
  <r>
    <n v="53025"/>
    <x v="0"/>
    <x v="1"/>
    <n v="1954"/>
    <s v="Reabilit/aum capac da SC-135/453, trecho Videira - Tangará - Ibicaré - Luzerna - Joaçaba - BR-282"/>
    <x v="1"/>
    <x v="1"/>
    <n v="60"/>
    <n v="145000000"/>
    <n v="105716162.28999999"/>
    <n v="17161484.560000002"/>
    <n v="11206561.679999998"/>
    <s v="53025 - Departamento Estadual de Infraestrutura"/>
    <x v="7"/>
  </r>
  <r>
    <n v="53025"/>
    <x v="0"/>
    <x v="1"/>
    <n v="6661"/>
    <s v="Pavimentação do trecho entroncamento BR-280 (p/ Araquari) - Rio do Morro - Joinville"/>
    <x v="1"/>
    <x v="3"/>
    <n v="10"/>
    <n v="15200000"/>
    <n v="2840232.5500000003"/>
    <n v="7102499.1099999994"/>
    <n v="2626227.0100000002"/>
    <s v="53025 - Departamento Estadual de Infraestrutura"/>
    <x v="8"/>
  </r>
  <r>
    <n v="53025"/>
    <x v="0"/>
    <x v="1"/>
    <n v="9367"/>
    <s v="Reabilitação da ponte Hercílio Luz em Florianópolis"/>
    <x v="1"/>
    <x v="5"/>
    <n v="1"/>
    <n v="428000000"/>
    <n v="238202423.12"/>
    <n v="95400895.770000011"/>
    <n v="78518166.239999995"/>
    <s v="53025 - Departamento Estadual de Infraestrutura"/>
    <x v="9"/>
  </r>
  <r>
    <n v="16091"/>
    <x v="3"/>
    <x v="1"/>
    <n v="12599"/>
    <s v="Renovação da frota e equipamentos - SSP"/>
    <x v="1"/>
    <x v="6"/>
    <n v="20000"/>
    <n v="83477075"/>
    <n v="35185080.879999995"/>
    <n v="31671657.57"/>
    <n v="25706659"/>
    <s v="16091 - Fundo para Melhoria da Segurança Pública"/>
    <x v="10"/>
  </r>
  <r>
    <n v="16091"/>
    <x v="3"/>
    <x v="1"/>
    <n v="12605"/>
    <s v="Modernização e integração da tecnologia da informação e comunicação - SSP"/>
    <x v="1"/>
    <x v="7"/>
    <n v="3"/>
    <n v="26000000"/>
    <n v="12166076.460000001"/>
    <n v="10807108.589999998"/>
    <n v="6743670.8299999991"/>
    <s v="16091 - Fundo para Melhoria da Segurança Pública"/>
    <x v="11"/>
  </r>
  <r>
    <n v="16091"/>
    <x v="3"/>
    <x v="1"/>
    <n v="12606"/>
    <s v="Construção e ampliação de instalações físicas municípios - SSP"/>
    <x v="1"/>
    <x v="8"/>
    <n v="62000"/>
    <n v="27927560"/>
    <n v="20701665.979999997"/>
    <n v="15879003.200000001"/>
    <n v="5392305.5999999996"/>
    <s v="16091 - Fundo para Melhoria da Segurança Pública"/>
    <x v="12"/>
  </r>
  <r>
    <n v="45092"/>
    <x v="2"/>
    <x v="1"/>
    <n v="12843"/>
    <s v="Revitalização da rede física nas UES - lote II - FEDUC - SED"/>
    <x v="1"/>
    <x v="2"/>
    <n v="120"/>
    <n v="215194882"/>
    <n v="142080200.71999994"/>
    <n v="104114543.71000001"/>
    <n v="30146084.119999997"/>
    <s v="45092 - Fundo Estadual de Educação"/>
    <x v="13"/>
  </r>
  <r>
    <n v="53025"/>
    <x v="0"/>
    <x v="2"/>
    <n v="10121"/>
    <s v="Implantação e requalificação dos eixos estruturais Sist Integrado Transp Coletivo Joinville - BNDES"/>
    <x v="2"/>
    <x v="2"/>
    <n v="40"/>
    <n v="8500000"/>
    <n v="387238.59"/>
    <n v="2927008.35"/>
    <n v="0"/>
    <s v="53025 - Departamento Estadual de Infraestrutura"/>
    <x v="14"/>
  </r>
  <r>
    <n v="53025"/>
    <x v="0"/>
    <x v="2"/>
    <n v="11166"/>
    <s v="Implantação da Via Rápida, trecho Criciúma - BR-101 - BID-VI"/>
    <x v="2"/>
    <x v="3"/>
    <n v="13"/>
    <n v="117000000"/>
    <n v="79688128.019999996"/>
    <n v="24961727.939999998"/>
    <n v="20288052.010000002"/>
    <s v="53025 - Departamento Estadual de Infraestrutura"/>
    <x v="15"/>
  </r>
  <r>
    <n v="53001"/>
    <x v="1"/>
    <x v="2"/>
    <n v="12932"/>
    <s v="Implantação do acesso norte de Blumenau - Vila Itoupava - SIE"/>
    <x v="2"/>
    <x v="3"/>
    <n v="15.6"/>
    <n v="85600000"/>
    <n v="60993.55"/>
    <n v="70000"/>
    <n v="60993.55"/>
    <s v="53001 - Secretaria de Estado da Infraestrutura"/>
    <x v="16"/>
  </r>
  <r>
    <n v="53001"/>
    <x v="1"/>
    <x v="2"/>
    <n v="12938"/>
    <s v="AP - Implantação do contorno viário leste de Chapecó - SIE "/>
    <x v="2"/>
    <x v="3"/>
    <n v="23"/>
    <n v="1200000"/>
    <n v="0"/>
    <n v="0"/>
    <n v="0"/>
    <s v="53001 - Secretaria de Estado da Infraestrutura"/>
    <x v="17"/>
  </r>
  <r>
    <n v="53025"/>
    <x v="0"/>
    <x v="3"/>
    <n v="321"/>
    <s v="Gerenciamento dos Programas BID"/>
    <x v="3"/>
    <x v="9"/>
    <n v="8"/>
    <n v="26500000"/>
    <n v="17986849.789999999"/>
    <n v="6397333.21"/>
    <n v="4972475.4500000011"/>
    <s v="53025 - Departamento Estadual de Infraestrutura"/>
    <x v="18"/>
  </r>
  <r>
    <n v="53025"/>
    <x v="0"/>
    <x v="3"/>
    <n v="333"/>
    <s v="Pavimentação trecho Vila da Glória - Jaca/Itapoá"/>
    <x v="3"/>
    <x v="3"/>
    <n v="50"/>
    <n v="29000000"/>
    <n v="0"/>
    <n v="0"/>
    <n v="0"/>
    <s v="53025 - Departamento Estadual de Infraestrutura"/>
    <x v="19"/>
  </r>
  <r>
    <n v="53025"/>
    <x v="0"/>
    <x v="3"/>
    <n v="335"/>
    <s v="AP - Pavimentação da SC-477, trecho Papanduva - entr. SC-114 - Itaió - entr. SC-112 - Dr. Pedrinho"/>
    <x v="3"/>
    <x v="3"/>
    <n v="115"/>
    <n v="306000000"/>
    <n v="250848498.95999998"/>
    <n v="77447518.290000007"/>
    <n v="53336571.069999985"/>
    <s v="53025 - Departamento Estadual de Infraestrutura"/>
    <x v="20"/>
  </r>
  <r>
    <n v="53025"/>
    <x v="0"/>
    <x v="3"/>
    <n v="846"/>
    <s v="Pavimentação da SC-467, trecho Jaborá - entr SC-150 (p/ Ouro) /ct ac Jaborá /ac Sta Helena - BID-VI"/>
    <x v="3"/>
    <x v="3"/>
    <n v="34"/>
    <n v="67600000"/>
    <n v="14917569.579999998"/>
    <n v="33152388.939999998"/>
    <n v="13176330.439999998"/>
    <s v="53025 - Departamento Estadual de Infraestrutura"/>
    <x v="21"/>
  </r>
  <r>
    <n v="53025"/>
    <x v="0"/>
    <x v="3"/>
    <n v="910"/>
    <s v="Pavimentação da SC-290, trecho Praia Grande - Divisa SC/RS - BID-VI"/>
    <x v="3"/>
    <x v="3"/>
    <n v="17"/>
    <n v="108000000"/>
    <n v="4152778.9800000009"/>
    <n v="1000000"/>
    <n v="0"/>
    <s v="53025 - Departamento Estadual de Infraestrutura"/>
    <x v="22"/>
  </r>
  <r>
    <n v="53025"/>
    <x v="0"/>
    <x v="3"/>
    <n v="1296"/>
    <s v="Pavimentação da SC-114 Caminho das Neves, trecho São Joaquim - Divisa SC/RS"/>
    <x v="3"/>
    <x v="3"/>
    <n v="35"/>
    <n v="48000000"/>
    <n v="3107033.66"/>
    <n v="450305.78"/>
    <n v="450305.78"/>
    <s v="53025 - Departamento Estadual de Infraestrutura"/>
    <x v="23"/>
  </r>
  <r>
    <n v="53001"/>
    <x v="1"/>
    <x v="3"/>
    <n v="8575"/>
    <s v="Apoio ao sistema viário estadual - SIE"/>
    <x v="3"/>
    <x v="10"/>
    <n v="295"/>
    <n v="409330725"/>
    <n v="243757459.36000001"/>
    <n v="88147561.199999988"/>
    <n v="57032332.320000008"/>
    <s v="53001 - Secretaria de Estado da Infraestrutura"/>
    <x v="24"/>
  </r>
  <r>
    <n v="53025"/>
    <x v="0"/>
    <x v="3"/>
    <n v="8781"/>
    <s v="AP - Pavimentação da SC-120, trecho Curitibanos - BR-282 (p/ São José do Cerrito)"/>
    <x v="3"/>
    <x v="3"/>
    <n v="42"/>
    <n v="140000000"/>
    <n v="72624669.719999999"/>
    <n v="46490444.330000006"/>
    <n v="35714590.460000001"/>
    <s v="53025 - Departamento Estadual de Infraestrutura"/>
    <x v="25"/>
  </r>
  <r>
    <n v="53001"/>
    <x v="1"/>
    <x v="3"/>
    <n v="10209"/>
    <s v="Gerenciamento de programas de financiamento"/>
    <x v="3"/>
    <x v="11"/>
    <n v="2"/>
    <n v="6710000"/>
    <n v="4081437.07"/>
    <n v="3585531.28"/>
    <n v="1937299.7800000003"/>
    <s v="53001 - Secretaria de Estado da Infraestrutura"/>
    <x v="26"/>
  </r>
  <r>
    <n v="53025"/>
    <x v="0"/>
    <x v="3"/>
    <n v="12336"/>
    <s v="Pavimentação do contorno viário de Garuva à BR-101 - BID-VI"/>
    <x v="3"/>
    <x v="3"/>
    <n v="10"/>
    <n v="19400000"/>
    <n v="11506109.68"/>
    <n v="0"/>
    <n v="0"/>
    <s v="53025 - Departamento Estadual de Infraestrutura"/>
    <x v="27"/>
  </r>
  <r>
    <n v="53001"/>
    <x v="1"/>
    <x v="3"/>
    <n v="12640"/>
    <s v="Gerenciamento de Programas de financiamento BB"/>
    <x v="3"/>
    <x v="11"/>
    <n v="2"/>
    <n v="14392085"/>
    <n v="12202464.039999999"/>
    <n v="4640000"/>
    <n v="3339793.37"/>
    <s v="53001 - Secretaria de Estado da Infraestrutura"/>
    <x v="28"/>
  </r>
  <r>
    <n v="53025"/>
    <x v="0"/>
    <x v="3"/>
    <n v="12697"/>
    <s v="AP - Pavim SC-390, tr BR-116 (p Lages) - São Jorge, acesso Bodegão (p Usina Pai-Querê/ Coxilha Rica)"/>
    <x v="3"/>
    <x v="3"/>
    <n v="50"/>
    <n v="105000000"/>
    <n v="24264506.739999995"/>
    <n v="59322395.560000002"/>
    <n v="21899780.269999996"/>
    <s v="53025 - Departamento Estadual de Infraestrutura"/>
    <x v="29"/>
  </r>
  <r>
    <n v="53001"/>
    <x v="1"/>
    <x v="3"/>
    <n v="12935"/>
    <s v="AP - Implantação do contorno viário de Capinzal - Ouro - SIE"/>
    <x v="3"/>
    <x v="3"/>
    <n v="11"/>
    <n v="34000000"/>
    <n v="18771882.649999999"/>
    <n v="21000000"/>
    <n v="18771882.649999999"/>
    <s v="53001 - Secretaria de Estado da Infraestrutura"/>
    <x v="30"/>
  </r>
  <r>
    <n v="53001"/>
    <x v="0"/>
    <x v="4"/>
    <n v="1605"/>
    <s v="AP - Adequação e melhoria da infraestrutura no aeroporto de_x000a_Chapecó_x000a_"/>
    <x v="4"/>
    <x v="1"/>
    <n v="100"/>
    <n v="87000000"/>
    <n v="3924178.7800000003"/>
    <n v="5648757.29"/>
    <n v="1569425.6900000002"/>
    <s v="53025 - Departamento Estadual de Infraestrutura"/>
    <x v="31"/>
  </r>
  <r>
    <n v="53025"/>
    <x v="0"/>
    <x v="5"/>
    <n v="1605"/>
    <s v="Reabilitação/aumento de capacidade/melhorias/superv Rod SC-400/401/402/403/404/405 e 406 em Fpolis"/>
    <x v="4"/>
    <x v="1"/>
    <n v="100"/>
    <n v="87000000"/>
    <n v="3924178.7800000003"/>
    <n v="5648757.29"/>
    <n v="1569425.6900000002"/>
    <s v="53025 - Departamento Estadual de Infraestrutura"/>
    <x v="32"/>
  </r>
  <r>
    <n v="53025"/>
    <x v="0"/>
    <x v="5"/>
    <n v="1617"/>
    <s v="AP - Reabilitação/aumento de capacidade da SC-418, trecho São Bento do Sul - Fragosos - Divisa SC/PR"/>
    <x v="4"/>
    <x v="1"/>
    <n v="13"/>
    <n v="33000000"/>
    <n v="21847894.670000002"/>
    <n v="4685948.7699999996"/>
    <n v="2974159.2100000004"/>
    <s v="53025 - Departamento Estadual de Infraestrutura"/>
    <x v="33"/>
  </r>
  <r>
    <n v="53025"/>
    <x v="0"/>
    <x v="5"/>
    <n v="1945"/>
    <s v="AP - Reabilitação/aumento capacidade da SC-407, trecho Biguaçu - Antônio Carlos"/>
    <x v="4"/>
    <x v="1"/>
    <n v="16"/>
    <n v="16100000"/>
    <n v="5037016.8999999994"/>
    <n v="8068862.5199999996"/>
    <n v="4784388.09"/>
    <s v="53025 - Departamento Estadual de Infraestrutura"/>
    <x v="34"/>
  </r>
  <r>
    <n v="53025"/>
    <x v="0"/>
    <x v="5"/>
    <n v="2002"/>
    <s v="AP - Reabilitação/aum cap SC-283, tr BR-153 -Concórdia- Seara-Chapecó - S Carlos - Palmitos - Mondaí"/>
    <x v="4"/>
    <x v="1"/>
    <n v="160"/>
    <n v="55100000"/>
    <n v="22171399.710000001"/>
    <n v="12294231.629999999"/>
    <n v="8106339.7499999981"/>
    <s v="53025 - Departamento Estadual de Infraestrutura"/>
    <x v="35"/>
  </r>
  <r>
    <n v="53025"/>
    <x v="0"/>
    <x v="5"/>
    <n v="2255"/>
    <s v="Reabilitação/aumento de capacidade da SC-486, trecho BR-101 - Brusque"/>
    <x v="4"/>
    <x v="1"/>
    <n v="30"/>
    <n v="230550000"/>
    <n v="109963370.41"/>
    <n v="47407992.960000008"/>
    <n v="28651619.030000001"/>
    <s v="53025 - Departamento Estadual de Infraestrutura"/>
    <x v="36"/>
  </r>
  <r>
    <n v="53025"/>
    <x v="0"/>
    <x v="5"/>
    <n v="2287"/>
    <s v="Reabilitação da SC-110 trecho Ituporanga - entroncamento SC-281 (p/ Imbuia)"/>
    <x v="4"/>
    <x v="1"/>
    <n v="22"/>
    <n v="25010000"/>
    <n v="15534801.139999999"/>
    <n v="10000"/>
    <n v="0"/>
    <s v="53025 - Departamento Estadual de Infraestrutura"/>
    <x v="37"/>
  </r>
  <r>
    <n v="53025"/>
    <x v="0"/>
    <x v="5"/>
    <n v="2302"/>
    <s v="AP - Reabilitação da SC-110/390, trecho São Joaquim - Cruzeiro - Alto Serra do Rio do Rastro"/>
    <x v="4"/>
    <x v="1"/>
    <n v="55"/>
    <n v="50000000"/>
    <n v="32758886.729999993"/>
    <n v="6990568.3100000005"/>
    <n v="1534360.7500000002"/>
    <s v="53025 - Departamento Estadual de Infraestrutura"/>
    <x v="38"/>
  </r>
  <r>
    <n v="53025"/>
    <x v="0"/>
    <x v="5"/>
    <n v="3548"/>
    <s v="Reabilitação e aumento de capacidade de rodovias - obras e supervisão - DEINFRA"/>
    <x v="4"/>
    <x v="1"/>
    <n v="150"/>
    <n v="105000000"/>
    <n v="6774142.4299999997"/>
    <n v="6854827.9400000004"/>
    <n v="901932.61999999965"/>
    <s v="53025 - Departamento Estadual de Infraestrutura"/>
    <x v="39"/>
  </r>
  <r>
    <n v="53025"/>
    <x v="0"/>
    <x v="5"/>
    <n v="11220"/>
    <s v="AP - Reabilitação da SC-114, trecho Otacílio Costa - entroncamento BR-282 (p/ Lages)"/>
    <x v="4"/>
    <x v="1"/>
    <n v="50"/>
    <n v="117500000"/>
    <n v="85095597.960000008"/>
    <n v="49340778.659999996"/>
    <n v="33764122.400000006"/>
    <s v="53025 - Departamento Estadual de Infraestrutura"/>
    <x v="40"/>
  </r>
  <r>
    <n v="53025"/>
    <x v="0"/>
    <x v="5"/>
    <n v="12443"/>
    <s v="Reabilitação da SC-114, trecho Lages - Painel"/>
    <x v="4"/>
    <x v="1"/>
    <n v="30"/>
    <n v="31000000"/>
    <n v="15723478.539999999"/>
    <n v="4849654.6099999994"/>
    <n v="1835897.1"/>
    <s v="53025 - Departamento Estadual de Infraestrutura"/>
    <x v="41"/>
  </r>
  <r>
    <n v="41026"/>
    <x v="4"/>
    <x v="6"/>
    <n v="12822"/>
    <s v="Reforma e ampliação de edificações - SCPar Porto"/>
    <x v="5"/>
    <x v="12"/>
    <n v="11"/>
    <n v="11535000"/>
    <n v="0"/>
    <n v="0"/>
    <n v="0"/>
    <s v="41026 - SCPar Porto de Imbituba S.A."/>
    <x v="42"/>
  </r>
  <r>
    <n v="41026"/>
    <x v="4"/>
    <x v="6"/>
    <n v="12824"/>
    <s v="Construção de prédios e instalações - SCPar Porto"/>
    <x v="5"/>
    <x v="12"/>
    <n v="37"/>
    <n v="31785000"/>
    <n v="0"/>
    <n v="0"/>
    <n v="0"/>
    <s v="41026 - SCPar Porto de Imbituba S.A."/>
    <x v="43"/>
  </r>
  <r>
    <n v="41026"/>
    <x v="4"/>
    <x v="6"/>
    <n v="12827"/>
    <s v="Projeto e execução de ampliação do berço 3 - SCPar Porto"/>
    <x v="5"/>
    <x v="13"/>
    <n v="1"/>
    <n v="44000000"/>
    <n v="0"/>
    <n v="0"/>
    <n v="0"/>
    <s v="41026 - SCPar Porto de Imbituba S.A."/>
    <x v="44"/>
  </r>
  <r>
    <n v="41026"/>
    <x v="4"/>
    <x v="6"/>
    <n v="12831"/>
    <s v="Ampliação do sistema viário - SCPar Porto"/>
    <x v="5"/>
    <x v="2"/>
    <n v="2"/>
    <n v="5600000"/>
    <n v="0"/>
    <n v="0"/>
    <n v="0"/>
    <s v="41026 - SCPar Porto de Imbituba S.A."/>
    <x v="45"/>
  </r>
  <r>
    <n v="41026"/>
    <x v="4"/>
    <x v="6"/>
    <n v="12832"/>
    <s v="Melhorias na sinalização náutica - SCPar Porto"/>
    <x v="5"/>
    <x v="14"/>
    <n v="2"/>
    <n v="5600000"/>
    <n v="0"/>
    <n v="0"/>
    <n v="0"/>
    <s v="41026 - SCPar Porto de Imbituba S.A."/>
    <x v="46"/>
  </r>
  <r>
    <n v="41026"/>
    <x v="4"/>
    <x v="6"/>
    <n v="12834"/>
    <s v="Recuperação e ampliação do molhe - SCPar Porto"/>
    <x v="5"/>
    <x v="2"/>
    <n v="1"/>
    <n v="19500000"/>
    <n v="0"/>
    <n v="0"/>
    <n v="0"/>
    <s v="41026 - SCPar Porto de Imbituba S.A."/>
    <x v="47"/>
  </r>
  <r>
    <n v="41023"/>
    <x v="5"/>
    <x v="6"/>
    <n v="13180"/>
    <s v="Implantação de área de apoio logístico portuário - AALP - SCPar"/>
    <x v="5"/>
    <x v="15"/>
    <n v="4"/>
    <n v="8646237"/>
    <n v="0"/>
    <n v="0"/>
    <n v="0"/>
    <s v="41023 - SC Participações e Parcerias S.A."/>
    <x v="48"/>
  </r>
  <r>
    <n v="41023"/>
    <x v="5"/>
    <x v="6"/>
    <n v="14108"/>
    <s v="Ampliação da capacidade operacional portuária - SCPar"/>
    <x v="5"/>
    <x v="16"/>
    <n v="2"/>
    <n v="4000000"/>
    <n v="0"/>
    <n v="0"/>
    <n v="0"/>
    <s v="41023 - SC Participações e Parcerias S.A."/>
    <x v="49"/>
  </r>
  <r>
    <n v="41021"/>
    <x v="6"/>
    <x v="7"/>
    <n v="10083"/>
    <s v="Ampliação PCH Celso Ramos - município de Faxinal dos Guedes"/>
    <x v="6"/>
    <x v="17"/>
    <n v="7"/>
    <n v="48100000"/>
    <n v="0"/>
    <n v="0"/>
    <n v="0"/>
    <s v="41021 - CELESC Geração S.A."/>
    <x v="50"/>
  </r>
  <r>
    <n v="41021"/>
    <x v="6"/>
    <x v="7"/>
    <n v="11994"/>
    <s v="Reativação PCH Maruim - município de São José"/>
    <x v="6"/>
    <x v="17"/>
    <n v="1"/>
    <n v="5100000"/>
    <n v="0"/>
    <n v="0"/>
    <n v="0"/>
    <s v="41021 - CELESC Geração S.A."/>
    <x v="51"/>
  </r>
  <r>
    <n v="41021"/>
    <x v="6"/>
    <x v="7"/>
    <n v="13234"/>
    <s v="Construção de novas usinas em parceria com empresas privadas"/>
    <x v="6"/>
    <x v="18"/>
    <n v="1"/>
    <n v="715100000"/>
    <n v="0"/>
    <n v="0"/>
    <n v="0"/>
    <s v="41021 - CELESC Geração S.A."/>
    <x v="52"/>
  </r>
  <r>
    <n v="41022"/>
    <x v="7"/>
    <x v="8"/>
    <n v="159"/>
    <s v="Aquisição de equipamentos de medição"/>
    <x v="7"/>
    <x v="19"/>
    <n v="671148"/>
    <n v="59220784"/>
    <n v="0"/>
    <n v="0"/>
    <n v="0"/>
    <s v="41022 - CELESC Distribuição S.A."/>
    <x v="53"/>
  </r>
  <r>
    <n v="41022"/>
    <x v="7"/>
    <x v="8"/>
    <n v="281"/>
    <s v="Eficientização energética"/>
    <x v="7"/>
    <x v="20"/>
    <n v="105304"/>
    <n v="125000000"/>
    <n v="0"/>
    <n v="0"/>
    <n v="0"/>
    <s v="41022 - CELESC Distribuição S.A."/>
    <x v="54"/>
  </r>
  <r>
    <n v="41022"/>
    <x v="7"/>
    <x v="8"/>
    <n v="526"/>
    <s v="Construção subestação alta tensão"/>
    <x v="7"/>
    <x v="21"/>
    <n v="19"/>
    <n v="168873599"/>
    <n v="0"/>
    <n v="0"/>
    <n v="0"/>
    <s v="41022 - CELESC Distribuição S.A."/>
    <x v="55"/>
  </r>
  <r>
    <n v="41022"/>
    <x v="7"/>
    <x v="8"/>
    <n v="583"/>
    <s v="Ampliação subestação alta tensão"/>
    <x v="7"/>
    <x v="22"/>
    <n v="66"/>
    <n v="160803554"/>
    <n v="0"/>
    <n v="0"/>
    <n v="0"/>
    <s v="41022 - CELESC Distribuição S.A."/>
    <x v="56"/>
  </r>
  <r>
    <n v="41022"/>
    <x v="7"/>
    <x v="8"/>
    <n v="599"/>
    <s v="Construção de linha de transmissão de alta tensão"/>
    <x v="7"/>
    <x v="23"/>
    <n v="163"/>
    <n v="249362923"/>
    <n v="0"/>
    <n v="0"/>
    <n v="0"/>
    <s v="41022 - CELESC Distribuição S.A."/>
    <x v="57"/>
  </r>
  <r>
    <n v="41022"/>
    <x v="7"/>
    <x v="8"/>
    <n v="744"/>
    <s v="Ampliação rede distribuição elétrica"/>
    <x v="7"/>
    <x v="24"/>
    <n v="45985"/>
    <n v="161997558"/>
    <n v="0"/>
    <n v="0"/>
    <n v="0"/>
    <s v="41022 - CELESC Distribuição S.A."/>
    <x v="58"/>
  </r>
  <r>
    <n v="41022"/>
    <x v="7"/>
    <x v="8"/>
    <n v="812"/>
    <s v="Melhoria rede distribuição elétrica"/>
    <x v="7"/>
    <x v="25"/>
    <n v="6090"/>
    <n v="135684983"/>
    <n v="0"/>
    <n v="0"/>
    <n v="0"/>
    <s v="41022 - CELESC Distribuição S.A."/>
    <x v="59"/>
  </r>
  <r>
    <n v="41022"/>
    <x v="7"/>
    <x v="8"/>
    <n v="922"/>
    <s v="Construção de alimentadores"/>
    <x v="7"/>
    <x v="26"/>
    <n v="732"/>
    <n v="143412398"/>
    <n v="0"/>
    <n v="0"/>
    <n v="0"/>
    <s v="41022 - CELESC Distribuição S.A."/>
    <x v="60"/>
  </r>
  <r>
    <n v="41022"/>
    <x v="7"/>
    <x v="8"/>
    <n v="941"/>
    <s v="Aquisição de veículos"/>
    <x v="7"/>
    <x v="27"/>
    <n v="254"/>
    <n v="53000000"/>
    <n v="0"/>
    <n v="0"/>
    <n v="0"/>
    <s v="41022 - CELESC Distribuição S.A."/>
    <x v="61"/>
  </r>
  <r>
    <n v="41022"/>
    <x v="7"/>
    <x v="8"/>
    <n v="949"/>
    <s v="Pesquisa e desenvolvimento"/>
    <x v="7"/>
    <x v="11"/>
    <n v="30"/>
    <n v="46500000"/>
    <n v="0"/>
    <n v="0"/>
    <n v="0"/>
    <s v="41022 - CELESC Distribuição S.A."/>
    <x v="62"/>
  </r>
  <r>
    <n v="41022"/>
    <x v="7"/>
    <x v="8"/>
    <n v="952"/>
    <s v="Aquisição de equipamentos de tecnologia da informação"/>
    <x v="7"/>
    <x v="28"/>
    <n v="3091"/>
    <n v="47200000"/>
    <n v="0"/>
    <n v="0"/>
    <n v="0"/>
    <s v="41022 - CELESC Distribuição S.A."/>
    <x v="63"/>
  </r>
  <r>
    <n v="41022"/>
    <x v="7"/>
    <x v="8"/>
    <n v="953"/>
    <s v="Aquisição e atualização de software de tecnologia da informação"/>
    <x v="7"/>
    <x v="29"/>
    <n v="110"/>
    <n v="54050000"/>
    <n v="0"/>
    <n v="0"/>
    <n v="0"/>
    <s v="41022 - CELESC Distribuição S.A."/>
    <x v="64"/>
  </r>
  <r>
    <n v="41023"/>
    <x v="5"/>
    <x v="9"/>
    <n v="11680"/>
    <s v="Participação acionária em empresas, concessões e SPEs, e também em outras modalidades"/>
    <x v="8"/>
    <x v="15"/>
    <n v="7"/>
    <n v="64983000"/>
    <n v="0"/>
    <n v="0"/>
    <n v="0"/>
    <s v="41023 - SC Participações e Parcerias S.A."/>
    <x v="65"/>
  </r>
  <r>
    <n v="41028"/>
    <x v="8"/>
    <x v="10"/>
    <n v="11510"/>
    <s v="Extensão da rede de distribuição de gás natural - Industrial"/>
    <x v="9"/>
    <x v="2"/>
    <n v="1"/>
    <n v="32881737"/>
    <n v="0"/>
    <n v="0"/>
    <n v="0"/>
    <s v="41028 - Companhia de Gás de Santa Catarina - SCGÁS"/>
    <x v="66"/>
  </r>
  <r>
    <n v="41028"/>
    <x v="8"/>
    <x v="10"/>
    <n v="11511"/>
    <s v="Extensão de rede de distribuição de gás natural - GNV"/>
    <x v="9"/>
    <x v="2"/>
    <n v="1"/>
    <n v="3255452"/>
    <n v="0"/>
    <n v="0"/>
    <n v="0"/>
    <s v="41028 - Companhia de Gás de Santa Catarina - SCGÁS"/>
    <x v="67"/>
  </r>
  <r>
    <n v="41028"/>
    <x v="8"/>
    <x v="10"/>
    <n v="11512"/>
    <s v="Extensão de rede de distribuição de gás natural - Comercial"/>
    <x v="9"/>
    <x v="2"/>
    <n v="16.5"/>
    <n v="12464228"/>
    <n v="0"/>
    <n v="0"/>
    <n v="0"/>
    <s v="41028 - Companhia de Gás de Santa Catarina - SCGÁS"/>
    <x v="68"/>
  </r>
  <r>
    <n v="41028"/>
    <x v="8"/>
    <x v="10"/>
    <n v="13497"/>
    <s v="Extensão de rede de distribuição de gás natural - Residencial"/>
    <x v="9"/>
    <x v="2"/>
    <n v="16.7"/>
    <n v="9968562"/>
    <n v="0"/>
    <n v="0"/>
    <n v="0"/>
    <s v="41028 - Companhia de Gás de Santa Catarina - SCGÁS"/>
    <x v="69"/>
  </r>
  <r>
    <n v="41028"/>
    <x v="8"/>
    <x v="10"/>
    <n v="13502"/>
    <s v="Expansão de rede de distribuição de gás natural - Projeto Serra Catarinense"/>
    <x v="9"/>
    <x v="2"/>
    <n v="19.399999999999999"/>
    <n v="97044478"/>
    <n v="0"/>
    <n v="0"/>
    <n v="0"/>
    <s v="41028 - Companhia de Gás de Santa Catarina - SCGÁS"/>
    <x v="70"/>
  </r>
  <r>
    <n v="41028"/>
    <x v="8"/>
    <x v="10"/>
    <n v="13508"/>
    <s v="Remanejamento de rede de distribuição de gás natural - BR-470 e BR-280"/>
    <x v="9"/>
    <x v="2"/>
    <n v="7.9999999999999991"/>
    <n v="29647374"/>
    <n v="0"/>
    <n v="0"/>
    <n v="0"/>
    <s v="41028 - Companhia de Gás de Santa Catarina - SCGÁS"/>
    <x v="71"/>
  </r>
  <r>
    <n v="52023"/>
    <x v="9"/>
    <x v="11"/>
    <n v="581"/>
    <s v="Implantação de infraestrutura tecnológica no Sapiens Parque - CODESC"/>
    <x v="10"/>
    <x v="2"/>
    <n v="1"/>
    <n v="8000000"/>
    <n v="0"/>
    <n v="0"/>
    <n v="0"/>
    <s v="52023 - Companhia de Desenvolvimento do Estado de Santa Catarina S.A."/>
    <x v="72"/>
  </r>
  <r>
    <n v="52023"/>
    <x v="9"/>
    <x v="11"/>
    <n v="658"/>
    <s v="Modernização da infraestrutura da Zona de Processamento e Exportação de Imbibuta - CODESC"/>
    <x v="10"/>
    <x v="30"/>
    <n v="1"/>
    <n v="884000"/>
    <n v="0"/>
    <n v="0"/>
    <n v="0"/>
    <s v="52023 - Companhia de Desenvolvimento do Estado de Santa Catarina S.A."/>
    <x v="73"/>
  </r>
  <r>
    <n v="52023"/>
    <x v="9"/>
    <x v="11"/>
    <n v="8421"/>
    <s v="Implementação de novas modalidades lotéricas - CODESC"/>
    <x v="10"/>
    <x v="15"/>
    <n v="1"/>
    <n v="100000"/>
    <n v="0"/>
    <n v="0"/>
    <n v="0"/>
    <s v="52023 - Companhia de Desenvolvimento do Estado de Santa Catarina S.A."/>
    <x v="74"/>
  </r>
  <r>
    <n v="41029"/>
    <x v="10"/>
    <x v="11"/>
    <n v="10278"/>
    <s v="Apoio creditício às micro e pequenas empresas - BADESC"/>
    <x v="10"/>
    <x v="31"/>
    <n v="682"/>
    <n v="229011000"/>
    <n v="0"/>
    <n v="0"/>
    <n v="0"/>
    <s v="41029 - Agência de Fomento do Estado de Santa Catarina S.A."/>
    <x v="75"/>
  </r>
  <r>
    <n v="41029"/>
    <x v="10"/>
    <x v="11"/>
    <n v="10281"/>
    <s v="Apoio creditício às empresas de médio e grande porte - BADESC"/>
    <x v="10"/>
    <x v="31"/>
    <n v="324"/>
    <n v="343518000"/>
    <n v="0"/>
    <n v="0"/>
    <n v="0"/>
    <s v="41029 - Agência de Fomento do Estado de Santa Catarina S.A."/>
    <x v="76"/>
  </r>
  <r>
    <n v="41029"/>
    <x v="10"/>
    <x v="11"/>
    <n v="10283"/>
    <s v="Apoio creditício ao sistema de microcrédito - BADESC"/>
    <x v="10"/>
    <x v="31"/>
    <n v="80"/>
    <n v="59580000"/>
    <n v="0"/>
    <n v="0"/>
    <n v="0"/>
    <s v="41029 - Agência de Fomento do Estado de Santa Catarina S.A."/>
    <x v="77"/>
  </r>
  <r>
    <n v="41029"/>
    <x v="10"/>
    <x v="11"/>
    <n v="10287"/>
    <s v="Apoio creditício ao desenvolvimento dos municípios - BADESC"/>
    <x v="10"/>
    <x v="31"/>
    <n v="217"/>
    <n v="325266000"/>
    <n v="0"/>
    <n v="0"/>
    <n v="0"/>
    <s v="41029 - Agência de Fomento do Estado de Santa Catarina S.A."/>
    <x v="78"/>
  </r>
  <r>
    <n v="27026"/>
    <x v="11"/>
    <x v="12"/>
    <n v="13014"/>
    <s v="Ampliação da capacidade de atendimento do Data Center - CIASC"/>
    <x v="11"/>
    <x v="32"/>
    <n v="1600"/>
    <n v="20000000"/>
    <n v="0"/>
    <n v="0"/>
    <n v="0"/>
    <s v="27026 - Centro de Informática e Automação do Estado de Santa Catarina S.A."/>
    <x v="79"/>
  </r>
  <r>
    <n v="27026"/>
    <x v="11"/>
    <x v="12"/>
    <n v="13016"/>
    <s v="Expansão da rede de Governo - CIASC"/>
    <x v="11"/>
    <x v="33"/>
    <n v="2100"/>
    <n v="16000000"/>
    <n v="0"/>
    <n v="0"/>
    <n v="0"/>
    <s v="27026 - Centro de Informática e Automação do Estado de Santa Catarina S.A."/>
    <x v="80"/>
  </r>
  <r>
    <n v="27026"/>
    <x v="11"/>
    <x v="12"/>
    <n v="13081"/>
    <s v="Disponibilização de novas soluções tecnológicas para o Governo e cidadão - CIASC"/>
    <x v="11"/>
    <x v="34"/>
    <n v="60"/>
    <n v="2000000"/>
    <n v="0"/>
    <n v="0"/>
    <n v="0"/>
    <s v="27026 - Centro de Informática e Automação do Estado de Santa Catarina S.A."/>
    <x v="81"/>
  </r>
  <r>
    <n v="41025"/>
    <x v="12"/>
    <x v="13"/>
    <n v="10554"/>
    <s v="Implantação da adutora do rio Chapecozinho em Xanxerê"/>
    <x v="12"/>
    <x v="35"/>
    <n v="100"/>
    <n v="192429329"/>
    <n v="0"/>
    <n v="0"/>
    <n v="0"/>
    <s v="41025 - Companhia Catarinense de Águas e Saneamento - CASAN"/>
    <x v="82"/>
  </r>
  <r>
    <n v="41025"/>
    <x v="12"/>
    <x v="14"/>
    <n v="9540"/>
    <s v="AP - Implantação do sistema de esgotamento sanitário de Rio do Sul"/>
    <x v="13"/>
    <x v="35"/>
    <n v="100"/>
    <n v="37949295"/>
    <n v="0"/>
    <n v="0"/>
    <n v="0"/>
    <s v="41025 - Companhia Catarinense de Águas e Saneamento - CASAN"/>
    <x v="83"/>
  </r>
  <r>
    <n v="41025"/>
    <x v="12"/>
    <x v="14"/>
    <n v="9544"/>
    <s v="AP - Implantação do sistema de esgotamento sanitário de Videira"/>
    <x v="13"/>
    <x v="35"/>
    <n v="100"/>
    <n v="48176619"/>
    <n v="0"/>
    <n v="0"/>
    <n v="0"/>
    <s v="41025 - Companhia Catarinense de Águas e Saneamento - CASAN"/>
    <x v="84"/>
  </r>
  <r>
    <n v="41025"/>
    <x v="12"/>
    <x v="14"/>
    <n v="9546"/>
    <s v="AP - Implantação do sistema de esgotamento sanitário de Caçador"/>
    <x v="13"/>
    <x v="35"/>
    <n v="100"/>
    <n v="28200065"/>
    <n v="0"/>
    <n v="0"/>
    <n v="0"/>
    <s v="41025 - Companhia Catarinense de Águas e Saneamento - CASAN"/>
    <x v="85"/>
  </r>
  <r>
    <n v="41025"/>
    <x v="12"/>
    <x v="14"/>
    <n v="9549"/>
    <s v="Implantação do sistema de esgotamento sanitário de Concórdia"/>
    <x v="13"/>
    <x v="35"/>
    <n v="100"/>
    <n v="37117351"/>
    <n v="0"/>
    <n v="0"/>
    <n v="0"/>
    <s v="41025 - Companhia Catarinense de Águas e Saneamento - CASAN"/>
    <x v="86"/>
  </r>
  <r>
    <n v="41025"/>
    <x v="12"/>
    <x v="14"/>
    <n v="9559"/>
    <s v="Implantação do sistema de esgotamento sanitário de Biguaçu"/>
    <x v="13"/>
    <x v="35"/>
    <n v="100"/>
    <n v="55654968"/>
    <n v="0"/>
    <n v="0"/>
    <n v="0"/>
    <s v="41025 - Companhia Catarinense de Águas e Saneamento - CASAN"/>
    <x v="87"/>
  </r>
  <r>
    <n v="41025"/>
    <x v="12"/>
    <x v="14"/>
    <n v="10272"/>
    <s v="Ampliação do sistema de esgotamento sanitário de Florianópolis (Ingleses)"/>
    <x v="13"/>
    <x v="35"/>
    <n v="100"/>
    <n v="112209713"/>
    <n v="0"/>
    <n v="0"/>
    <n v="0"/>
    <s v="41025 - Companhia Catarinense de Águas e Saneamento - CASAN"/>
    <x v="88"/>
  </r>
  <r>
    <n v="41025"/>
    <x v="12"/>
    <x v="14"/>
    <n v="10273"/>
    <s v="Ampliação do sistema de esgotamento sanitário de Florianópolis (Bacia D/F)"/>
    <x v="13"/>
    <x v="35"/>
    <n v="100"/>
    <n v="61428496"/>
    <n v="0"/>
    <n v="0"/>
    <n v="0"/>
    <s v="41025 - Companhia Catarinense de Águas e Saneamento - CASAN"/>
    <x v="89"/>
  </r>
  <r>
    <n v="41025"/>
    <x v="12"/>
    <x v="14"/>
    <n v="10274"/>
    <s v="Ampliação do sistema de esgotamento sanitário de Florianópolis (Saco Grande/Monte Verde/João Paulo)"/>
    <x v="13"/>
    <x v="35"/>
    <n v="100"/>
    <n v="75023659"/>
    <n v="0"/>
    <n v="0"/>
    <n v="0"/>
    <s v="41025 - Companhia Catarinense de Águas e Saneamento - CASAN"/>
    <x v="90"/>
  </r>
  <r>
    <n v="26093"/>
    <x v="13"/>
    <x v="15"/>
    <n v="12393"/>
    <s v="Pagamento de benefícios de gestação múltipla"/>
    <x v="14"/>
    <x v="36"/>
    <n v="100"/>
    <n v="9157040"/>
    <n v="5086471.01"/>
    <n v="1833342.1"/>
    <n v="1833294.2600000002"/>
    <s v="26093 - Fundo Estadual de Assistência Social"/>
    <x v="91"/>
  </r>
  <r>
    <n v="26093"/>
    <x v="13"/>
    <x v="15"/>
    <n v="12483"/>
    <s v="Transferência de renda complementar - Santa Renda"/>
    <x v="14"/>
    <x v="36"/>
    <n v="172000"/>
    <n v="52700000"/>
    <n v="34053213.050000004"/>
    <n v="11787355.1"/>
    <n v="11561949.35"/>
    <s v="26093 - Fundo Estadual de Assistência Social"/>
    <x v="92"/>
  </r>
  <r>
    <n v="45001"/>
    <x v="14"/>
    <x v="16"/>
    <n v="11490"/>
    <s v="AP - Construção, ampliação ou reforma de unidades escolares - rede física - educação básica"/>
    <x v="15"/>
    <x v="37"/>
    <n v="500"/>
    <n v="420406000"/>
    <n v="220796243.30000004"/>
    <n v="188206299.59"/>
    <n v="128137415.64000005"/>
    <s v="45001 - Secretaria de Estado da Educação"/>
    <x v="93"/>
  </r>
  <r>
    <n v="45022"/>
    <x v="15"/>
    <x v="17"/>
    <n v="5317"/>
    <s v="Aquisição, construção e reforma de bens imóveis - UDESC/Joinville"/>
    <x v="16"/>
    <x v="2"/>
    <n v="3"/>
    <n v="23870000"/>
    <n v="9419978.3000000007"/>
    <n v="4606848.16"/>
    <n v="3527395.1100000003"/>
    <s v="45022 - Fundação Universidade do Estado de Santa Catarina"/>
    <x v="94"/>
  </r>
  <r>
    <n v="45022"/>
    <x v="15"/>
    <x v="17"/>
    <n v="5318"/>
    <s v="Aquisição, construção e reforma de bens imóveis - UDESC/São Bento do Sul"/>
    <x v="16"/>
    <x v="2"/>
    <n v="2"/>
    <n v="19402352"/>
    <n v="4788129.9700000007"/>
    <n v="740352"/>
    <n v="64504.44"/>
    <s v="45022 - Fundação Universidade do Estado de Santa Catarina"/>
    <x v="95"/>
  </r>
  <r>
    <n v="45022"/>
    <x v="15"/>
    <x v="17"/>
    <n v="12709"/>
    <s v="Ampliação e expansão do campus da UDESC - ADR - Ibirama"/>
    <x v="16"/>
    <x v="38"/>
    <n v="2"/>
    <n v="12600000"/>
    <n v="2669231.13"/>
    <n v="5463112.2799999993"/>
    <n v="31950"/>
    <s v="45022 - Fundação Universidade do Estado de Santa Catarina"/>
    <x v="96"/>
  </r>
  <r>
    <n v="55001"/>
    <x v="16"/>
    <x v="18"/>
    <n v="12027"/>
    <s v="Projetos e obras preventivas de alta complexidade nas Bacias Hidrográficas Catarinenses"/>
    <x v="17"/>
    <x v="2"/>
    <n v="12"/>
    <n v="523038230"/>
    <n v="77195180.189999983"/>
    <n v="39503116.079999998"/>
    <n v="5265145.4799999995"/>
    <s v="55001 - Secretaria de Estado da Defesa Civil"/>
    <x v="97"/>
  </r>
  <r>
    <n v="15001"/>
    <x v="17"/>
    <x v="19"/>
    <n v="12522"/>
    <s v="Ampliação da atuação do Estado na Defensoria Pública - DPE"/>
    <x v="18"/>
    <x v="39"/>
    <n v="555000"/>
    <n v="32547549"/>
    <n v="23329783.550000038"/>
    <n v="7966867.040000001"/>
    <n v="7441070.5200000517"/>
    <s v="15001 - Defensoria Pública do Estado de Santa Catarina"/>
    <x v="98"/>
  </r>
  <r>
    <n v="54096"/>
    <x v="18"/>
    <x v="20"/>
    <n v="10924"/>
    <s v="Construção, reforma e ampliação de unidades do sistema prisional e socioeducativo"/>
    <x v="19"/>
    <x v="38"/>
    <n v="180"/>
    <n v="248230000"/>
    <n v="106081909.34999999"/>
    <n v="100942344.24999999"/>
    <n v="36455487.400000006"/>
    <s v="54096 - Fundo Penitenciário do Estado de Santa Catarina"/>
    <x v="99"/>
  </r>
  <r>
    <n v="48091"/>
    <x v="19"/>
    <x v="21"/>
    <n v="11320"/>
    <s v="Realização de procedimentos contemplados na programação pactuada e integrada (PPI)"/>
    <x v="20"/>
    <x v="40"/>
    <n v="27896712"/>
    <n v="1748399881"/>
    <n v="891564293.56000054"/>
    <n v="348607677.77999997"/>
    <n v="336430497.91999996"/>
    <s v="48091 - Fundo Estadual de Saúde"/>
    <x v="100"/>
  </r>
  <r>
    <n v="48092"/>
    <x v="19"/>
    <x v="22"/>
    <n v="11324"/>
    <s v="Realização de cirurgias eletivas ambulatoriais e hospitalares"/>
    <x v="20"/>
    <x v="41"/>
    <n v="117000"/>
    <n v="145385000"/>
    <n v="32573749.179999992"/>
    <n v="27952300.080000002"/>
    <n v="16747158.879999993"/>
    <s v="48091 - Fundo Estadual de Saúde"/>
    <x v="101"/>
  </r>
  <r>
    <n v="54096"/>
    <x v="18"/>
    <x v="20"/>
    <n v="12548"/>
    <s v="Construção da penitenciária industrial de São Bento do Sul"/>
    <x v="19"/>
    <x v="8"/>
    <n v="9315"/>
    <n v="34001000"/>
    <n v="0"/>
    <n v="900000"/>
    <n v="0"/>
    <s v="54096 - Fundo Penitenciário do Estado de Santa Catarina"/>
    <x v="102"/>
  </r>
  <r>
    <n v="54096"/>
    <x v="18"/>
    <x v="20"/>
    <n v="12556"/>
    <s v="Construção do centro de atendimento socioeducativo (CASE) de Criciúma"/>
    <x v="19"/>
    <x v="8"/>
    <n v="6000"/>
    <n v="15402000"/>
    <n v="14003761.859999999"/>
    <n v="2350000"/>
    <n v="2303333.6599999997"/>
    <s v="54096 - Fundo Penitenciário do Estado de Santa Catarina"/>
    <x v="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34" applyNumberFormats="0" applyBorderFormats="0" applyFontFormats="0" applyPatternFormats="0" applyAlignmentFormats="0" applyWidthHeightFormats="1" dataCaption="Valores" updatedVersion="5" minRefreshableVersion="3" itemPrintTitles="1" createdVersion="5" indent="0" outline="1" outlineData="1" multipleFieldFilters="0" rowHeaderCaption="Programa / Subação">
  <location ref="A7:H11" firstHeaderRow="0" firstDataRow="1" firstDataCol="2" rowPageCount="1" colPageCount="1"/>
  <pivotFields count="15">
    <pivotField showAll="0" defaultSubtotal="0"/>
    <pivotField axis="axisPage" showAll="0" defaultSubtotal="0">
      <items count="20">
        <item x="17"/>
        <item x="3"/>
        <item x="13"/>
        <item x="11"/>
        <item x="6"/>
        <item x="7"/>
        <item x="5"/>
        <item x="12"/>
        <item x="4"/>
        <item x="8"/>
        <item x="10"/>
        <item x="14"/>
        <item x="15"/>
        <item x="2"/>
        <item x="9"/>
        <item x="1"/>
        <item x="0"/>
        <item x="18"/>
        <item x="16"/>
        <item x="19"/>
      </items>
    </pivotField>
    <pivotField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 defaultSubtotal="0"/>
    <pivotField showAll="0" defaultSubtotal="0"/>
    <pivotField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0"/>
        <item x="14"/>
        <item x="15"/>
        <item x="16"/>
        <item x="17"/>
        <item x="18"/>
        <item x="19"/>
      </items>
    </pivotField>
    <pivotField name="Produto / Unidade de Medida" axis="axisRow" outline="0" showAll="0" defaultSubtotal="0">
      <items count="42">
        <item x="26"/>
        <item x="8"/>
        <item x="39"/>
        <item x="13"/>
        <item x="9"/>
        <item x="32"/>
        <item x="12"/>
        <item x="20"/>
        <item x="28"/>
        <item x="6"/>
        <item x="37"/>
        <item x="30"/>
        <item x="36"/>
        <item x="33"/>
        <item x="23"/>
        <item x="19"/>
        <item x="10"/>
        <item x="35"/>
        <item x="2"/>
        <item x="31"/>
        <item x="16"/>
        <item x="11"/>
        <item x="15"/>
        <item x="25"/>
        <item x="24"/>
        <item x="3"/>
        <item x="1"/>
        <item x="0"/>
        <item x="14"/>
        <item x="34"/>
        <item x="7"/>
        <item x="29"/>
        <item x="22"/>
        <item x="21"/>
        <item x="5"/>
        <item x="38"/>
        <item x="17"/>
        <item x="18"/>
        <item x="27"/>
        <item x="4"/>
        <item x="40"/>
        <item x="41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axis="axisRow" outline="0" showAll="0" defaultSubtotal="0">
      <items count="104">
        <item x="50"/>
        <item x="14"/>
        <item x="26"/>
        <item x="88"/>
        <item x="89"/>
        <item x="90"/>
        <item x="75"/>
        <item x="76"/>
        <item x="77"/>
        <item x="78"/>
        <item x="82"/>
        <item x="99"/>
        <item x="15"/>
        <item x="40"/>
        <item x="100"/>
        <item x="101"/>
        <item x="93"/>
        <item x="66"/>
        <item x="67"/>
        <item x="68"/>
        <item x="65"/>
        <item x="0"/>
        <item x="51"/>
        <item x="97"/>
        <item x="27"/>
        <item x="91"/>
        <item x="2"/>
        <item x="41"/>
        <item x="92"/>
        <item x="98"/>
        <item x="102"/>
        <item x="103"/>
        <item x="10"/>
        <item x="11"/>
        <item x="12"/>
        <item x="3"/>
        <item x="28"/>
        <item x="29"/>
        <item x="96"/>
        <item x="42"/>
        <item x="43"/>
        <item x="44"/>
        <item x="45"/>
        <item x="46"/>
        <item x="47"/>
        <item x="4"/>
        <item x="13"/>
        <item x="16"/>
        <item x="30"/>
        <item x="17"/>
        <item x="23"/>
        <item x="79"/>
        <item x="80"/>
        <item x="5"/>
        <item x="81"/>
        <item x="48"/>
        <item x="52"/>
        <item x="69"/>
        <item x="70"/>
        <item x="71"/>
        <item x="49"/>
        <item x="6"/>
        <item x="53"/>
        <item x="31"/>
        <item x="32"/>
        <item x="33"/>
        <item x="34"/>
        <item x="7"/>
        <item x="1"/>
        <item x="35"/>
        <item x="36"/>
        <item x="37"/>
        <item x="38"/>
        <item x="54"/>
        <item x="18"/>
        <item x="19"/>
        <item x="20"/>
        <item x="39"/>
        <item x="55"/>
        <item x="94"/>
        <item x="95"/>
        <item x="72"/>
        <item x="56"/>
        <item x="57"/>
        <item x="73"/>
        <item x="8"/>
        <item x="58"/>
        <item x="59"/>
        <item x="74"/>
        <item x="21"/>
        <item x="24"/>
        <item x="25"/>
        <item x="22"/>
        <item x="60"/>
        <item x="9"/>
        <item x="61"/>
        <item x="62"/>
        <item x="63"/>
        <item x="64"/>
        <item x="83"/>
        <item x="84"/>
        <item x="85"/>
        <item x="86"/>
        <item x="87"/>
      </items>
    </pivotField>
    <pivotField dataField="1" dragToRow="0" dragToCol="0" dragToPage="0" showAll="0" defaultSubtotal="0"/>
  </pivotFields>
  <rowFields count="3">
    <field x="5"/>
    <field x="13"/>
    <field x="6"/>
  </rowFields>
  <rowItems count="4">
    <i>
      <x v="14"/>
    </i>
    <i r="1">
      <x v="14"/>
      <x v="40"/>
    </i>
    <i r="1">
      <x v="15"/>
      <x v="4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item="19" hier="-1"/>
  </pageFields>
  <dataFields count="6">
    <dataField name="Qtd" fld="7" baseField="0" baseItem="0"/>
    <dataField name="Total do PPA 2016-2019" fld="8" baseField="0" baseItem="0" numFmtId="164"/>
    <dataField name="Execução Financeira _x000a_2016 a 2018 " fld="9" baseField="0" baseItem="0" numFmtId="164"/>
    <dataField name="% Execução do PPA " fld="14" baseField="0" baseItem="0" numFmtId="10"/>
    <dataField name="Valor Orçamento 2018 " fld="10" baseField="0" baseItem="0" numFmtId="164"/>
    <dataField name="Valor Liquidado 2018 " fld="11" baseField="0" baseItem="0" numFmtId="164"/>
  </dataFields>
  <formats count="41">
    <format dxfId="301">
      <pivotArea type="all" dataOnly="0" outline="0" fieldPosition="0"/>
    </format>
    <format dxfId="302">
      <pivotArea outline="0" collapsedLevelsAreSubtotals="1" fieldPosition="0"/>
    </format>
    <format dxfId="303">
      <pivotArea field="2" type="button" dataOnly="0" labelOnly="1" outline="0"/>
    </format>
    <format dxfId="304">
      <pivotArea field="6" type="button" dataOnly="0" labelOnly="1" outline="0" axis="axisRow" fieldPosition="2"/>
    </format>
    <format dxfId="305">
      <pivotArea dataOnly="0" labelOnly="1" grandRow="1" outline="0" fieldPosition="0"/>
    </format>
    <format dxfId="306">
      <pivotArea dataOnly="0" labelOnly="1" outline="0" fieldPosition="0">
        <references count="1">
          <reference field="4294967294" count="5">
            <x v="0"/>
            <x v="1"/>
            <x v="2"/>
            <x v="4"/>
            <x v="5"/>
          </reference>
        </references>
      </pivotArea>
    </format>
    <format dxfId="30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8">
      <pivotArea field="2" type="button" dataOnly="0" labelOnly="1" outline="0"/>
    </format>
    <format dxfId="309">
      <pivotArea field="6" type="button" dataOnly="0" labelOnly="1" outline="0" axis="axisRow" fieldPosition="2"/>
    </format>
    <format dxfId="310">
      <pivotArea dataOnly="0" labelOnly="1" outline="0" fieldPosition="0">
        <references count="1">
          <reference field="4294967294" count="5">
            <x v="0"/>
            <x v="1"/>
            <x v="2"/>
            <x v="4"/>
            <x v="5"/>
          </reference>
        </references>
      </pivotArea>
    </format>
    <format dxfId="311">
      <pivotArea dataOnly="0" labelOnly="1" outline="0" fieldPosition="0">
        <references count="1">
          <reference field="4294967294" count="4">
            <x v="1"/>
            <x v="2"/>
            <x v="4"/>
            <x v="5"/>
          </reference>
        </references>
      </pivotArea>
    </format>
    <format dxfId="312">
      <pivotArea dataOnly="0" labelOnly="1" outline="0" fieldPosition="0">
        <references count="1">
          <reference field="4294967294" count="4">
            <x v="1"/>
            <x v="2"/>
            <x v="4"/>
            <x v="5"/>
          </reference>
        </references>
      </pivotArea>
    </format>
    <format dxfId="313">
      <pivotArea outline="0" collapsedLevelsAreSubtotals="1" fieldPosition="0">
        <references count="1">
          <reference field="4294967294" count="4" selected="0">
            <x v="1"/>
            <x v="2"/>
            <x v="4"/>
            <x v="5"/>
          </reference>
        </references>
      </pivotArea>
    </format>
    <format dxfId="31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94">
      <pivotArea dataOnly="0" labelOnly="1" fieldPosition="0">
        <references count="2">
          <reference field="5" count="1" selected="0">
            <x v="1"/>
          </reference>
          <reference field="13" count="3">
            <x v="32"/>
            <x v="33"/>
            <x v="34"/>
          </reference>
        </references>
      </pivotArea>
    </format>
    <format dxfId="75">
      <pivotArea dataOnly="0" labelOnly="1" fieldPosition="0">
        <references count="1">
          <reference field="5" count="1">
            <x v="14"/>
          </reference>
        </references>
      </pivotArea>
    </format>
    <format dxfId="74">
      <pivotArea dataOnly="0" labelOnly="1" fieldPosition="0">
        <references count="2">
          <reference field="5" count="1" selected="0">
            <x v="14"/>
          </reference>
          <reference field="13" count="2">
            <x v="14"/>
            <x v="15"/>
          </reference>
        </references>
      </pivotArea>
    </format>
    <format dxfId="73">
      <pivotArea dataOnly="0" labelOnly="1" fieldPosition="0">
        <references count="1">
          <reference field="6" count="0"/>
        </references>
      </pivotArea>
    </format>
    <format dxfId="72">
      <pivotArea field="5" type="button" dataOnly="0" labelOnly="1" outline="0" axis="axisRow" fieldPosition="0"/>
    </format>
    <format dxfId="71">
      <pivotArea field="6" type="button" dataOnly="0" labelOnly="1" outline="0" axis="axisRow" fieldPosition="2"/>
    </format>
    <format dxfId="70">
      <pivotArea dataOnly="0" labelOnly="1" fieldPosition="0">
        <references count="1">
          <reference field="5" count="1">
            <x v="14"/>
          </reference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5" count="1" selected="0">
            <x v="14"/>
          </reference>
          <reference field="13" count="2">
            <x v="14"/>
            <x v="15"/>
          </reference>
        </references>
      </pivotArea>
    </format>
    <format dxfId="67">
      <pivotArea dataOnly="0" labelOnly="1" fieldPosition="0">
        <references count="3">
          <reference field="5" count="1" selected="0">
            <x v="14"/>
          </reference>
          <reference field="6" count="1">
            <x v="40"/>
          </reference>
          <reference field="13" count="1" selected="0">
            <x v="14"/>
          </reference>
        </references>
      </pivotArea>
    </format>
    <format dxfId="66">
      <pivotArea dataOnly="0" labelOnly="1" fieldPosition="0">
        <references count="3">
          <reference field="5" count="1" selected="0">
            <x v="14"/>
          </reference>
          <reference field="6" count="1">
            <x v="41"/>
          </reference>
          <reference field="13" count="1" selected="0">
            <x v="15"/>
          </reference>
        </references>
      </pivotArea>
    </format>
    <format dxfId="63">
      <pivotArea dataOnly="0" labelOnly="1" fieldPosition="0">
        <references count="1">
          <reference field="5" count="1">
            <x v="14"/>
          </reference>
        </references>
      </pivotArea>
    </format>
    <format dxfId="61">
      <pivotArea dataOnly="0" labelOnly="1" grandRow="1" outline="0" fieldPosition="0"/>
    </format>
    <format dxfId="59">
      <pivotArea dataOnly="0" labelOnly="1" fieldPosition="0">
        <references count="2">
          <reference field="5" count="1" selected="0">
            <x v="14"/>
          </reference>
          <reference field="13" count="2">
            <x v="14"/>
            <x v="15"/>
          </reference>
        </references>
      </pivotArea>
    </format>
    <format dxfId="57">
      <pivotArea dataOnly="0" labelOnly="1" fieldPosition="0">
        <references count="3">
          <reference field="5" count="1" selected="0">
            <x v="14"/>
          </reference>
          <reference field="6" count="1">
            <x v="40"/>
          </reference>
          <reference field="13" count="1" selected="0">
            <x v="14"/>
          </reference>
        </references>
      </pivotArea>
    </format>
    <format dxfId="55">
      <pivotArea dataOnly="0" labelOnly="1" fieldPosition="0">
        <references count="3">
          <reference field="5" count="1" selected="0">
            <x v="14"/>
          </reference>
          <reference field="6" count="1">
            <x v="41"/>
          </reference>
          <reference field="13" count="1" selected="0">
            <x v="15"/>
          </reference>
        </references>
      </pivotArea>
    </format>
    <format dxfId="51">
      <pivotArea field="5" type="button" dataOnly="0" labelOnly="1" outline="0" axis="axisRow" fieldPosition="0"/>
    </format>
    <format dxfId="50">
      <pivotArea field="6" type="button" dataOnly="0" labelOnly="1" outline="0" axis="axisRow" fieldPosition="2"/>
    </format>
    <format dxfId="49">
      <pivotArea field="5" type="button" dataOnly="0" labelOnly="1" outline="0" axis="axisRow" fieldPosition="0"/>
    </format>
    <format dxfId="47">
      <pivotArea field="6" type="button" dataOnly="0" labelOnly="1" outline="0" axis="axisRow" fieldPosition="2"/>
    </format>
    <format dxfId="4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4">
      <pivotArea dataOnly="0" labelOnly="1" fieldPosition="0">
        <references count="3">
          <reference field="5" count="1" selected="0">
            <x v="14"/>
          </reference>
          <reference field="6" count="1">
            <x v="40"/>
          </reference>
          <reference field="13" count="1" selected="0">
            <x v="14"/>
          </reference>
        </references>
      </pivotArea>
    </format>
    <format dxfId="43">
      <pivotArea dataOnly="0" labelOnly="1" fieldPosition="0">
        <references count="3">
          <reference field="5" count="1" selected="0">
            <x v="14"/>
          </reference>
          <reference field="6" count="1">
            <x v="41"/>
          </reference>
          <reference field="13" count="1" selected="0">
            <x v="15"/>
          </reference>
        </references>
      </pivotArea>
    </format>
    <format dxfId="1">
      <pivotArea collapsedLevelsAreSubtotals="1" fieldPosition="0">
        <references count="4">
          <reference field="4294967294" count="1" selected="0">
            <x v="0"/>
          </reference>
          <reference field="5" count="1" selected="0">
            <x v="14"/>
          </reference>
          <reference field="6" count="1">
            <x v="41"/>
          </reference>
          <reference field="13" count="1" selected="0">
            <x v="15"/>
          </reference>
        </references>
      </pivotArea>
    </format>
  </formats>
  <pivotTableStyleInfo name="PivotStyleMedium14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showGridLines="0" tabSelected="1" workbookViewId="0">
      <selection activeCell="D10" sqref="D10"/>
    </sheetView>
  </sheetViews>
  <sheetFormatPr defaultRowHeight="15" x14ac:dyDescent="0.25"/>
  <cols>
    <col min="1" max="1" width="59" customWidth="1"/>
    <col min="2" max="2" width="29.28515625" customWidth="1"/>
    <col min="3" max="3" width="11.85546875" customWidth="1"/>
    <col min="4" max="4" width="18.7109375" customWidth="1"/>
    <col min="5" max="5" width="16.5703125" bestFit="1" customWidth="1"/>
    <col min="6" max="6" width="12" customWidth="1"/>
    <col min="7" max="7" width="16.42578125" customWidth="1"/>
    <col min="8" max="8" width="13.140625" customWidth="1"/>
  </cols>
  <sheetData>
    <row r="2" spans="1:8" ht="15.75" x14ac:dyDescent="0.25">
      <c r="A2" s="6" t="s">
        <v>191</v>
      </c>
    </row>
    <row r="3" spans="1:8" x14ac:dyDescent="0.25">
      <c r="A3" s="14" t="s">
        <v>199</v>
      </c>
    </row>
    <row r="4" spans="1:8" x14ac:dyDescent="0.25">
      <c r="B4" s="8" t="s">
        <v>192</v>
      </c>
      <c r="C4" s="7"/>
    </row>
    <row r="5" spans="1:8" x14ac:dyDescent="0.25">
      <c r="A5" s="4" t="s">
        <v>0</v>
      </c>
      <c r="B5" s="1" t="s">
        <v>201</v>
      </c>
      <c r="C5" s="11"/>
      <c r="D5" s="11"/>
      <c r="E5" s="11"/>
      <c r="F5" s="11"/>
      <c r="G5" s="11"/>
      <c r="H5" s="11"/>
    </row>
    <row r="6" spans="1:8" ht="25.5" customHeight="1" x14ac:dyDescent="0.25">
      <c r="A6" s="13" t="str">
        <f>B5</f>
        <v>48091 - Fundo Estadual de Saúde</v>
      </c>
    </row>
    <row r="7" spans="1:8" ht="27" customHeight="1" x14ac:dyDescent="0.25">
      <c r="A7" s="16" t="s">
        <v>211</v>
      </c>
      <c r="B7" s="17" t="s">
        <v>214</v>
      </c>
      <c r="C7" s="9" t="s">
        <v>193</v>
      </c>
      <c r="D7" s="9" t="s">
        <v>194</v>
      </c>
      <c r="E7" s="9" t="s">
        <v>196</v>
      </c>
      <c r="F7" s="9" t="s">
        <v>198</v>
      </c>
      <c r="G7" s="9" t="s">
        <v>197</v>
      </c>
      <c r="H7" s="9" t="s">
        <v>195</v>
      </c>
    </row>
    <row r="8" spans="1:8" x14ac:dyDescent="0.25">
      <c r="A8" s="9" t="s">
        <v>203</v>
      </c>
      <c r="B8" s="15"/>
      <c r="C8" s="5"/>
      <c r="D8" s="10"/>
      <c r="E8" s="10"/>
      <c r="F8" s="12"/>
      <c r="G8" s="10"/>
      <c r="H8" s="10"/>
    </row>
    <row r="9" spans="1:8" ht="25.5" x14ac:dyDescent="0.25">
      <c r="A9" s="9" t="s">
        <v>212</v>
      </c>
      <c r="B9" s="18" t="s">
        <v>204</v>
      </c>
      <c r="C9" s="5">
        <v>27896712</v>
      </c>
      <c r="D9" s="10">
        <v>1748399881</v>
      </c>
      <c r="E9" s="10">
        <v>891564293.56000054</v>
      </c>
      <c r="F9" s="12">
        <v>0.50993156842933951</v>
      </c>
      <c r="G9" s="10">
        <v>348607677.77999997</v>
      </c>
      <c r="H9" s="10">
        <v>336430497.91999996</v>
      </c>
    </row>
    <row r="10" spans="1:8" x14ac:dyDescent="0.25">
      <c r="A10" s="9" t="s">
        <v>213</v>
      </c>
      <c r="B10" s="18" t="s">
        <v>206</v>
      </c>
      <c r="C10" s="10">
        <v>117000</v>
      </c>
      <c r="D10" s="10">
        <v>145385000</v>
      </c>
      <c r="E10" s="10">
        <v>32573749.179999992</v>
      </c>
      <c r="F10" s="12">
        <v>0.22405165030780336</v>
      </c>
      <c r="G10" s="10">
        <v>27952300.080000002</v>
      </c>
      <c r="H10" s="10">
        <v>16747158.879999993</v>
      </c>
    </row>
    <row r="11" spans="1:8" x14ac:dyDescent="0.25">
      <c r="A11" s="15" t="s">
        <v>150</v>
      </c>
      <c r="B11" s="15"/>
      <c r="C11" s="5">
        <v>28013712</v>
      </c>
      <c r="D11" s="10">
        <v>1893784881</v>
      </c>
      <c r="E11" s="10">
        <v>924138042.74000049</v>
      </c>
      <c r="F11" s="12">
        <v>0.48798469774033459</v>
      </c>
      <c r="G11" s="10">
        <v>376559977.85999995</v>
      </c>
      <c r="H11" s="10">
        <v>353177656.79999995</v>
      </c>
    </row>
  </sheetData>
  <pageMargins left="0.511811024" right="0.511811024" top="0.78740157499999996" bottom="0.78740157499999996" header="0.31496062000000002" footer="0.3149606200000000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09"/>
  <sheetViews>
    <sheetView topLeftCell="A5" workbookViewId="0">
      <selection activeCell="M6" sqref="M6"/>
    </sheetView>
  </sheetViews>
  <sheetFormatPr defaultRowHeight="15" x14ac:dyDescent="0.25"/>
  <cols>
    <col min="2" max="2" width="11.7109375" customWidth="1"/>
    <col min="3" max="3" width="11" customWidth="1"/>
    <col min="4" max="4" width="16.140625" customWidth="1"/>
    <col min="5" max="5" width="12" customWidth="1"/>
    <col min="6" max="6" width="13.28515625" customWidth="1"/>
    <col min="7" max="7" width="13" customWidth="1"/>
    <col min="8" max="8" width="13.28515625" customWidth="1"/>
    <col min="9" max="9" width="13.140625" customWidth="1"/>
    <col min="10" max="10" width="16.85546875" customWidth="1"/>
    <col min="13" max="13" width="40.5703125" customWidth="1"/>
    <col min="14" max="14" width="20.5703125" customWidth="1"/>
  </cols>
  <sheetData>
    <row r="5" spans="1:14" ht="36" x14ac:dyDescent="0.25">
      <c r="A5" s="2" t="s">
        <v>190</v>
      </c>
      <c r="B5" s="2" t="s">
        <v>0</v>
      </c>
      <c r="C5" s="2" t="s">
        <v>1</v>
      </c>
      <c r="D5" s="2" t="s">
        <v>208</v>
      </c>
      <c r="E5" s="2" t="s">
        <v>207</v>
      </c>
      <c r="F5" s="2" t="s">
        <v>200</v>
      </c>
      <c r="G5" s="2" t="s">
        <v>2</v>
      </c>
      <c r="H5" s="2" t="s">
        <v>3</v>
      </c>
      <c r="I5" s="2" t="s">
        <v>4</v>
      </c>
      <c r="J5" s="2" t="s">
        <v>5</v>
      </c>
      <c r="K5" s="2" t="s">
        <v>6</v>
      </c>
      <c r="L5" s="2" t="s">
        <v>7</v>
      </c>
      <c r="M5" s="2" t="s">
        <v>210</v>
      </c>
      <c r="N5" s="2" t="s">
        <v>209</v>
      </c>
    </row>
    <row r="6" spans="1:14" x14ac:dyDescent="0.25">
      <c r="A6" s="3">
        <v>53025</v>
      </c>
      <c r="B6" s="3" t="s">
        <v>171</v>
      </c>
      <c r="C6" s="3">
        <v>100</v>
      </c>
      <c r="D6" s="3">
        <v>119</v>
      </c>
      <c r="E6" s="3" t="s">
        <v>8</v>
      </c>
      <c r="F6" s="3" t="s">
        <v>151</v>
      </c>
      <c r="G6" s="3" t="s">
        <v>9</v>
      </c>
      <c r="H6" s="3">
        <v>1200</v>
      </c>
      <c r="I6" s="3">
        <v>46000000</v>
      </c>
      <c r="J6" s="3">
        <v>13272658.170000002</v>
      </c>
      <c r="K6" s="3">
        <v>4078413.95</v>
      </c>
      <c r="L6" s="3">
        <v>2332922.62</v>
      </c>
      <c r="M6" s="3" t="s">
        <v>171</v>
      </c>
      <c r="N6" s="3" t="str">
        <f>CONCATENATE(D6," - ",E6)</f>
        <v>119 - Revitalização de rodovias - obras e supervisão - DEINFRA</v>
      </c>
    </row>
    <row r="7" spans="1:14" x14ac:dyDescent="0.25">
      <c r="A7" s="3">
        <v>53025</v>
      </c>
      <c r="B7" s="3" t="s">
        <v>171</v>
      </c>
      <c r="C7" s="3">
        <v>100</v>
      </c>
      <c r="D7" s="3">
        <v>1980</v>
      </c>
      <c r="E7" s="3" t="s">
        <v>10</v>
      </c>
      <c r="F7" s="3" t="s">
        <v>151</v>
      </c>
      <c r="G7" s="3" t="s">
        <v>11</v>
      </c>
      <c r="H7" s="3">
        <v>37</v>
      </c>
      <c r="I7" s="3">
        <v>30000000</v>
      </c>
      <c r="J7" s="3">
        <v>19913612.09</v>
      </c>
      <c r="K7" s="3">
        <v>172638.47999999998</v>
      </c>
      <c r="L7" s="3">
        <v>3769.24</v>
      </c>
      <c r="M7" s="3" t="s">
        <v>171</v>
      </c>
      <c r="N7" s="3" t="str">
        <f t="shared" ref="N7:N70" si="0">CONCATENATE(D7," - ",E7)</f>
        <v>1980 - Reabilitação da SC-390, trecho BR-116 - Campo Belo do Sul</v>
      </c>
    </row>
    <row r="8" spans="1:14" x14ac:dyDescent="0.25">
      <c r="A8" s="3">
        <v>53025</v>
      </c>
      <c r="B8" s="3" t="s">
        <v>171</v>
      </c>
      <c r="C8" s="3">
        <v>100</v>
      </c>
      <c r="D8" s="3">
        <v>12440</v>
      </c>
      <c r="E8" s="3" t="s">
        <v>12</v>
      </c>
      <c r="F8" s="3" t="s">
        <v>151</v>
      </c>
      <c r="G8" s="3" t="s">
        <v>11</v>
      </c>
      <c r="H8" s="3">
        <v>35</v>
      </c>
      <c r="I8" s="3">
        <v>53000000</v>
      </c>
      <c r="J8" s="3">
        <v>15950049.069999997</v>
      </c>
      <c r="K8" s="3">
        <v>23592745.739999995</v>
      </c>
      <c r="L8" s="3">
        <v>11750699.429999996</v>
      </c>
      <c r="M8" s="3" t="s">
        <v>171</v>
      </c>
      <c r="N8" s="3" t="str">
        <f t="shared" si="0"/>
        <v>12440 - Reabilitação/aumento capacidade SC-412, trecho BR-101 - Ilhota - Gaspar e contorno de Ilhota</v>
      </c>
    </row>
    <row r="9" spans="1:14" x14ac:dyDescent="0.25">
      <c r="A9" s="3">
        <v>53001</v>
      </c>
      <c r="B9" s="3" t="s">
        <v>172</v>
      </c>
      <c r="C9" s="3">
        <v>100</v>
      </c>
      <c r="D9" s="3">
        <v>12639</v>
      </c>
      <c r="E9" s="3" t="s">
        <v>13</v>
      </c>
      <c r="F9" s="3" t="s">
        <v>151</v>
      </c>
      <c r="G9" s="3" t="s">
        <v>14</v>
      </c>
      <c r="H9" s="3">
        <v>3</v>
      </c>
      <c r="I9" s="3">
        <v>151450000</v>
      </c>
      <c r="J9" s="3">
        <v>127323599.94999999</v>
      </c>
      <c r="K9" s="3">
        <v>57318271.63000001</v>
      </c>
      <c r="L9" s="3">
        <v>38417065.210000001</v>
      </c>
      <c r="M9" s="3" t="s">
        <v>172</v>
      </c>
      <c r="N9" s="3" t="str">
        <f t="shared" si="0"/>
        <v>12639 - Adequação e melhoria da infraestrutura aquaviária dos portos e hidrovias - SIE</v>
      </c>
    </row>
    <row r="10" spans="1:14" x14ac:dyDescent="0.25">
      <c r="A10" s="3">
        <v>45092</v>
      </c>
      <c r="B10" s="3" t="s">
        <v>173</v>
      </c>
      <c r="C10" s="3">
        <v>100</v>
      </c>
      <c r="D10" s="3">
        <v>12842</v>
      </c>
      <c r="E10" s="3" t="s">
        <v>15</v>
      </c>
      <c r="F10" s="3" t="s">
        <v>151</v>
      </c>
      <c r="G10" s="3" t="s">
        <v>14</v>
      </c>
      <c r="H10" s="3">
        <v>20</v>
      </c>
      <c r="I10" s="3">
        <v>28700000</v>
      </c>
      <c r="J10" s="3">
        <v>17332893.210000001</v>
      </c>
      <c r="K10" s="3">
        <v>18898848.07</v>
      </c>
      <c r="L10" s="3">
        <v>4254332.0599999996</v>
      </c>
      <c r="M10" s="3" t="s">
        <v>173</v>
      </c>
      <c r="N10" s="3" t="str">
        <f t="shared" si="0"/>
        <v>12842 - Revitalização da rede física nas UES - lote I - FEDUC - SED</v>
      </c>
    </row>
    <row r="11" spans="1:14" x14ac:dyDescent="0.25">
      <c r="A11" s="3">
        <v>53025</v>
      </c>
      <c r="B11" s="3" t="s">
        <v>171</v>
      </c>
      <c r="C11" s="3">
        <v>101</v>
      </c>
      <c r="D11" s="3">
        <v>1302</v>
      </c>
      <c r="E11" s="3" t="s">
        <v>16</v>
      </c>
      <c r="F11" s="3" t="s">
        <v>152</v>
      </c>
      <c r="G11" s="3" t="s">
        <v>17</v>
      </c>
      <c r="H11" s="3">
        <v>35</v>
      </c>
      <c r="I11" s="3">
        <v>135000000</v>
      </c>
      <c r="J11" s="3">
        <v>49371971.850000001</v>
      </c>
      <c r="K11" s="3">
        <v>13006403.840000002</v>
      </c>
      <c r="L11" s="3">
        <v>4539958.1300000008</v>
      </c>
      <c r="M11" s="3" t="s">
        <v>171</v>
      </c>
      <c r="N11" s="3" t="str">
        <f t="shared" si="0"/>
        <v>1302 - AP - Pavimentação da SC-370, trecho Urubici - Serra do Corvo Branco - Aiurê - Grão Pará</v>
      </c>
    </row>
    <row r="12" spans="1:14" x14ac:dyDescent="0.25">
      <c r="A12" s="3">
        <v>53025</v>
      </c>
      <c r="B12" s="3" t="s">
        <v>171</v>
      </c>
      <c r="C12" s="3">
        <v>101</v>
      </c>
      <c r="D12" s="3">
        <v>1450</v>
      </c>
      <c r="E12" s="3" t="s">
        <v>18</v>
      </c>
      <c r="F12" s="3" t="s">
        <v>152</v>
      </c>
      <c r="G12" s="3" t="s">
        <v>19</v>
      </c>
      <c r="H12" s="3">
        <v>16</v>
      </c>
      <c r="I12" s="3">
        <v>135000000</v>
      </c>
      <c r="J12" s="3">
        <v>98690280.080000013</v>
      </c>
      <c r="K12" s="3">
        <v>75294008.390000001</v>
      </c>
      <c r="L12" s="3">
        <v>52968721.800000019</v>
      </c>
      <c r="M12" s="3" t="s">
        <v>171</v>
      </c>
      <c r="N12" s="3" t="str">
        <f t="shared" si="0"/>
        <v>1450 - Conclusão implant/supervisão via Expressa Sul e acessos, incl ao aeroporto H Luz em Fpolis</v>
      </c>
    </row>
    <row r="13" spans="1:14" x14ac:dyDescent="0.25">
      <c r="A13" s="3">
        <v>53025</v>
      </c>
      <c r="B13" s="3" t="s">
        <v>171</v>
      </c>
      <c r="C13" s="3">
        <v>101</v>
      </c>
      <c r="D13" s="3">
        <v>1954</v>
      </c>
      <c r="E13" s="3" t="s">
        <v>20</v>
      </c>
      <c r="F13" s="3" t="s">
        <v>152</v>
      </c>
      <c r="G13" s="3" t="s">
        <v>11</v>
      </c>
      <c r="H13" s="3">
        <v>60</v>
      </c>
      <c r="I13" s="3">
        <v>145000000</v>
      </c>
      <c r="J13" s="3">
        <v>105716162.28999999</v>
      </c>
      <c r="K13" s="3">
        <v>17161484.560000002</v>
      </c>
      <c r="L13" s="3">
        <v>11206561.679999998</v>
      </c>
      <c r="M13" s="3" t="s">
        <v>171</v>
      </c>
      <c r="N13" s="3" t="str">
        <f t="shared" si="0"/>
        <v>1954 - Reabilit/aum capac da SC-135/453, trecho Videira - Tangará - Ibicaré - Luzerna - Joaçaba - BR-282</v>
      </c>
    </row>
    <row r="14" spans="1:14" x14ac:dyDescent="0.25">
      <c r="A14" s="3">
        <v>53025</v>
      </c>
      <c r="B14" s="3" t="s">
        <v>171</v>
      </c>
      <c r="C14" s="3">
        <v>101</v>
      </c>
      <c r="D14" s="3">
        <v>6661</v>
      </c>
      <c r="E14" s="3" t="s">
        <v>21</v>
      </c>
      <c r="F14" s="3" t="s">
        <v>152</v>
      </c>
      <c r="G14" s="3" t="s">
        <v>17</v>
      </c>
      <c r="H14" s="3">
        <v>10</v>
      </c>
      <c r="I14" s="3">
        <v>15200000</v>
      </c>
      <c r="J14" s="3">
        <v>2840232.5500000003</v>
      </c>
      <c r="K14" s="3">
        <v>7102499.1099999994</v>
      </c>
      <c r="L14" s="3">
        <v>2626227.0100000002</v>
      </c>
      <c r="M14" s="3" t="s">
        <v>171</v>
      </c>
      <c r="N14" s="3" t="str">
        <f t="shared" si="0"/>
        <v>6661 - Pavimentação do trecho entroncamento BR-280 (p/ Araquari) - Rio do Morro - Joinville</v>
      </c>
    </row>
    <row r="15" spans="1:14" x14ac:dyDescent="0.25">
      <c r="A15" s="3">
        <v>53025</v>
      </c>
      <c r="B15" s="3" t="s">
        <v>171</v>
      </c>
      <c r="C15" s="3">
        <v>101</v>
      </c>
      <c r="D15" s="3">
        <v>9367</v>
      </c>
      <c r="E15" s="3" t="s">
        <v>22</v>
      </c>
      <c r="F15" s="3" t="s">
        <v>152</v>
      </c>
      <c r="G15" s="3" t="s">
        <v>23</v>
      </c>
      <c r="H15" s="3">
        <v>1</v>
      </c>
      <c r="I15" s="3">
        <v>428000000</v>
      </c>
      <c r="J15" s="3">
        <v>238202423.12</v>
      </c>
      <c r="K15" s="3">
        <v>95400895.770000011</v>
      </c>
      <c r="L15" s="3">
        <v>78518166.239999995</v>
      </c>
      <c r="M15" s="3" t="s">
        <v>171</v>
      </c>
      <c r="N15" s="3" t="str">
        <f t="shared" si="0"/>
        <v>9367 - Reabilitação da ponte Hercílio Luz em Florianópolis</v>
      </c>
    </row>
    <row r="16" spans="1:14" x14ac:dyDescent="0.25">
      <c r="A16" s="3">
        <v>16091</v>
      </c>
      <c r="B16" s="3" t="s">
        <v>174</v>
      </c>
      <c r="C16" s="3">
        <v>101</v>
      </c>
      <c r="D16" s="3">
        <v>12599</v>
      </c>
      <c r="E16" s="3" t="s">
        <v>24</v>
      </c>
      <c r="F16" s="3" t="s">
        <v>152</v>
      </c>
      <c r="G16" s="3" t="s">
        <v>25</v>
      </c>
      <c r="H16" s="3">
        <v>20000</v>
      </c>
      <c r="I16" s="3">
        <v>83477075</v>
      </c>
      <c r="J16" s="3">
        <v>35185080.879999995</v>
      </c>
      <c r="K16" s="3">
        <v>31671657.57</v>
      </c>
      <c r="L16" s="3">
        <v>25706659</v>
      </c>
      <c r="M16" s="3" t="s">
        <v>174</v>
      </c>
      <c r="N16" s="3" t="str">
        <f t="shared" si="0"/>
        <v>12599 - Renovação da frota e equipamentos - SSP</v>
      </c>
    </row>
    <row r="17" spans="1:14" x14ac:dyDescent="0.25">
      <c r="A17" s="3">
        <v>16091</v>
      </c>
      <c r="B17" s="3" t="s">
        <v>174</v>
      </c>
      <c r="C17" s="3">
        <v>101</v>
      </c>
      <c r="D17" s="3">
        <v>12605</v>
      </c>
      <c r="E17" s="3" t="s">
        <v>26</v>
      </c>
      <c r="F17" s="3" t="s">
        <v>152</v>
      </c>
      <c r="G17" s="3" t="s">
        <v>27</v>
      </c>
      <c r="H17" s="3">
        <v>3</v>
      </c>
      <c r="I17" s="3">
        <v>26000000</v>
      </c>
      <c r="J17" s="3">
        <v>12166076.460000001</v>
      </c>
      <c r="K17" s="3">
        <v>10807108.589999998</v>
      </c>
      <c r="L17" s="3">
        <v>6743670.8299999991</v>
      </c>
      <c r="M17" s="3" t="s">
        <v>174</v>
      </c>
      <c r="N17" s="3" t="str">
        <f t="shared" si="0"/>
        <v>12605 - Modernização e integração da tecnologia da informação e comunicação - SSP</v>
      </c>
    </row>
    <row r="18" spans="1:14" x14ac:dyDescent="0.25">
      <c r="A18" s="3">
        <v>16091</v>
      </c>
      <c r="B18" s="3" t="s">
        <v>174</v>
      </c>
      <c r="C18" s="3">
        <v>101</v>
      </c>
      <c r="D18" s="3">
        <v>12606</v>
      </c>
      <c r="E18" s="3" t="s">
        <v>28</v>
      </c>
      <c r="F18" s="3" t="s">
        <v>152</v>
      </c>
      <c r="G18" s="3" t="s">
        <v>29</v>
      </c>
      <c r="H18" s="3">
        <v>62000</v>
      </c>
      <c r="I18" s="3">
        <v>27927560</v>
      </c>
      <c r="J18" s="3">
        <v>20701665.979999997</v>
      </c>
      <c r="K18" s="3">
        <v>15879003.200000001</v>
      </c>
      <c r="L18" s="3">
        <v>5392305.5999999996</v>
      </c>
      <c r="M18" s="3" t="s">
        <v>174</v>
      </c>
      <c r="N18" s="3" t="str">
        <f t="shared" si="0"/>
        <v>12606 - Construção e ampliação de instalações físicas municípios - SSP</v>
      </c>
    </row>
    <row r="19" spans="1:14" x14ac:dyDescent="0.25">
      <c r="A19" s="3">
        <v>45092</v>
      </c>
      <c r="B19" s="3" t="s">
        <v>173</v>
      </c>
      <c r="C19" s="3">
        <v>101</v>
      </c>
      <c r="D19" s="3">
        <v>12843</v>
      </c>
      <c r="E19" s="3" t="s">
        <v>30</v>
      </c>
      <c r="F19" s="3" t="s">
        <v>152</v>
      </c>
      <c r="G19" s="3" t="s">
        <v>14</v>
      </c>
      <c r="H19" s="3">
        <v>120</v>
      </c>
      <c r="I19" s="3">
        <v>215194882</v>
      </c>
      <c r="J19" s="3">
        <v>142080200.71999994</v>
      </c>
      <c r="K19" s="3">
        <v>104114543.71000001</v>
      </c>
      <c r="L19" s="3">
        <v>30146084.119999997</v>
      </c>
      <c r="M19" s="3" t="s">
        <v>173</v>
      </c>
      <c r="N19" s="3" t="str">
        <f t="shared" si="0"/>
        <v>12843 - Revitalização da rede física nas UES - lote II - FEDUC - SED</v>
      </c>
    </row>
    <row r="20" spans="1:14" x14ac:dyDescent="0.25">
      <c r="A20" s="3">
        <v>53025</v>
      </c>
      <c r="B20" s="3" t="s">
        <v>171</v>
      </c>
      <c r="C20" s="3">
        <v>105</v>
      </c>
      <c r="D20" s="3">
        <v>10121</v>
      </c>
      <c r="E20" s="3" t="s">
        <v>31</v>
      </c>
      <c r="F20" s="3" t="s">
        <v>153</v>
      </c>
      <c r="G20" s="3" t="s">
        <v>14</v>
      </c>
      <c r="H20" s="3">
        <v>40</v>
      </c>
      <c r="I20" s="3">
        <v>8500000</v>
      </c>
      <c r="J20" s="3">
        <v>387238.59</v>
      </c>
      <c r="K20" s="3">
        <v>2927008.35</v>
      </c>
      <c r="L20" s="3">
        <v>0</v>
      </c>
      <c r="M20" s="3" t="s">
        <v>171</v>
      </c>
      <c r="N20" s="3" t="str">
        <f t="shared" si="0"/>
        <v>10121 - Implantação e requalificação dos eixos estruturais Sist Integrado Transp Coletivo Joinville - BNDES</v>
      </c>
    </row>
    <row r="21" spans="1:14" x14ac:dyDescent="0.25">
      <c r="A21" s="3">
        <v>53025</v>
      </c>
      <c r="B21" s="3" t="s">
        <v>171</v>
      </c>
      <c r="C21" s="3">
        <v>105</v>
      </c>
      <c r="D21" s="3">
        <v>11166</v>
      </c>
      <c r="E21" s="3" t="s">
        <v>32</v>
      </c>
      <c r="F21" s="3" t="s">
        <v>153</v>
      </c>
      <c r="G21" s="3" t="s">
        <v>17</v>
      </c>
      <c r="H21" s="3">
        <v>13</v>
      </c>
      <c r="I21" s="3">
        <v>117000000</v>
      </c>
      <c r="J21" s="3">
        <v>79688128.019999996</v>
      </c>
      <c r="K21" s="3">
        <v>24961727.939999998</v>
      </c>
      <c r="L21" s="3">
        <v>20288052.010000002</v>
      </c>
      <c r="M21" s="3" t="s">
        <v>171</v>
      </c>
      <c r="N21" s="3" t="str">
        <f t="shared" si="0"/>
        <v>11166 - Implantação da Via Rápida, trecho Criciúma - BR-101 - BID-VI</v>
      </c>
    </row>
    <row r="22" spans="1:14" x14ac:dyDescent="0.25">
      <c r="A22" s="3">
        <v>53001</v>
      </c>
      <c r="B22" s="3" t="s">
        <v>172</v>
      </c>
      <c r="C22" s="3">
        <v>105</v>
      </c>
      <c r="D22" s="3">
        <v>12932</v>
      </c>
      <c r="E22" s="3" t="s">
        <v>33</v>
      </c>
      <c r="F22" s="3" t="s">
        <v>153</v>
      </c>
      <c r="G22" s="3" t="s">
        <v>17</v>
      </c>
      <c r="H22" s="3">
        <v>15.6</v>
      </c>
      <c r="I22" s="3">
        <v>85600000</v>
      </c>
      <c r="J22" s="3">
        <v>60993.55</v>
      </c>
      <c r="K22" s="3">
        <v>70000</v>
      </c>
      <c r="L22" s="3">
        <v>60993.55</v>
      </c>
      <c r="M22" s="3" t="s">
        <v>172</v>
      </c>
      <c r="N22" s="3" t="str">
        <f t="shared" si="0"/>
        <v>12932 - Implantação do acesso norte de Blumenau - Vila Itoupava - SIE</v>
      </c>
    </row>
    <row r="23" spans="1:14" x14ac:dyDescent="0.25">
      <c r="A23" s="3">
        <v>53001</v>
      </c>
      <c r="B23" s="3" t="s">
        <v>172</v>
      </c>
      <c r="C23" s="3">
        <v>105</v>
      </c>
      <c r="D23" s="3">
        <v>12938</v>
      </c>
      <c r="E23" s="3" t="s">
        <v>34</v>
      </c>
      <c r="F23" s="3" t="s">
        <v>153</v>
      </c>
      <c r="G23" s="3" t="s">
        <v>17</v>
      </c>
      <c r="H23" s="3">
        <v>23</v>
      </c>
      <c r="I23" s="3">
        <v>1200000</v>
      </c>
      <c r="J23" s="3">
        <v>0</v>
      </c>
      <c r="K23" s="3">
        <v>0</v>
      </c>
      <c r="L23" s="3">
        <v>0</v>
      </c>
      <c r="M23" s="3" t="s">
        <v>172</v>
      </c>
      <c r="N23" s="3" t="str">
        <f t="shared" si="0"/>
        <v xml:space="preserve">12938 - AP - Implantação do contorno viário leste de Chapecó - SIE </v>
      </c>
    </row>
    <row r="24" spans="1:14" x14ac:dyDescent="0.25">
      <c r="A24" s="3">
        <v>53025</v>
      </c>
      <c r="B24" s="3" t="s">
        <v>171</v>
      </c>
      <c r="C24" s="3">
        <v>110</v>
      </c>
      <c r="D24" s="3">
        <v>321</v>
      </c>
      <c r="E24" s="3" t="s">
        <v>35</v>
      </c>
      <c r="F24" s="3" t="s">
        <v>154</v>
      </c>
      <c r="G24" s="3" t="s">
        <v>36</v>
      </c>
      <c r="H24" s="3">
        <v>8</v>
      </c>
      <c r="I24" s="3">
        <v>26500000</v>
      </c>
      <c r="J24" s="3">
        <v>17986849.789999999</v>
      </c>
      <c r="K24" s="3">
        <v>6397333.21</v>
      </c>
      <c r="L24" s="3">
        <v>4972475.4500000011</v>
      </c>
      <c r="M24" s="3" t="s">
        <v>171</v>
      </c>
      <c r="N24" s="3" t="str">
        <f t="shared" si="0"/>
        <v>321 - Gerenciamento dos Programas BID</v>
      </c>
    </row>
    <row r="25" spans="1:14" x14ac:dyDescent="0.25">
      <c r="A25" s="3">
        <v>53025</v>
      </c>
      <c r="B25" s="3" t="s">
        <v>171</v>
      </c>
      <c r="C25" s="3">
        <v>110</v>
      </c>
      <c r="D25" s="3">
        <v>333</v>
      </c>
      <c r="E25" s="3" t="s">
        <v>37</v>
      </c>
      <c r="F25" s="3" t="s">
        <v>154</v>
      </c>
      <c r="G25" s="3" t="s">
        <v>17</v>
      </c>
      <c r="H25" s="3">
        <v>50</v>
      </c>
      <c r="I25" s="3">
        <v>29000000</v>
      </c>
      <c r="J25" s="3">
        <v>0</v>
      </c>
      <c r="K25" s="3">
        <v>0</v>
      </c>
      <c r="L25" s="3">
        <v>0</v>
      </c>
      <c r="M25" s="3" t="s">
        <v>171</v>
      </c>
      <c r="N25" s="3" t="str">
        <f t="shared" si="0"/>
        <v>333 - Pavimentação trecho Vila da Glória - Jaca/Itapoá</v>
      </c>
    </row>
    <row r="26" spans="1:14" x14ac:dyDescent="0.25">
      <c r="A26" s="3">
        <v>53025</v>
      </c>
      <c r="B26" s="3" t="s">
        <v>171</v>
      </c>
      <c r="C26" s="3">
        <v>110</v>
      </c>
      <c r="D26" s="3">
        <v>335</v>
      </c>
      <c r="E26" s="3" t="s">
        <v>38</v>
      </c>
      <c r="F26" s="3" t="s">
        <v>154</v>
      </c>
      <c r="G26" s="3" t="s">
        <v>17</v>
      </c>
      <c r="H26" s="3">
        <v>115</v>
      </c>
      <c r="I26" s="3">
        <v>306000000</v>
      </c>
      <c r="J26" s="3">
        <v>250848498.95999998</v>
      </c>
      <c r="K26" s="3">
        <v>77447518.290000007</v>
      </c>
      <c r="L26" s="3">
        <v>53336571.069999985</v>
      </c>
      <c r="M26" s="3" t="s">
        <v>171</v>
      </c>
      <c r="N26" s="3" t="str">
        <f t="shared" si="0"/>
        <v>335 - AP - Pavimentação da SC-477, trecho Papanduva - entr. SC-114 - Itaió - entr. SC-112 - Dr. Pedrinho</v>
      </c>
    </row>
    <row r="27" spans="1:14" x14ac:dyDescent="0.25">
      <c r="A27" s="3">
        <v>53025</v>
      </c>
      <c r="B27" s="3" t="s">
        <v>171</v>
      </c>
      <c r="C27" s="3">
        <v>110</v>
      </c>
      <c r="D27" s="3">
        <v>846</v>
      </c>
      <c r="E27" s="3" t="s">
        <v>39</v>
      </c>
      <c r="F27" s="3" t="s">
        <v>154</v>
      </c>
      <c r="G27" s="3" t="s">
        <v>17</v>
      </c>
      <c r="H27" s="3">
        <v>34</v>
      </c>
      <c r="I27" s="3">
        <v>67600000</v>
      </c>
      <c r="J27" s="3">
        <v>14917569.579999998</v>
      </c>
      <c r="K27" s="3">
        <v>33152388.939999998</v>
      </c>
      <c r="L27" s="3">
        <v>13176330.439999998</v>
      </c>
      <c r="M27" s="3" t="s">
        <v>171</v>
      </c>
      <c r="N27" s="3" t="str">
        <f t="shared" si="0"/>
        <v>846 - Pavimentação da SC-467, trecho Jaborá - entr SC-150 (p/ Ouro) /ct ac Jaborá /ac Sta Helena - BID-VI</v>
      </c>
    </row>
    <row r="28" spans="1:14" x14ac:dyDescent="0.25">
      <c r="A28" s="3">
        <v>53025</v>
      </c>
      <c r="B28" s="3" t="s">
        <v>171</v>
      </c>
      <c r="C28" s="3">
        <v>110</v>
      </c>
      <c r="D28" s="3">
        <v>910</v>
      </c>
      <c r="E28" s="3" t="s">
        <v>40</v>
      </c>
      <c r="F28" s="3" t="s">
        <v>154</v>
      </c>
      <c r="G28" s="3" t="s">
        <v>17</v>
      </c>
      <c r="H28" s="3">
        <v>17</v>
      </c>
      <c r="I28" s="3">
        <v>108000000</v>
      </c>
      <c r="J28" s="3">
        <v>4152778.9800000009</v>
      </c>
      <c r="K28" s="3">
        <v>1000000</v>
      </c>
      <c r="L28" s="3">
        <v>0</v>
      </c>
      <c r="M28" s="3" t="s">
        <v>171</v>
      </c>
      <c r="N28" s="3" t="str">
        <f t="shared" si="0"/>
        <v>910 - Pavimentação da SC-290, trecho Praia Grande - Divisa SC/RS - BID-VI</v>
      </c>
    </row>
    <row r="29" spans="1:14" x14ac:dyDescent="0.25">
      <c r="A29" s="3">
        <v>53025</v>
      </c>
      <c r="B29" s="3" t="s">
        <v>171</v>
      </c>
      <c r="C29" s="3">
        <v>110</v>
      </c>
      <c r="D29" s="3">
        <v>1296</v>
      </c>
      <c r="E29" s="3" t="s">
        <v>41</v>
      </c>
      <c r="F29" s="3" t="s">
        <v>154</v>
      </c>
      <c r="G29" s="3" t="s">
        <v>17</v>
      </c>
      <c r="H29" s="3">
        <v>35</v>
      </c>
      <c r="I29" s="3">
        <v>48000000</v>
      </c>
      <c r="J29" s="3">
        <v>3107033.66</v>
      </c>
      <c r="K29" s="3">
        <v>450305.78</v>
      </c>
      <c r="L29" s="3">
        <v>450305.78</v>
      </c>
      <c r="M29" s="3" t="s">
        <v>171</v>
      </c>
      <c r="N29" s="3" t="str">
        <f t="shared" si="0"/>
        <v>1296 - Pavimentação da SC-114 Caminho das Neves, trecho São Joaquim - Divisa SC/RS</v>
      </c>
    </row>
    <row r="30" spans="1:14" x14ac:dyDescent="0.25">
      <c r="A30" s="3">
        <v>53001</v>
      </c>
      <c r="B30" s="3" t="s">
        <v>172</v>
      </c>
      <c r="C30" s="3">
        <v>110</v>
      </c>
      <c r="D30" s="3">
        <v>8575</v>
      </c>
      <c r="E30" s="3" t="s">
        <v>42</v>
      </c>
      <c r="F30" s="3" t="s">
        <v>154</v>
      </c>
      <c r="G30" s="3" t="s">
        <v>43</v>
      </c>
      <c r="H30" s="3">
        <v>295</v>
      </c>
      <c r="I30" s="3">
        <v>409330725</v>
      </c>
      <c r="J30" s="3">
        <v>243757459.36000001</v>
      </c>
      <c r="K30" s="3">
        <v>88147561.199999988</v>
      </c>
      <c r="L30" s="3">
        <v>57032332.320000008</v>
      </c>
      <c r="M30" s="3" t="s">
        <v>172</v>
      </c>
      <c r="N30" s="3" t="str">
        <f t="shared" si="0"/>
        <v>8575 - Apoio ao sistema viário estadual - SIE</v>
      </c>
    </row>
    <row r="31" spans="1:14" x14ac:dyDescent="0.25">
      <c r="A31" s="3">
        <v>53025</v>
      </c>
      <c r="B31" s="3" t="s">
        <v>171</v>
      </c>
      <c r="C31" s="3">
        <v>110</v>
      </c>
      <c r="D31" s="3">
        <v>8781</v>
      </c>
      <c r="E31" s="3" t="s">
        <v>44</v>
      </c>
      <c r="F31" s="3" t="s">
        <v>154</v>
      </c>
      <c r="G31" s="3" t="s">
        <v>17</v>
      </c>
      <c r="H31" s="3">
        <v>42</v>
      </c>
      <c r="I31" s="3">
        <v>140000000</v>
      </c>
      <c r="J31" s="3">
        <v>72624669.719999999</v>
      </c>
      <c r="K31" s="3">
        <v>46490444.330000006</v>
      </c>
      <c r="L31" s="3">
        <v>35714590.460000001</v>
      </c>
      <c r="M31" s="3" t="s">
        <v>171</v>
      </c>
      <c r="N31" s="3" t="str">
        <f t="shared" si="0"/>
        <v>8781 - AP - Pavimentação da SC-120, trecho Curitibanos - BR-282 (p/ São José do Cerrito)</v>
      </c>
    </row>
    <row r="32" spans="1:14" x14ac:dyDescent="0.25">
      <c r="A32" s="3">
        <v>53001</v>
      </c>
      <c r="B32" s="3" t="s">
        <v>172</v>
      </c>
      <c r="C32" s="3">
        <v>110</v>
      </c>
      <c r="D32" s="3">
        <v>10209</v>
      </c>
      <c r="E32" s="3" t="s">
        <v>45</v>
      </c>
      <c r="F32" s="3" t="s">
        <v>154</v>
      </c>
      <c r="G32" s="3" t="s">
        <v>46</v>
      </c>
      <c r="H32" s="3">
        <v>2</v>
      </c>
      <c r="I32" s="3">
        <v>6710000</v>
      </c>
      <c r="J32" s="3">
        <v>4081437.07</v>
      </c>
      <c r="K32" s="3">
        <v>3585531.28</v>
      </c>
      <c r="L32" s="3">
        <v>1937299.7800000003</v>
      </c>
      <c r="M32" s="3" t="s">
        <v>172</v>
      </c>
      <c r="N32" s="3" t="str">
        <f t="shared" si="0"/>
        <v>10209 - Gerenciamento de programas de financiamento</v>
      </c>
    </row>
    <row r="33" spans="1:14" x14ac:dyDescent="0.25">
      <c r="A33" s="3">
        <v>53025</v>
      </c>
      <c r="B33" s="3" t="s">
        <v>171</v>
      </c>
      <c r="C33" s="3">
        <v>110</v>
      </c>
      <c r="D33" s="3">
        <v>12336</v>
      </c>
      <c r="E33" s="3" t="s">
        <v>47</v>
      </c>
      <c r="F33" s="3" t="s">
        <v>154</v>
      </c>
      <c r="G33" s="3" t="s">
        <v>17</v>
      </c>
      <c r="H33" s="3">
        <v>10</v>
      </c>
      <c r="I33" s="3">
        <v>19400000</v>
      </c>
      <c r="J33" s="3">
        <v>11506109.68</v>
      </c>
      <c r="K33" s="3">
        <v>0</v>
      </c>
      <c r="L33" s="3">
        <v>0</v>
      </c>
      <c r="M33" s="3" t="s">
        <v>171</v>
      </c>
      <c r="N33" s="3" t="str">
        <f t="shared" si="0"/>
        <v>12336 - Pavimentação do contorno viário de Garuva à BR-101 - BID-VI</v>
      </c>
    </row>
    <row r="34" spans="1:14" x14ac:dyDescent="0.25">
      <c r="A34" s="3">
        <v>53001</v>
      </c>
      <c r="B34" s="3" t="s">
        <v>172</v>
      </c>
      <c r="C34" s="3">
        <v>110</v>
      </c>
      <c r="D34" s="3">
        <v>12640</v>
      </c>
      <c r="E34" s="3" t="s">
        <v>48</v>
      </c>
      <c r="F34" s="3" t="s">
        <v>154</v>
      </c>
      <c r="G34" s="3" t="s">
        <v>46</v>
      </c>
      <c r="H34" s="3">
        <v>2</v>
      </c>
      <c r="I34" s="3">
        <v>14392085</v>
      </c>
      <c r="J34" s="3">
        <v>12202464.039999999</v>
      </c>
      <c r="K34" s="3">
        <v>4640000</v>
      </c>
      <c r="L34" s="3">
        <v>3339793.37</v>
      </c>
      <c r="M34" s="3" t="s">
        <v>172</v>
      </c>
      <c r="N34" s="3" t="str">
        <f t="shared" si="0"/>
        <v>12640 - Gerenciamento de Programas de financiamento BB</v>
      </c>
    </row>
    <row r="35" spans="1:14" x14ac:dyDescent="0.25">
      <c r="A35" s="3">
        <v>53025</v>
      </c>
      <c r="B35" s="3" t="s">
        <v>171</v>
      </c>
      <c r="C35" s="3">
        <v>110</v>
      </c>
      <c r="D35" s="3">
        <v>12697</v>
      </c>
      <c r="E35" s="3" t="s">
        <v>49</v>
      </c>
      <c r="F35" s="3" t="s">
        <v>154</v>
      </c>
      <c r="G35" s="3" t="s">
        <v>17</v>
      </c>
      <c r="H35" s="3">
        <v>50</v>
      </c>
      <c r="I35" s="3">
        <v>105000000</v>
      </c>
      <c r="J35" s="3">
        <v>24264506.739999995</v>
      </c>
      <c r="K35" s="3">
        <v>59322395.560000002</v>
      </c>
      <c r="L35" s="3">
        <v>21899780.269999996</v>
      </c>
      <c r="M35" s="3" t="s">
        <v>171</v>
      </c>
      <c r="N35" s="3" t="str">
        <f t="shared" si="0"/>
        <v>12697 - AP - Pavim SC-390, tr BR-116 (p Lages) - São Jorge, acesso Bodegão (p Usina Pai-Querê/ Coxilha Rica)</v>
      </c>
    </row>
    <row r="36" spans="1:14" x14ac:dyDescent="0.25">
      <c r="A36" s="3">
        <v>53001</v>
      </c>
      <c r="B36" s="3" t="s">
        <v>172</v>
      </c>
      <c r="C36" s="3">
        <v>110</v>
      </c>
      <c r="D36" s="3">
        <v>12935</v>
      </c>
      <c r="E36" s="3" t="s">
        <v>50</v>
      </c>
      <c r="F36" s="3" t="s">
        <v>154</v>
      </c>
      <c r="G36" s="3" t="s">
        <v>17</v>
      </c>
      <c r="H36" s="3">
        <v>11</v>
      </c>
      <c r="I36" s="3">
        <v>34000000</v>
      </c>
      <c r="J36" s="3">
        <v>18771882.649999999</v>
      </c>
      <c r="K36" s="3">
        <v>21000000</v>
      </c>
      <c r="L36" s="3">
        <v>18771882.649999999</v>
      </c>
      <c r="M36" s="3" t="s">
        <v>172</v>
      </c>
      <c r="N36" s="3" t="str">
        <f t="shared" si="0"/>
        <v>12935 - AP - Implantação do contorno viário de Capinzal - Ouro - SIE</v>
      </c>
    </row>
    <row r="37" spans="1:14" x14ac:dyDescent="0.25">
      <c r="A37" s="3">
        <v>53001</v>
      </c>
      <c r="B37" s="3" t="s">
        <v>171</v>
      </c>
      <c r="C37" s="3">
        <v>120</v>
      </c>
      <c r="D37" s="3">
        <v>1605</v>
      </c>
      <c r="E37" s="3" t="s">
        <v>51</v>
      </c>
      <c r="F37" s="3" t="s">
        <v>155</v>
      </c>
      <c r="G37" s="3" t="s">
        <v>11</v>
      </c>
      <c r="H37" s="3">
        <v>100</v>
      </c>
      <c r="I37" s="3">
        <v>87000000</v>
      </c>
      <c r="J37" s="3">
        <v>3924178.7800000003</v>
      </c>
      <c r="K37" s="3">
        <v>5648757.29</v>
      </c>
      <c r="L37" s="3">
        <v>1569425.6900000002</v>
      </c>
      <c r="M37" s="3" t="s">
        <v>171</v>
      </c>
      <c r="N37" s="3" t="str">
        <f t="shared" si="0"/>
        <v xml:space="preserve">1605 - AP - Adequação e melhoria da infraestrutura no aeroporto de
Chapecó
</v>
      </c>
    </row>
    <row r="38" spans="1:14" x14ac:dyDescent="0.25">
      <c r="A38" s="3">
        <v>53025</v>
      </c>
      <c r="B38" s="3" t="s">
        <v>171</v>
      </c>
      <c r="C38" s="3">
        <v>140</v>
      </c>
      <c r="D38" s="3">
        <v>1605</v>
      </c>
      <c r="E38" s="3" t="s">
        <v>52</v>
      </c>
      <c r="F38" s="3" t="s">
        <v>155</v>
      </c>
      <c r="G38" s="3" t="s">
        <v>11</v>
      </c>
      <c r="H38" s="3">
        <v>100</v>
      </c>
      <c r="I38" s="3">
        <v>87000000</v>
      </c>
      <c r="J38" s="3">
        <v>3924178.7800000003</v>
      </c>
      <c r="K38" s="3">
        <v>5648757.29</v>
      </c>
      <c r="L38" s="3">
        <v>1569425.6900000002</v>
      </c>
      <c r="M38" s="3" t="s">
        <v>171</v>
      </c>
      <c r="N38" s="3" t="str">
        <f t="shared" si="0"/>
        <v>1605 - Reabilitação/aumento de capacidade/melhorias/superv Rod SC-400/401/402/403/404/405 e 406 em Fpolis</v>
      </c>
    </row>
    <row r="39" spans="1:14" x14ac:dyDescent="0.25">
      <c r="A39" s="3">
        <v>53025</v>
      </c>
      <c r="B39" s="3" t="s">
        <v>171</v>
      </c>
      <c r="C39" s="3">
        <v>140</v>
      </c>
      <c r="D39" s="3">
        <v>1617</v>
      </c>
      <c r="E39" s="3" t="s">
        <v>53</v>
      </c>
      <c r="F39" s="3" t="s">
        <v>155</v>
      </c>
      <c r="G39" s="3" t="s">
        <v>11</v>
      </c>
      <c r="H39" s="3">
        <v>13</v>
      </c>
      <c r="I39" s="3">
        <v>33000000</v>
      </c>
      <c r="J39" s="3">
        <v>21847894.670000002</v>
      </c>
      <c r="K39" s="3">
        <v>4685948.7699999996</v>
      </c>
      <c r="L39" s="3">
        <v>2974159.2100000004</v>
      </c>
      <c r="M39" s="3" t="s">
        <v>171</v>
      </c>
      <c r="N39" s="3" t="str">
        <f t="shared" si="0"/>
        <v>1617 - AP - Reabilitação/aumento de capacidade da SC-418, trecho São Bento do Sul - Fragosos - Divisa SC/PR</v>
      </c>
    </row>
    <row r="40" spans="1:14" x14ac:dyDescent="0.25">
      <c r="A40" s="3">
        <v>53025</v>
      </c>
      <c r="B40" s="3" t="s">
        <v>171</v>
      </c>
      <c r="C40" s="3">
        <v>140</v>
      </c>
      <c r="D40" s="3">
        <v>1945</v>
      </c>
      <c r="E40" s="3" t="s">
        <v>54</v>
      </c>
      <c r="F40" s="3" t="s">
        <v>155</v>
      </c>
      <c r="G40" s="3" t="s">
        <v>11</v>
      </c>
      <c r="H40" s="3">
        <v>16</v>
      </c>
      <c r="I40" s="3">
        <v>16100000</v>
      </c>
      <c r="J40" s="3">
        <v>5037016.8999999994</v>
      </c>
      <c r="K40" s="3">
        <v>8068862.5199999996</v>
      </c>
      <c r="L40" s="3">
        <v>4784388.09</v>
      </c>
      <c r="M40" s="3" t="s">
        <v>171</v>
      </c>
      <c r="N40" s="3" t="str">
        <f t="shared" si="0"/>
        <v>1945 - AP - Reabilitação/aumento capacidade da SC-407, trecho Biguaçu - Antônio Carlos</v>
      </c>
    </row>
    <row r="41" spans="1:14" x14ac:dyDescent="0.25">
      <c r="A41" s="3">
        <v>53025</v>
      </c>
      <c r="B41" s="3" t="s">
        <v>171</v>
      </c>
      <c r="C41" s="3">
        <v>140</v>
      </c>
      <c r="D41" s="3">
        <v>2002</v>
      </c>
      <c r="E41" s="3" t="s">
        <v>55</v>
      </c>
      <c r="F41" s="3" t="s">
        <v>155</v>
      </c>
      <c r="G41" s="3" t="s">
        <v>11</v>
      </c>
      <c r="H41" s="3">
        <v>160</v>
      </c>
      <c r="I41" s="3">
        <v>55100000</v>
      </c>
      <c r="J41" s="3">
        <v>22171399.710000001</v>
      </c>
      <c r="K41" s="3">
        <v>12294231.629999999</v>
      </c>
      <c r="L41" s="3">
        <v>8106339.7499999981</v>
      </c>
      <c r="M41" s="3" t="s">
        <v>171</v>
      </c>
      <c r="N41" s="3" t="str">
        <f t="shared" si="0"/>
        <v>2002 - AP - Reabilitação/aum cap SC-283, tr BR-153 -Concórdia- Seara-Chapecó - S Carlos - Palmitos - Mondaí</v>
      </c>
    </row>
    <row r="42" spans="1:14" x14ac:dyDescent="0.25">
      <c r="A42" s="3">
        <v>53025</v>
      </c>
      <c r="B42" s="3" t="s">
        <v>171</v>
      </c>
      <c r="C42" s="3">
        <v>140</v>
      </c>
      <c r="D42" s="3">
        <v>2255</v>
      </c>
      <c r="E42" s="3" t="s">
        <v>56</v>
      </c>
      <c r="F42" s="3" t="s">
        <v>155</v>
      </c>
      <c r="G42" s="3" t="s">
        <v>11</v>
      </c>
      <c r="H42" s="3">
        <v>30</v>
      </c>
      <c r="I42" s="3">
        <v>230550000</v>
      </c>
      <c r="J42" s="3">
        <v>109963370.41</v>
      </c>
      <c r="K42" s="3">
        <v>47407992.960000008</v>
      </c>
      <c r="L42" s="3">
        <v>28651619.030000001</v>
      </c>
      <c r="M42" s="3" t="s">
        <v>171</v>
      </c>
      <c r="N42" s="3" t="str">
        <f t="shared" si="0"/>
        <v>2255 - Reabilitação/aumento de capacidade da SC-486, trecho BR-101 - Brusque</v>
      </c>
    </row>
    <row r="43" spans="1:14" x14ac:dyDescent="0.25">
      <c r="A43" s="3">
        <v>53025</v>
      </c>
      <c r="B43" s="3" t="s">
        <v>171</v>
      </c>
      <c r="C43" s="3">
        <v>140</v>
      </c>
      <c r="D43" s="3">
        <v>2287</v>
      </c>
      <c r="E43" s="3" t="s">
        <v>57</v>
      </c>
      <c r="F43" s="3" t="s">
        <v>155</v>
      </c>
      <c r="G43" s="3" t="s">
        <v>11</v>
      </c>
      <c r="H43" s="3">
        <v>22</v>
      </c>
      <c r="I43" s="3">
        <v>25010000</v>
      </c>
      <c r="J43" s="3">
        <v>15534801.139999999</v>
      </c>
      <c r="K43" s="3">
        <v>10000</v>
      </c>
      <c r="L43" s="3">
        <v>0</v>
      </c>
      <c r="M43" s="3" t="s">
        <v>171</v>
      </c>
      <c r="N43" s="3" t="str">
        <f t="shared" si="0"/>
        <v>2287 - Reabilitação da SC-110 trecho Ituporanga - entroncamento SC-281 (p/ Imbuia)</v>
      </c>
    </row>
    <row r="44" spans="1:14" x14ac:dyDescent="0.25">
      <c r="A44" s="3">
        <v>53025</v>
      </c>
      <c r="B44" s="3" t="s">
        <v>171</v>
      </c>
      <c r="C44" s="3">
        <v>140</v>
      </c>
      <c r="D44" s="3">
        <v>2302</v>
      </c>
      <c r="E44" s="3" t="s">
        <v>58</v>
      </c>
      <c r="F44" s="3" t="s">
        <v>155</v>
      </c>
      <c r="G44" s="3" t="s">
        <v>11</v>
      </c>
      <c r="H44" s="3">
        <v>55</v>
      </c>
      <c r="I44" s="3">
        <v>50000000</v>
      </c>
      <c r="J44" s="3">
        <v>32758886.729999993</v>
      </c>
      <c r="K44" s="3">
        <v>6990568.3100000005</v>
      </c>
      <c r="L44" s="3">
        <v>1534360.7500000002</v>
      </c>
      <c r="M44" s="3" t="s">
        <v>171</v>
      </c>
      <c r="N44" s="3" t="str">
        <f t="shared" si="0"/>
        <v>2302 - AP - Reabilitação da SC-110/390, trecho São Joaquim - Cruzeiro - Alto Serra do Rio do Rastro</v>
      </c>
    </row>
    <row r="45" spans="1:14" x14ac:dyDescent="0.25">
      <c r="A45" s="3">
        <v>53025</v>
      </c>
      <c r="B45" s="3" t="s">
        <v>171</v>
      </c>
      <c r="C45" s="3">
        <v>140</v>
      </c>
      <c r="D45" s="3">
        <v>3548</v>
      </c>
      <c r="E45" s="3" t="s">
        <v>59</v>
      </c>
      <c r="F45" s="3" t="s">
        <v>155</v>
      </c>
      <c r="G45" s="3" t="s">
        <v>11</v>
      </c>
      <c r="H45" s="3">
        <v>150</v>
      </c>
      <c r="I45" s="3">
        <v>105000000</v>
      </c>
      <c r="J45" s="3">
        <v>6774142.4299999997</v>
      </c>
      <c r="K45" s="3">
        <v>6854827.9400000004</v>
      </c>
      <c r="L45" s="3">
        <v>901932.61999999965</v>
      </c>
      <c r="M45" s="3" t="s">
        <v>171</v>
      </c>
      <c r="N45" s="3" t="str">
        <f t="shared" si="0"/>
        <v>3548 - Reabilitação e aumento de capacidade de rodovias - obras e supervisão - DEINFRA</v>
      </c>
    </row>
    <row r="46" spans="1:14" x14ac:dyDescent="0.25">
      <c r="A46" s="3">
        <v>53025</v>
      </c>
      <c r="B46" s="3" t="s">
        <v>171</v>
      </c>
      <c r="C46" s="3">
        <v>140</v>
      </c>
      <c r="D46" s="3">
        <v>11220</v>
      </c>
      <c r="E46" s="3" t="s">
        <v>60</v>
      </c>
      <c r="F46" s="3" t="s">
        <v>155</v>
      </c>
      <c r="G46" s="3" t="s">
        <v>11</v>
      </c>
      <c r="H46" s="3">
        <v>50</v>
      </c>
      <c r="I46" s="3">
        <v>117500000</v>
      </c>
      <c r="J46" s="3">
        <v>85095597.960000008</v>
      </c>
      <c r="K46" s="3">
        <v>49340778.659999996</v>
      </c>
      <c r="L46" s="3">
        <v>33764122.400000006</v>
      </c>
      <c r="M46" s="3" t="s">
        <v>171</v>
      </c>
      <c r="N46" s="3" t="str">
        <f t="shared" si="0"/>
        <v>11220 - AP - Reabilitação da SC-114, trecho Otacílio Costa - entroncamento BR-282 (p/ Lages)</v>
      </c>
    </row>
    <row r="47" spans="1:14" x14ac:dyDescent="0.25">
      <c r="A47" s="3">
        <v>53025</v>
      </c>
      <c r="B47" s="3" t="s">
        <v>171</v>
      </c>
      <c r="C47" s="3">
        <v>140</v>
      </c>
      <c r="D47" s="3">
        <v>12443</v>
      </c>
      <c r="E47" s="3" t="s">
        <v>61</v>
      </c>
      <c r="F47" s="3" t="s">
        <v>155</v>
      </c>
      <c r="G47" s="3" t="s">
        <v>11</v>
      </c>
      <c r="H47" s="3">
        <v>30</v>
      </c>
      <c r="I47" s="3">
        <v>31000000</v>
      </c>
      <c r="J47" s="3">
        <v>15723478.539999999</v>
      </c>
      <c r="K47" s="3">
        <v>4849654.6099999994</v>
      </c>
      <c r="L47" s="3">
        <v>1835897.1</v>
      </c>
      <c r="M47" s="3" t="s">
        <v>171</v>
      </c>
      <c r="N47" s="3" t="str">
        <f t="shared" si="0"/>
        <v>12443 - Reabilitação da SC-114, trecho Lages - Painel</v>
      </c>
    </row>
    <row r="48" spans="1:14" x14ac:dyDescent="0.25">
      <c r="A48" s="3">
        <v>41026</v>
      </c>
      <c r="B48" s="3" t="s">
        <v>175</v>
      </c>
      <c r="C48" s="3">
        <v>150</v>
      </c>
      <c r="D48" s="3">
        <v>12822</v>
      </c>
      <c r="E48" s="3" t="s">
        <v>62</v>
      </c>
      <c r="F48" s="3" t="s">
        <v>156</v>
      </c>
      <c r="G48" s="3" t="s">
        <v>63</v>
      </c>
      <c r="H48" s="3">
        <v>11</v>
      </c>
      <c r="I48" s="3">
        <v>11535000</v>
      </c>
      <c r="J48" s="3">
        <v>0</v>
      </c>
      <c r="K48" s="3">
        <v>0</v>
      </c>
      <c r="L48" s="3">
        <v>0</v>
      </c>
      <c r="M48" s="3" t="s">
        <v>175</v>
      </c>
      <c r="N48" s="3" t="str">
        <f t="shared" si="0"/>
        <v>12822 - Reforma e ampliação de edificações - SCPar Porto</v>
      </c>
    </row>
    <row r="49" spans="1:14" x14ac:dyDescent="0.25">
      <c r="A49" s="3">
        <v>41026</v>
      </c>
      <c r="B49" s="3" t="s">
        <v>175</v>
      </c>
      <c r="C49" s="3">
        <v>150</v>
      </c>
      <c r="D49" s="3">
        <v>12824</v>
      </c>
      <c r="E49" s="3" t="s">
        <v>64</v>
      </c>
      <c r="F49" s="3" t="s">
        <v>156</v>
      </c>
      <c r="G49" s="3" t="s">
        <v>63</v>
      </c>
      <c r="H49" s="3">
        <v>37</v>
      </c>
      <c r="I49" s="3">
        <v>31785000</v>
      </c>
      <c r="J49" s="3">
        <v>0</v>
      </c>
      <c r="K49" s="3">
        <v>0</v>
      </c>
      <c r="L49" s="3">
        <v>0</v>
      </c>
      <c r="M49" s="3" t="s">
        <v>175</v>
      </c>
      <c r="N49" s="3" t="str">
        <f t="shared" si="0"/>
        <v>12824 - Construção de prédios e instalações - SCPar Porto</v>
      </c>
    </row>
    <row r="50" spans="1:14" x14ac:dyDescent="0.25">
      <c r="A50" s="3">
        <v>41026</v>
      </c>
      <c r="B50" s="3" t="s">
        <v>175</v>
      </c>
      <c r="C50" s="3">
        <v>150</v>
      </c>
      <c r="D50" s="3">
        <v>12827</v>
      </c>
      <c r="E50" s="3" t="s">
        <v>65</v>
      </c>
      <c r="F50" s="3" t="s">
        <v>156</v>
      </c>
      <c r="G50" s="3" t="s">
        <v>66</v>
      </c>
      <c r="H50" s="3">
        <v>1</v>
      </c>
      <c r="I50" s="3">
        <v>44000000</v>
      </c>
      <c r="J50" s="3">
        <v>0</v>
      </c>
      <c r="K50" s="3">
        <v>0</v>
      </c>
      <c r="L50" s="3">
        <v>0</v>
      </c>
      <c r="M50" s="3" t="s">
        <v>175</v>
      </c>
      <c r="N50" s="3" t="str">
        <f t="shared" si="0"/>
        <v>12827 - Projeto e execução de ampliação do berço 3 - SCPar Porto</v>
      </c>
    </row>
    <row r="51" spans="1:14" x14ac:dyDescent="0.25">
      <c r="A51" s="3">
        <v>41026</v>
      </c>
      <c r="B51" s="3" t="s">
        <v>175</v>
      </c>
      <c r="C51" s="3">
        <v>150</v>
      </c>
      <c r="D51" s="3">
        <v>12831</v>
      </c>
      <c r="E51" s="3" t="s">
        <v>67</v>
      </c>
      <c r="F51" s="3" t="s">
        <v>156</v>
      </c>
      <c r="G51" s="3" t="s">
        <v>14</v>
      </c>
      <c r="H51" s="3">
        <v>2</v>
      </c>
      <c r="I51" s="3">
        <v>5600000</v>
      </c>
      <c r="J51" s="3">
        <v>0</v>
      </c>
      <c r="K51" s="3">
        <v>0</v>
      </c>
      <c r="L51" s="3">
        <v>0</v>
      </c>
      <c r="M51" s="3" t="s">
        <v>175</v>
      </c>
      <c r="N51" s="3" t="str">
        <f t="shared" si="0"/>
        <v>12831 - Ampliação do sistema viário - SCPar Porto</v>
      </c>
    </row>
    <row r="52" spans="1:14" x14ac:dyDescent="0.25">
      <c r="A52" s="3">
        <v>41026</v>
      </c>
      <c r="B52" s="3" t="s">
        <v>175</v>
      </c>
      <c r="C52" s="3">
        <v>150</v>
      </c>
      <c r="D52" s="3">
        <v>12832</v>
      </c>
      <c r="E52" s="3" t="s">
        <v>68</v>
      </c>
      <c r="F52" s="3" t="s">
        <v>156</v>
      </c>
      <c r="G52" s="3" t="s">
        <v>69</v>
      </c>
      <c r="H52" s="3">
        <v>2</v>
      </c>
      <c r="I52" s="3">
        <v>5600000</v>
      </c>
      <c r="J52" s="3">
        <v>0</v>
      </c>
      <c r="K52" s="3">
        <v>0</v>
      </c>
      <c r="L52" s="3">
        <v>0</v>
      </c>
      <c r="M52" s="3" t="s">
        <v>175</v>
      </c>
      <c r="N52" s="3" t="str">
        <f t="shared" si="0"/>
        <v>12832 - Melhorias na sinalização náutica - SCPar Porto</v>
      </c>
    </row>
    <row r="53" spans="1:14" x14ac:dyDescent="0.25">
      <c r="A53" s="3">
        <v>41026</v>
      </c>
      <c r="B53" s="3" t="s">
        <v>175</v>
      </c>
      <c r="C53" s="3">
        <v>150</v>
      </c>
      <c r="D53" s="3">
        <v>12834</v>
      </c>
      <c r="E53" s="3" t="s">
        <v>70</v>
      </c>
      <c r="F53" s="3" t="s">
        <v>156</v>
      </c>
      <c r="G53" s="3" t="s">
        <v>14</v>
      </c>
      <c r="H53" s="3">
        <v>1</v>
      </c>
      <c r="I53" s="3">
        <v>19500000</v>
      </c>
      <c r="J53" s="3">
        <v>0</v>
      </c>
      <c r="K53" s="3">
        <v>0</v>
      </c>
      <c r="L53" s="3">
        <v>0</v>
      </c>
      <c r="M53" s="3" t="s">
        <v>175</v>
      </c>
      <c r="N53" s="3" t="str">
        <f t="shared" si="0"/>
        <v>12834 - Recuperação e ampliação do molhe - SCPar Porto</v>
      </c>
    </row>
    <row r="54" spans="1:14" x14ac:dyDescent="0.25">
      <c r="A54" s="3">
        <v>41023</v>
      </c>
      <c r="B54" s="3" t="s">
        <v>176</v>
      </c>
      <c r="C54" s="3">
        <v>150</v>
      </c>
      <c r="D54" s="3">
        <v>13180</v>
      </c>
      <c r="E54" s="3" t="s">
        <v>71</v>
      </c>
      <c r="F54" s="3" t="s">
        <v>156</v>
      </c>
      <c r="G54" s="3" t="s">
        <v>72</v>
      </c>
      <c r="H54" s="3">
        <v>4</v>
      </c>
      <c r="I54" s="3">
        <v>8646237</v>
      </c>
      <c r="J54" s="3">
        <v>0</v>
      </c>
      <c r="K54" s="3">
        <v>0</v>
      </c>
      <c r="L54" s="3">
        <v>0</v>
      </c>
      <c r="M54" s="3" t="s">
        <v>176</v>
      </c>
      <c r="N54" s="3" t="str">
        <f t="shared" si="0"/>
        <v>13180 - Implantação de área de apoio logístico portuário - AALP - SCPar</v>
      </c>
    </row>
    <row r="55" spans="1:14" x14ac:dyDescent="0.25">
      <c r="A55" s="3">
        <v>41023</v>
      </c>
      <c r="B55" s="3" t="s">
        <v>176</v>
      </c>
      <c r="C55" s="3">
        <v>150</v>
      </c>
      <c r="D55" s="3">
        <v>14108</v>
      </c>
      <c r="E55" s="3" t="s">
        <v>73</v>
      </c>
      <c r="F55" s="3" t="s">
        <v>156</v>
      </c>
      <c r="G55" s="3" t="s">
        <v>74</v>
      </c>
      <c r="H55" s="3">
        <v>2</v>
      </c>
      <c r="I55" s="3">
        <v>4000000</v>
      </c>
      <c r="J55" s="3">
        <v>0</v>
      </c>
      <c r="K55" s="3">
        <v>0</v>
      </c>
      <c r="L55" s="3">
        <v>0</v>
      </c>
      <c r="M55" s="3" t="s">
        <v>176</v>
      </c>
      <c r="N55" s="3" t="str">
        <f t="shared" si="0"/>
        <v>14108 - Ampliação da capacidade operacional portuária - SCPar</v>
      </c>
    </row>
    <row r="56" spans="1:14" x14ac:dyDescent="0.25">
      <c r="A56" s="3">
        <v>41021</v>
      </c>
      <c r="B56" s="3" t="s">
        <v>177</v>
      </c>
      <c r="C56" s="3">
        <v>160</v>
      </c>
      <c r="D56" s="3">
        <v>10083</v>
      </c>
      <c r="E56" s="3" t="s">
        <v>75</v>
      </c>
      <c r="F56" s="3" t="s">
        <v>157</v>
      </c>
      <c r="G56" s="3" t="s">
        <v>76</v>
      </c>
      <c r="H56" s="3">
        <v>7</v>
      </c>
      <c r="I56" s="3">
        <v>48100000</v>
      </c>
      <c r="J56" s="3">
        <v>0</v>
      </c>
      <c r="K56" s="3">
        <v>0</v>
      </c>
      <c r="L56" s="3">
        <v>0</v>
      </c>
      <c r="M56" s="3" t="s">
        <v>177</v>
      </c>
      <c r="N56" s="3" t="str">
        <f t="shared" si="0"/>
        <v>10083 - Ampliação PCH Celso Ramos - município de Faxinal dos Guedes</v>
      </c>
    </row>
    <row r="57" spans="1:14" x14ac:dyDescent="0.25">
      <c r="A57" s="3">
        <v>41021</v>
      </c>
      <c r="B57" s="3" t="s">
        <v>177</v>
      </c>
      <c r="C57" s="3">
        <v>160</v>
      </c>
      <c r="D57" s="3">
        <v>11994</v>
      </c>
      <c r="E57" s="3" t="s">
        <v>77</v>
      </c>
      <c r="F57" s="3" t="s">
        <v>157</v>
      </c>
      <c r="G57" s="3" t="s">
        <v>76</v>
      </c>
      <c r="H57" s="3">
        <v>1</v>
      </c>
      <c r="I57" s="3">
        <v>5100000</v>
      </c>
      <c r="J57" s="3">
        <v>0</v>
      </c>
      <c r="K57" s="3">
        <v>0</v>
      </c>
      <c r="L57" s="3">
        <v>0</v>
      </c>
      <c r="M57" s="3" t="s">
        <v>177</v>
      </c>
      <c r="N57" s="3" t="str">
        <f t="shared" si="0"/>
        <v>11994 - Reativação PCH Maruim - município de São José</v>
      </c>
    </row>
    <row r="58" spans="1:14" x14ac:dyDescent="0.25">
      <c r="A58" s="3">
        <v>41021</v>
      </c>
      <c r="B58" s="3" t="s">
        <v>177</v>
      </c>
      <c r="C58" s="3">
        <v>160</v>
      </c>
      <c r="D58" s="3">
        <v>13234</v>
      </c>
      <c r="E58" s="3" t="s">
        <v>78</v>
      </c>
      <c r="F58" s="3" t="s">
        <v>157</v>
      </c>
      <c r="G58" s="3" t="s">
        <v>79</v>
      </c>
      <c r="H58" s="3">
        <v>1</v>
      </c>
      <c r="I58" s="3">
        <v>715100000</v>
      </c>
      <c r="J58" s="3">
        <v>0</v>
      </c>
      <c r="K58" s="3">
        <v>0</v>
      </c>
      <c r="L58" s="3">
        <v>0</v>
      </c>
      <c r="M58" s="3" t="s">
        <v>177</v>
      </c>
      <c r="N58" s="3" t="str">
        <f t="shared" si="0"/>
        <v>13234 - Construção de novas usinas em parceria com empresas privadas</v>
      </c>
    </row>
    <row r="59" spans="1:14" x14ac:dyDescent="0.25">
      <c r="A59" s="3">
        <v>41022</v>
      </c>
      <c r="B59" s="3" t="s">
        <v>178</v>
      </c>
      <c r="C59" s="3">
        <v>182</v>
      </c>
      <c r="D59" s="3">
        <v>159</v>
      </c>
      <c r="E59" s="3" t="s">
        <v>80</v>
      </c>
      <c r="F59" s="3" t="s">
        <v>158</v>
      </c>
      <c r="G59" s="3" t="s">
        <v>81</v>
      </c>
      <c r="H59" s="3">
        <v>671148</v>
      </c>
      <c r="I59" s="3">
        <v>59220784</v>
      </c>
      <c r="J59" s="3">
        <v>0</v>
      </c>
      <c r="K59" s="3">
        <v>0</v>
      </c>
      <c r="L59" s="3">
        <v>0</v>
      </c>
      <c r="M59" s="3" t="s">
        <v>178</v>
      </c>
      <c r="N59" s="3" t="str">
        <f t="shared" si="0"/>
        <v>159 - Aquisição de equipamentos de medição</v>
      </c>
    </row>
    <row r="60" spans="1:14" x14ac:dyDescent="0.25">
      <c r="A60" s="3">
        <v>41022</v>
      </c>
      <c r="B60" s="3" t="s">
        <v>178</v>
      </c>
      <c r="C60" s="3">
        <v>182</v>
      </c>
      <c r="D60" s="3">
        <v>281</v>
      </c>
      <c r="E60" s="3" t="s">
        <v>82</v>
      </c>
      <c r="F60" s="3" t="s">
        <v>158</v>
      </c>
      <c r="G60" s="3" t="s">
        <v>83</v>
      </c>
      <c r="H60" s="3">
        <v>105304</v>
      </c>
      <c r="I60" s="3">
        <v>125000000</v>
      </c>
      <c r="J60" s="3">
        <v>0</v>
      </c>
      <c r="K60" s="3">
        <v>0</v>
      </c>
      <c r="L60" s="3">
        <v>0</v>
      </c>
      <c r="M60" s="3" t="s">
        <v>178</v>
      </c>
      <c r="N60" s="3" t="str">
        <f t="shared" si="0"/>
        <v>281 - Eficientização energética</v>
      </c>
    </row>
    <row r="61" spans="1:14" x14ac:dyDescent="0.25">
      <c r="A61" s="3">
        <v>41022</v>
      </c>
      <c r="B61" s="3" t="s">
        <v>178</v>
      </c>
      <c r="C61" s="3">
        <v>182</v>
      </c>
      <c r="D61" s="3">
        <v>526</v>
      </c>
      <c r="E61" s="3" t="s">
        <v>84</v>
      </c>
      <c r="F61" s="3" t="s">
        <v>158</v>
      </c>
      <c r="G61" s="3" t="s">
        <v>85</v>
      </c>
      <c r="H61" s="3">
        <v>19</v>
      </c>
      <c r="I61" s="3">
        <v>168873599</v>
      </c>
      <c r="J61" s="3">
        <v>0</v>
      </c>
      <c r="K61" s="3">
        <v>0</v>
      </c>
      <c r="L61" s="3">
        <v>0</v>
      </c>
      <c r="M61" s="3" t="s">
        <v>178</v>
      </c>
      <c r="N61" s="3" t="str">
        <f t="shared" si="0"/>
        <v>526 - Construção subestação alta tensão</v>
      </c>
    </row>
    <row r="62" spans="1:14" x14ac:dyDescent="0.25">
      <c r="A62" s="3">
        <v>41022</v>
      </c>
      <c r="B62" s="3" t="s">
        <v>178</v>
      </c>
      <c r="C62" s="3">
        <v>182</v>
      </c>
      <c r="D62" s="3">
        <v>583</v>
      </c>
      <c r="E62" s="3" t="s">
        <v>86</v>
      </c>
      <c r="F62" s="3" t="s">
        <v>158</v>
      </c>
      <c r="G62" s="3" t="s">
        <v>87</v>
      </c>
      <c r="H62" s="3">
        <v>66</v>
      </c>
      <c r="I62" s="3">
        <v>160803554</v>
      </c>
      <c r="J62" s="3">
        <v>0</v>
      </c>
      <c r="K62" s="3">
        <v>0</v>
      </c>
      <c r="L62" s="3">
        <v>0</v>
      </c>
      <c r="M62" s="3" t="s">
        <v>178</v>
      </c>
      <c r="N62" s="3" t="str">
        <f t="shared" si="0"/>
        <v>583 - Ampliação subestação alta tensão</v>
      </c>
    </row>
    <row r="63" spans="1:14" x14ac:dyDescent="0.25">
      <c r="A63" s="3">
        <v>41022</v>
      </c>
      <c r="B63" s="3" t="s">
        <v>178</v>
      </c>
      <c r="C63" s="3">
        <v>182</v>
      </c>
      <c r="D63" s="3">
        <v>599</v>
      </c>
      <c r="E63" s="3" t="s">
        <v>88</v>
      </c>
      <c r="F63" s="3" t="s">
        <v>158</v>
      </c>
      <c r="G63" s="3" t="s">
        <v>89</v>
      </c>
      <c r="H63" s="3">
        <v>163</v>
      </c>
      <c r="I63" s="3">
        <v>249362923</v>
      </c>
      <c r="J63" s="3">
        <v>0</v>
      </c>
      <c r="K63" s="3">
        <v>0</v>
      </c>
      <c r="L63" s="3">
        <v>0</v>
      </c>
      <c r="M63" s="3" t="s">
        <v>178</v>
      </c>
      <c r="N63" s="3" t="str">
        <f t="shared" si="0"/>
        <v>599 - Construção de linha de transmissão de alta tensão</v>
      </c>
    </row>
    <row r="64" spans="1:14" x14ac:dyDescent="0.25">
      <c r="A64" s="3">
        <v>41022</v>
      </c>
      <c r="B64" s="3" t="s">
        <v>178</v>
      </c>
      <c r="C64" s="3">
        <v>182</v>
      </c>
      <c r="D64" s="3">
        <v>744</v>
      </c>
      <c r="E64" s="3" t="s">
        <v>90</v>
      </c>
      <c r="F64" s="3" t="s">
        <v>158</v>
      </c>
      <c r="G64" s="3" t="s">
        <v>91</v>
      </c>
      <c r="H64" s="3">
        <v>45985</v>
      </c>
      <c r="I64" s="3">
        <v>161997558</v>
      </c>
      <c r="J64" s="3">
        <v>0</v>
      </c>
      <c r="K64" s="3">
        <v>0</v>
      </c>
      <c r="L64" s="3">
        <v>0</v>
      </c>
      <c r="M64" s="3" t="s">
        <v>178</v>
      </c>
      <c r="N64" s="3" t="str">
        <f t="shared" si="0"/>
        <v>744 - Ampliação rede distribuição elétrica</v>
      </c>
    </row>
    <row r="65" spans="1:14" x14ac:dyDescent="0.25">
      <c r="A65" s="3">
        <v>41022</v>
      </c>
      <c r="B65" s="3" t="s">
        <v>178</v>
      </c>
      <c r="C65" s="3">
        <v>182</v>
      </c>
      <c r="D65" s="3">
        <v>812</v>
      </c>
      <c r="E65" s="3" t="s">
        <v>92</v>
      </c>
      <c r="F65" s="3" t="s">
        <v>158</v>
      </c>
      <c r="G65" s="3" t="s">
        <v>93</v>
      </c>
      <c r="H65" s="3">
        <v>6090</v>
      </c>
      <c r="I65" s="3">
        <v>135684983</v>
      </c>
      <c r="J65" s="3">
        <v>0</v>
      </c>
      <c r="K65" s="3">
        <v>0</v>
      </c>
      <c r="L65" s="3">
        <v>0</v>
      </c>
      <c r="M65" s="3" t="s">
        <v>178</v>
      </c>
      <c r="N65" s="3" t="str">
        <f t="shared" si="0"/>
        <v>812 - Melhoria rede distribuição elétrica</v>
      </c>
    </row>
    <row r="66" spans="1:14" x14ac:dyDescent="0.25">
      <c r="A66" s="3">
        <v>41022</v>
      </c>
      <c r="B66" s="3" t="s">
        <v>178</v>
      </c>
      <c r="C66" s="3">
        <v>182</v>
      </c>
      <c r="D66" s="3">
        <v>922</v>
      </c>
      <c r="E66" s="3" t="s">
        <v>94</v>
      </c>
      <c r="F66" s="3" t="s">
        <v>158</v>
      </c>
      <c r="G66" s="3" t="s">
        <v>95</v>
      </c>
      <c r="H66" s="3">
        <v>732</v>
      </c>
      <c r="I66" s="3">
        <v>143412398</v>
      </c>
      <c r="J66" s="3">
        <v>0</v>
      </c>
      <c r="K66" s="3">
        <v>0</v>
      </c>
      <c r="L66" s="3">
        <v>0</v>
      </c>
      <c r="M66" s="3" t="s">
        <v>178</v>
      </c>
      <c r="N66" s="3" t="str">
        <f t="shared" si="0"/>
        <v>922 - Construção de alimentadores</v>
      </c>
    </row>
    <row r="67" spans="1:14" x14ac:dyDescent="0.25">
      <c r="A67" s="3">
        <v>41022</v>
      </c>
      <c r="B67" s="3" t="s">
        <v>178</v>
      </c>
      <c r="C67" s="3">
        <v>182</v>
      </c>
      <c r="D67" s="3">
        <v>941</v>
      </c>
      <c r="E67" s="3" t="s">
        <v>96</v>
      </c>
      <c r="F67" s="3" t="s">
        <v>158</v>
      </c>
      <c r="G67" s="3" t="s">
        <v>97</v>
      </c>
      <c r="H67" s="3">
        <v>254</v>
      </c>
      <c r="I67" s="3">
        <v>53000000</v>
      </c>
      <c r="J67" s="3">
        <v>0</v>
      </c>
      <c r="K67" s="3">
        <v>0</v>
      </c>
      <c r="L67" s="3">
        <v>0</v>
      </c>
      <c r="M67" s="3" t="s">
        <v>178</v>
      </c>
      <c r="N67" s="3" t="str">
        <f t="shared" si="0"/>
        <v>941 - Aquisição de veículos</v>
      </c>
    </row>
    <row r="68" spans="1:14" x14ac:dyDescent="0.25">
      <c r="A68" s="3">
        <v>41022</v>
      </c>
      <c r="B68" s="3" t="s">
        <v>178</v>
      </c>
      <c r="C68" s="3">
        <v>182</v>
      </c>
      <c r="D68" s="3">
        <v>949</v>
      </c>
      <c r="E68" s="3" t="s">
        <v>98</v>
      </c>
      <c r="F68" s="3" t="s">
        <v>158</v>
      </c>
      <c r="G68" s="3" t="s">
        <v>46</v>
      </c>
      <c r="H68" s="3">
        <v>30</v>
      </c>
      <c r="I68" s="3">
        <v>46500000</v>
      </c>
      <c r="J68" s="3">
        <v>0</v>
      </c>
      <c r="K68" s="3">
        <v>0</v>
      </c>
      <c r="L68" s="3">
        <v>0</v>
      </c>
      <c r="M68" s="3" t="s">
        <v>178</v>
      </c>
      <c r="N68" s="3" t="str">
        <f t="shared" si="0"/>
        <v>949 - Pesquisa e desenvolvimento</v>
      </c>
    </row>
    <row r="69" spans="1:14" x14ac:dyDescent="0.25">
      <c r="A69" s="3">
        <v>41022</v>
      </c>
      <c r="B69" s="3" t="s">
        <v>178</v>
      </c>
      <c r="C69" s="3">
        <v>182</v>
      </c>
      <c r="D69" s="3">
        <v>952</v>
      </c>
      <c r="E69" s="3" t="s">
        <v>99</v>
      </c>
      <c r="F69" s="3" t="s">
        <v>158</v>
      </c>
      <c r="G69" s="3" t="s">
        <v>100</v>
      </c>
      <c r="H69" s="3">
        <v>3091</v>
      </c>
      <c r="I69" s="3">
        <v>47200000</v>
      </c>
      <c r="J69" s="3">
        <v>0</v>
      </c>
      <c r="K69" s="3">
        <v>0</v>
      </c>
      <c r="L69" s="3">
        <v>0</v>
      </c>
      <c r="M69" s="3" t="s">
        <v>178</v>
      </c>
      <c r="N69" s="3" t="str">
        <f t="shared" si="0"/>
        <v>952 - Aquisição de equipamentos de tecnologia da informação</v>
      </c>
    </row>
    <row r="70" spans="1:14" x14ac:dyDescent="0.25">
      <c r="A70" s="3">
        <v>41022</v>
      </c>
      <c r="B70" s="3" t="s">
        <v>178</v>
      </c>
      <c r="C70" s="3">
        <v>182</v>
      </c>
      <c r="D70" s="3">
        <v>953</v>
      </c>
      <c r="E70" s="3" t="s">
        <v>101</v>
      </c>
      <c r="F70" s="3" t="s">
        <v>158</v>
      </c>
      <c r="G70" s="3" t="s">
        <v>102</v>
      </c>
      <c r="H70" s="3">
        <v>110</v>
      </c>
      <c r="I70" s="3">
        <v>54050000</v>
      </c>
      <c r="J70" s="3">
        <v>0</v>
      </c>
      <c r="K70" s="3">
        <v>0</v>
      </c>
      <c r="L70" s="3">
        <v>0</v>
      </c>
      <c r="M70" s="3" t="s">
        <v>178</v>
      </c>
      <c r="N70" s="3" t="str">
        <f t="shared" si="0"/>
        <v>953 - Aquisição e atualização de software de tecnologia da informação</v>
      </c>
    </row>
    <row r="71" spans="1:14" x14ac:dyDescent="0.25">
      <c r="A71" s="3">
        <v>41023</v>
      </c>
      <c r="B71" s="3" t="s">
        <v>176</v>
      </c>
      <c r="C71" s="3">
        <v>188</v>
      </c>
      <c r="D71" s="3">
        <v>11680</v>
      </c>
      <c r="E71" s="3" t="s">
        <v>103</v>
      </c>
      <c r="F71" s="3" t="s">
        <v>159</v>
      </c>
      <c r="G71" s="3" t="s">
        <v>72</v>
      </c>
      <c r="H71" s="3">
        <v>7</v>
      </c>
      <c r="I71" s="3">
        <v>64983000</v>
      </c>
      <c r="J71" s="3">
        <v>0</v>
      </c>
      <c r="K71" s="3">
        <v>0</v>
      </c>
      <c r="L71" s="3">
        <v>0</v>
      </c>
      <c r="M71" s="3" t="s">
        <v>176</v>
      </c>
      <c r="N71" s="3" t="str">
        <f t="shared" ref="N71:N109" si="1">CONCATENATE(D71," - ",E71)</f>
        <v>11680 - Participação acionária em empresas, concessões e SPEs, e também em outras modalidades</v>
      </c>
    </row>
    <row r="72" spans="1:14" x14ac:dyDescent="0.25">
      <c r="A72" s="3">
        <v>41028</v>
      </c>
      <c r="B72" s="3" t="s">
        <v>179</v>
      </c>
      <c r="C72" s="3">
        <v>190</v>
      </c>
      <c r="D72" s="3">
        <v>11510</v>
      </c>
      <c r="E72" s="3" t="s">
        <v>104</v>
      </c>
      <c r="F72" s="3" t="s">
        <v>160</v>
      </c>
      <c r="G72" s="3" t="s">
        <v>14</v>
      </c>
      <c r="H72" s="3">
        <v>1</v>
      </c>
      <c r="I72" s="3">
        <v>32881737</v>
      </c>
      <c r="J72" s="3">
        <v>0</v>
      </c>
      <c r="K72" s="3">
        <v>0</v>
      </c>
      <c r="L72" s="3">
        <v>0</v>
      </c>
      <c r="M72" s="3" t="s">
        <v>179</v>
      </c>
      <c r="N72" s="3" t="str">
        <f t="shared" si="1"/>
        <v>11510 - Extensão da rede de distribuição de gás natural - Industrial</v>
      </c>
    </row>
    <row r="73" spans="1:14" x14ac:dyDescent="0.25">
      <c r="A73" s="3">
        <v>41028</v>
      </c>
      <c r="B73" s="3" t="s">
        <v>179</v>
      </c>
      <c r="C73" s="3">
        <v>190</v>
      </c>
      <c r="D73" s="3">
        <v>11511</v>
      </c>
      <c r="E73" s="3" t="s">
        <v>105</v>
      </c>
      <c r="F73" s="3" t="s">
        <v>160</v>
      </c>
      <c r="G73" s="3" t="s">
        <v>14</v>
      </c>
      <c r="H73" s="3">
        <v>1</v>
      </c>
      <c r="I73" s="3">
        <v>3255452</v>
      </c>
      <c r="J73" s="3">
        <v>0</v>
      </c>
      <c r="K73" s="3">
        <v>0</v>
      </c>
      <c r="L73" s="3">
        <v>0</v>
      </c>
      <c r="M73" s="3" t="s">
        <v>179</v>
      </c>
      <c r="N73" s="3" t="str">
        <f t="shared" si="1"/>
        <v>11511 - Extensão de rede de distribuição de gás natural - GNV</v>
      </c>
    </row>
    <row r="74" spans="1:14" x14ac:dyDescent="0.25">
      <c r="A74" s="3">
        <v>41028</v>
      </c>
      <c r="B74" s="3" t="s">
        <v>179</v>
      </c>
      <c r="C74" s="3">
        <v>190</v>
      </c>
      <c r="D74" s="3">
        <v>11512</v>
      </c>
      <c r="E74" s="3" t="s">
        <v>106</v>
      </c>
      <c r="F74" s="3" t="s">
        <v>160</v>
      </c>
      <c r="G74" s="3" t="s">
        <v>14</v>
      </c>
      <c r="H74" s="3">
        <v>16.5</v>
      </c>
      <c r="I74" s="3">
        <v>12464228</v>
      </c>
      <c r="J74" s="3">
        <v>0</v>
      </c>
      <c r="K74" s="3">
        <v>0</v>
      </c>
      <c r="L74" s="3">
        <v>0</v>
      </c>
      <c r="M74" s="3" t="s">
        <v>179</v>
      </c>
      <c r="N74" s="3" t="str">
        <f t="shared" si="1"/>
        <v>11512 - Extensão de rede de distribuição de gás natural - Comercial</v>
      </c>
    </row>
    <row r="75" spans="1:14" x14ac:dyDescent="0.25">
      <c r="A75" s="3">
        <v>41028</v>
      </c>
      <c r="B75" s="3" t="s">
        <v>179</v>
      </c>
      <c r="C75" s="3">
        <v>190</v>
      </c>
      <c r="D75" s="3">
        <v>13497</v>
      </c>
      <c r="E75" s="3" t="s">
        <v>107</v>
      </c>
      <c r="F75" s="3" t="s">
        <v>160</v>
      </c>
      <c r="G75" s="3" t="s">
        <v>14</v>
      </c>
      <c r="H75" s="3">
        <v>16.7</v>
      </c>
      <c r="I75" s="3">
        <v>9968562</v>
      </c>
      <c r="J75" s="3">
        <v>0</v>
      </c>
      <c r="K75" s="3">
        <v>0</v>
      </c>
      <c r="L75" s="3">
        <v>0</v>
      </c>
      <c r="M75" s="3" t="s">
        <v>179</v>
      </c>
      <c r="N75" s="3" t="str">
        <f t="shared" si="1"/>
        <v>13497 - Extensão de rede de distribuição de gás natural - Residencial</v>
      </c>
    </row>
    <row r="76" spans="1:14" x14ac:dyDescent="0.25">
      <c r="A76" s="3">
        <v>41028</v>
      </c>
      <c r="B76" s="3" t="s">
        <v>179</v>
      </c>
      <c r="C76" s="3">
        <v>190</v>
      </c>
      <c r="D76" s="3">
        <v>13502</v>
      </c>
      <c r="E76" s="3" t="s">
        <v>108</v>
      </c>
      <c r="F76" s="3" t="s">
        <v>160</v>
      </c>
      <c r="G76" s="3" t="s">
        <v>14</v>
      </c>
      <c r="H76" s="3">
        <v>19.399999999999999</v>
      </c>
      <c r="I76" s="3">
        <v>97044478</v>
      </c>
      <c r="J76" s="3">
        <v>0</v>
      </c>
      <c r="K76" s="3">
        <v>0</v>
      </c>
      <c r="L76" s="3">
        <v>0</v>
      </c>
      <c r="M76" s="3" t="s">
        <v>179</v>
      </c>
      <c r="N76" s="3" t="str">
        <f t="shared" si="1"/>
        <v>13502 - Expansão de rede de distribuição de gás natural - Projeto Serra Catarinense</v>
      </c>
    </row>
    <row r="77" spans="1:14" x14ac:dyDescent="0.25">
      <c r="A77" s="3">
        <v>41028</v>
      </c>
      <c r="B77" s="3" t="s">
        <v>179</v>
      </c>
      <c r="C77" s="3">
        <v>190</v>
      </c>
      <c r="D77" s="3">
        <v>13508</v>
      </c>
      <c r="E77" s="3" t="s">
        <v>109</v>
      </c>
      <c r="F77" s="3" t="s">
        <v>160</v>
      </c>
      <c r="G77" s="3" t="s">
        <v>14</v>
      </c>
      <c r="H77" s="3">
        <v>7.9999999999999991</v>
      </c>
      <c r="I77" s="3">
        <v>29647374</v>
      </c>
      <c r="J77" s="3">
        <v>0</v>
      </c>
      <c r="K77" s="3">
        <v>0</v>
      </c>
      <c r="L77" s="3">
        <v>0</v>
      </c>
      <c r="M77" s="3" t="s">
        <v>179</v>
      </c>
      <c r="N77" s="3" t="str">
        <f t="shared" si="1"/>
        <v>13508 - Remanejamento de rede de distribuição de gás natural - BR-470 e BR-280</v>
      </c>
    </row>
    <row r="78" spans="1:14" x14ac:dyDescent="0.25">
      <c r="A78" s="3">
        <v>52023</v>
      </c>
      <c r="B78" s="3" t="s">
        <v>180</v>
      </c>
      <c r="C78" s="3">
        <v>200</v>
      </c>
      <c r="D78" s="3">
        <v>581</v>
      </c>
      <c r="E78" s="3" t="s">
        <v>110</v>
      </c>
      <c r="F78" s="3" t="s">
        <v>161</v>
      </c>
      <c r="G78" s="3" t="s">
        <v>14</v>
      </c>
      <c r="H78" s="3">
        <v>1</v>
      </c>
      <c r="I78" s="3">
        <v>8000000</v>
      </c>
      <c r="J78" s="3">
        <v>0</v>
      </c>
      <c r="K78" s="3">
        <v>0</v>
      </c>
      <c r="L78" s="3">
        <v>0</v>
      </c>
      <c r="M78" s="3" t="s">
        <v>180</v>
      </c>
      <c r="N78" s="3" t="str">
        <f t="shared" si="1"/>
        <v>581 - Implantação de infraestrutura tecnológica no Sapiens Parque - CODESC</v>
      </c>
    </row>
    <row r="79" spans="1:14" x14ac:dyDescent="0.25">
      <c r="A79" s="3">
        <v>52023</v>
      </c>
      <c r="B79" s="3" t="s">
        <v>180</v>
      </c>
      <c r="C79" s="3">
        <v>200</v>
      </c>
      <c r="D79" s="3">
        <v>658</v>
      </c>
      <c r="E79" s="3" t="s">
        <v>111</v>
      </c>
      <c r="F79" s="3" t="s">
        <v>161</v>
      </c>
      <c r="G79" s="3" t="s">
        <v>112</v>
      </c>
      <c r="H79" s="3">
        <v>1</v>
      </c>
      <c r="I79" s="3">
        <v>884000</v>
      </c>
      <c r="J79" s="3">
        <v>0</v>
      </c>
      <c r="K79" s="3">
        <v>0</v>
      </c>
      <c r="L79" s="3">
        <v>0</v>
      </c>
      <c r="M79" s="3" t="s">
        <v>180</v>
      </c>
      <c r="N79" s="3" t="str">
        <f t="shared" si="1"/>
        <v>658 - Modernização da infraestrutura da Zona de Processamento e Exportação de Imbibuta - CODESC</v>
      </c>
    </row>
    <row r="80" spans="1:14" x14ac:dyDescent="0.25">
      <c r="A80" s="3">
        <v>52023</v>
      </c>
      <c r="B80" s="3" t="s">
        <v>180</v>
      </c>
      <c r="C80" s="3">
        <v>200</v>
      </c>
      <c r="D80" s="3">
        <v>8421</v>
      </c>
      <c r="E80" s="3" t="s">
        <v>113</v>
      </c>
      <c r="F80" s="3" t="s">
        <v>161</v>
      </c>
      <c r="G80" s="3" t="s">
        <v>72</v>
      </c>
      <c r="H80" s="3">
        <v>1</v>
      </c>
      <c r="I80" s="3">
        <v>100000</v>
      </c>
      <c r="J80" s="3">
        <v>0</v>
      </c>
      <c r="K80" s="3">
        <v>0</v>
      </c>
      <c r="L80" s="3">
        <v>0</v>
      </c>
      <c r="M80" s="3" t="s">
        <v>180</v>
      </c>
      <c r="N80" s="3" t="str">
        <f t="shared" si="1"/>
        <v>8421 - Implementação de novas modalidades lotéricas - CODESC</v>
      </c>
    </row>
    <row r="81" spans="1:14" x14ac:dyDescent="0.25">
      <c r="A81" s="3">
        <v>41029</v>
      </c>
      <c r="B81" s="3" t="s">
        <v>181</v>
      </c>
      <c r="C81" s="3">
        <v>200</v>
      </c>
      <c r="D81" s="3">
        <v>10278</v>
      </c>
      <c r="E81" s="3" t="s">
        <v>114</v>
      </c>
      <c r="F81" s="3" t="s">
        <v>161</v>
      </c>
      <c r="G81" s="3" t="s">
        <v>115</v>
      </c>
      <c r="H81" s="3">
        <v>682</v>
      </c>
      <c r="I81" s="3">
        <v>229011000</v>
      </c>
      <c r="J81" s="3">
        <v>0</v>
      </c>
      <c r="K81" s="3">
        <v>0</v>
      </c>
      <c r="L81" s="3">
        <v>0</v>
      </c>
      <c r="M81" s="3" t="s">
        <v>181</v>
      </c>
      <c r="N81" s="3" t="str">
        <f t="shared" si="1"/>
        <v>10278 - Apoio creditício às micro e pequenas empresas - BADESC</v>
      </c>
    </row>
    <row r="82" spans="1:14" x14ac:dyDescent="0.25">
      <c r="A82" s="3">
        <v>41029</v>
      </c>
      <c r="B82" s="3" t="s">
        <v>181</v>
      </c>
      <c r="C82" s="3">
        <v>200</v>
      </c>
      <c r="D82" s="3">
        <v>10281</v>
      </c>
      <c r="E82" s="3" t="s">
        <v>116</v>
      </c>
      <c r="F82" s="3" t="s">
        <v>161</v>
      </c>
      <c r="G82" s="3" t="s">
        <v>115</v>
      </c>
      <c r="H82" s="3">
        <v>324</v>
      </c>
      <c r="I82" s="3">
        <v>343518000</v>
      </c>
      <c r="J82" s="3">
        <v>0</v>
      </c>
      <c r="K82" s="3">
        <v>0</v>
      </c>
      <c r="L82" s="3">
        <v>0</v>
      </c>
      <c r="M82" s="3" t="s">
        <v>181</v>
      </c>
      <c r="N82" s="3" t="str">
        <f t="shared" si="1"/>
        <v>10281 - Apoio creditício às empresas de médio e grande porte - BADESC</v>
      </c>
    </row>
    <row r="83" spans="1:14" x14ac:dyDescent="0.25">
      <c r="A83" s="3">
        <v>41029</v>
      </c>
      <c r="B83" s="3" t="s">
        <v>181</v>
      </c>
      <c r="C83" s="3">
        <v>200</v>
      </c>
      <c r="D83" s="3">
        <v>10283</v>
      </c>
      <c r="E83" s="3" t="s">
        <v>117</v>
      </c>
      <c r="F83" s="3" t="s">
        <v>161</v>
      </c>
      <c r="G83" s="3" t="s">
        <v>115</v>
      </c>
      <c r="H83" s="3">
        <v>80</v>
      </c>
      <c r="I83" s="3">
        <v>59580000</v>
      </c>
      <c r="J83" s="3">
        <v>0</v>
      </c>
      <c r="K83" s="3">
        <v>0</v>
      </c>
      <c r="L83" s="3">
        <v>0</v>
      </c>
      <c r="M83" s="3" t="s">
        <v>181</v>
      </c>
      <c r="N83" s="3" t="str">
        <f t="shared" si="1"/>
        <v>10283 - Apoio creditício ao sistema de microcrédito - BADESC</v>
      </c>
    </row>
    <row r="84" spans="1:14" x14ac:dyDescent="0.25">
      <c r="A84" s="3">
        <v>41029</v>
      </c>
      <c r="B84" s="3" t="s">
        <v>181</v>
      </c>
      <c r="C84" s="3">
        <v>200</v>
      </c>
      <c r="D84" s="3">
        <v>10287</v>
      </c>
      <c r="E84" s="3" t="s">
        <v>118</v>
      </c>
      <c r="F84" s="3" t="s">
        <v>161</v>
      </c>
      <c r="G84" s="3" t="s">
        <v>115</v>
      </c>
      <c r="H84" s="3">
        <v>217</v>
      </c>
      <c r="I84" s="3">
        <v>325266000</v>
      </c>
      <c r="J84" s="3">
        <v>0</v>
      </c>
      <c r="K84" s="3">
        <v>0</v>
      </c>
      <c r="L84" s="3">
        <v>0</v>
      </c>
      <c r="M84" s="3" t="s">
        <v>181</v>
      </c>
      <c r="N84" s="3" t="str">
        <f t="shared" si="1"/>
        <v>10287 - Apoio creditício ao desenvolvimento dos municípios - BADESC</v>
      </c>
    </row>
    <row r="85" spans="1:14" x14ac:dyDescent="0.25">
      <c r="A85" s="3">
        <v>27026</v>
      </c>
      <c r="B85" s="3" t="s">
        <v>182</v>
      </c>
      <c r="C85" s="3">
        <v>220</v>
      </c>
      <c r="D85" s="3">
        <v>13014</v>
      </c>
      <c r="E85" s="3" t="s">
        <v>119</v>
      </c>
      <c r="F85" s="3" t="s">
        <v>162</v>
      </c>
      <c r="G85" s="3" t="s">
        <v>120</v>
      </c>
      <c r="H85" s="3">
        <v>1600</v>
      </c>
      <c r="I85" s="3">
        <v>20000000</v>
      </c>
      <c r="J85" s="3">
        <v>0</v>
      </c>
      <c r="K85" s="3">
        <v>0</v>
      </c>
      <c r="L85" s="3">
        <v>0</v>
      </c>
      <c r="M85" s="3" t="s">
        <v>182</v>
      </c>
      <c r="N85" s="3" t="str">
        <f t="shared" si="1"/>
        <v>13014 - Ampliação da capacidade de atendimento do Data Center - CIASC</v>
      </c>
    </row>
    <row r="86" spans="1:14" x14ac:dyDescent="0.25">
      <c r="A86" s="3">
        <v>27026</v>
      </c>
      <c r="B86" s="3" t="s">
        <v>182</v>
      </c>
      <c r="C86" s="3">
        <v>220</v>
      </c>
      <c r="D86" s="3">
        <v>13016</v>
      </c>
      <c r="E86" s="3" t="s">
        <v>121</v>
      </c>
      <c r="F86" s="3" t="s">
        <v>162</v>
      </c>
      <c r="G86" s="3" t="s">
        <v>122</v>
      </c>
      <c r="H86" s="3">
        <v>2100</v>
      </c>
      <c r="I86" s="3">
        <v>16000000</v>
      </c>
      <c r="J86" s="3">
        <v>0</v>
      </c>
      <c r="K86" s="3">
        <v>0</v>
      </c>
      <c r="L86" s="3">
        <v>0</v>
      </c>
      <c r="M86" s="3" t="s">
        <v>182</v>
      </c>
      <c r="N86" s="3" t="str">
        <f t="shared" si="1"/>
        <v>13016 - Expansão da rede de Governo - CIASC</v>
      </c>
    </row>
    <row r="87" spans="1:14" x14ac:dyDescent="0.25">
      <c r="A87" s="3">
        <v>27026</v>
      </c>
      <c r="B87" s="3" t="s">
        <v>182</v>
      </c>
      <c r="C87" s="3">
        <v>220</v>
      </c>
      <c r="D87" s="3">
        <v>13081</v>
      </c>
      <c r="E87" s="3" t="s">
        <v>123</v>
      </c>
      <c r="F87" s="3" t="s">
        <v>162</v>
      </c>
      <c r="G87" s="3" t="s">
        <v>124</v>
      </c>
      <c r="H87" s="3">
        <v>60</v>
      </c>
      <c r="I87" s="3">
        <v>2000000</v>
      </c>
      <c r="J87" s="3">
        <v>0</v>
      </c>
      <c r="K87" s="3">
        <v>0</v>
      </c>
      <c r="L87" s="3">
        <v>0</v>
      </c>
      <c r="M87" s="3" t="s">
        <v>182</v>
      </c>
      <c r="N87" s="3" t="str">
        <f t="shared" si="1"/>
        <v>13081 - Disponibilização de novas soluções tecnológicas para o Governo e cidadão - CIASC</v>
      </c>
    </row>
    <row r="88" spans="1:14" x14ac:dyDescent="0.25">
      <c r="A88" s="3">
        <v>41025</v>
      </c>
      <c r="B88" s="3" t="s">
        <v>183</v>
      </c>
      <c r="C88" s="3">
        <v>360</v>
      </c>
      <c r="D88" s="3">
        <v>10554</v>
      </c>
      <c r="E88" s="3" t="s">
        <v>125</v>
      </c>
      <c r="F88" s="3" t="s">
        <v>163</v>
      </c>
      <c r="G88" s="3" t="s">
        <v>126</v>
      </c>
      <c r="H88" s="3">
        <v>100</v>
      </c>
      <c r="I88" s="3">
        <v>192429329</v>
      </c>
      <c r="J88" s="3">
        <v>0</v>
      </c>
      <c r="K88" s="3">
        <v>0</v>
      </c>
      <c r="L88" s="3">
        <v>0</v>
      </c>
      <c r="M88" s="3" t="s">
        <v>183</v>
      </c>
      <c r="N88" s="3" t="str">
        <f t="shared" si="1"/>
        <v>10554 - Implantação da adutora do rio Chapecozinho em Xanxerê</v>
      </c>
    </row>
    <row r="89" spans="1:14" x14ac:dyDescent="0.25">
      <c r="A89" s="3">
        <v>41025</v>
      </c>
      <c r="B89" s="3" t="s">
        <v>183</v>
      </c>
      <c r="C89" s="3">
        <v>365</v>
      </c>
      <c r="D89" s="3">
        <v>9540</v>
      </c>
      <c r="E89" s="3" t="s">
        <v>127</v>
      </c>
      <c r="F89" s="3" t="s">
        <v>164</v>
      </c>
      <c r="G89" s="3" t="s">
        <v>126</v>
      </c>
      <c r="H89" s="3">
        <v>100</v>
      </c>
      <c r="I89" s="3">
        <v>37949295</v>
      </c>
      <c r="J89" s="3">
        <v>0</v>
      </c>
      <c r="K89" s="3">
        <v>0</v>
      </c>
      <c r="L89" s="3">
        <v>0</v>
      </c>
      <c r="M89" s="3" t="s">
        <v>183</v>
      </c>
      <c r="N89" s="3" t="str">
        <f t="shared" si="1"/>
        <v>9540 - AP - Implantação do sistema de esgotamento sanitário de Rio do Sul</v>
      </c>
    </row>
    <row r="90" spans="1:14" x14ac:dyDescent="0.25">
      <c r="A90" s="3">
        <v>41025</v>
      </c>
      <c r="B90" s="3" t="s">
        <v>183</v>
      </c>
      <c r="C90" s="3">
        <v>365</v>
      </c>
      <c r="D90" s="3">
        <v>9544</v>
      </c>
      <c r="E90" s="3" t="s">
        <v>128</v>
      </c>
      <c r="F90" s="3" t="s">
        <v>164</v>
      </c>
      <c r="G90" s="3" t="s">
        <v>126</v>
      </c>
      <c r="H90" s="3">
        <v>100</v>
      </c>
      <c r="I90" s="3">
        <v>48176619</v>
      </c>
      <c r="J90" s="3">
        <v>0</v>
      </c>
      <c r="K90" s="3">
        <v>0</v>
      </c>
      <c r="L90" s="3">
        <v>0</v>
      </c>
      <c r="M90" s="3" t="s">
        <v>183</v>
      </c>
      <c r="N90" s="3" t="str">
        <f t="shared" si="1"/>
        <v>9544 - AP - Implantação do sistema de esgotamento sanitário de Videira</v>
      </c>
    </row>
    <row r="91" spans="1:14" x14ac:dyDescent="0.25">
      <c r="A91" s="3">
        <v>41025</v>
      </c>
      <c r="B91" s="3" t="s">
        <v>183</v>
      </c>
      <c r="C91" s="3">
        <v>365</v>
      </c>
      <c r="D91" s="3">
        <v>9546</v>
      </c>
      <c r="E91" s="3" t="s">
        <v>129</v>
      </c>
      <c r="F91" s="3" t="s">
        <v>164</v>
      </c>
      <c r="G91" s="3" t="s">
        <v>126</v>
      </c>
      <c r="H91" s="3">
        <v>100</v>
      </c>
      <c r="I91" s="3">
        <v>28200065</v>
      </c>
      <c r="J91" s="3">
        <v>0</v>
      </c>
      <c r="K91" s="3">
        <v>0</v>
      </c>
      <c r="L91" s="3">
        <v>0</v>
      </c>
      <c r="M91" s="3" t="s">
        <v>183</v>
      </c>
      <c r="N91" s="3" t="str">
        <f t="shared" si="1"/>
        <v>9546 - AP - Implantação do sistema de esgotamento sanitário de Caçador</v>
      </c>
    </row>
    <row r="92" spans="1:14" x14ac:dyDescent="0.25">
      <c r="A92" s="3">
        <v>41025</v>
      </c>
      <c r="B92" s="3" t="s">
        <v>183</v>
      </c>
      <c r="C92" s="3">
        <v>365</v>
      </c>
      <c r="D92" s="3">
        <v>9549</v>
      </c>
      <c r="E92" s="3" t="s">
        <v>130</v>
      </c>
      <c r="F92" s="3" t="s">
        <v>164</v>
      </c>
      <c r="G92" s="3" t="s">
        <v>126</v>
      </c>
      <c r="H92" s="3">
        <v>100</v>
      </c>
      <c r="I92" s="3">
        <v>37117351</v>
      </c>
      <c r="J92" s="3">
        <v>0</v>
      </c>
      <c r="K92" s="3">
        <v>0</v>
      </c>
      <c r="L92" s="3">
        <v>0</v>
      </c>
      <c r="M92" s="3" t="s">
        <v>183</v>
      </c>
      <c r="N92" s="3" t="str">
        <f t="shared" si="1"/>
        <v>9549 - Implantação do sistema de esgotamento sanitário de Concórdia</v>
      </c>
    </row>
    <row r="93" spans="1:14" x14ac:dyDescent="0.25">
      <c r="A93" s="3">
        <v>41025</v>
      </c>
      <c r="B93" s="3" t="s">
        <v>183</v>
      </c>
      <c r="C93" s="3">
        <v>365</v>
      </c>
      <c r="D93" s="3">
        <v>9559</v>
      </c>
      <c r="E93" s="3" t="s">
        <v>131</v>
      </c>
      <c r="F93" s="3" t="s">
        <v>164</v>
      </c>
      <c r="G93" s="3" t="s">
        <v>126</v>
      </c>
      <c r="H93" s="3">
        <v>100</v>
      </c>
      <c r="I93" s="3">
        <v>55654968</v>
      </c>
      <c r="J93" s="3">
        <v>0</v>
      </c>
      <c r="K93" s="3">
        <v>0</v>
      </c>
      <c r="L93" s="3">
        <v>0</v>
      </c>
      <c r="M93" s="3" t="s">
        <v>183</v>
      </c>
      <c r="N93" s="3" t="str">
        <f t="shared" si="1"/>
        <v>9559 - Implantação do sistema de esgotamento sanitário de Biguaçu</v>
      </c>
    </row>
    <row r="94" spans="1:14" x14ac:dyDescent="0.25">
      <c r="A94" s="3">
        <v>41025</v>
      </c>
      <c r="B94" s="3" t="s">
        <v>183</v>
      </c>
      <c r="C94" s="3">
        <v>365</v>
      </c>
      <c r="D94" s="3">
        <v>10272</v>
      </c>
      <c r="E94" s="3" t="s">
        <v>132</v>
      </c>
      <c r="F94" s="3" t="s">
        <v>164</v>
      </c>
      <c r="G94" s="3" t="s">
        <v>126</v>
      </c>
      <c r="H94" s="3">
        <v>100</v>
      </c>
      <c r="I94" s="3">
        <v>112209713</v>
      </c>
      <c r="J94" s="3">
        <v>0</v>
      </c>
      <c r="K94" s="3">
        <v>0</v>
      </c>
      <c r="L94" s="3">
        <v>0</v>
      </c>
      <c r="M94" s="3" t="s">
        <v>183</v>
      </c>
      <c r="N94" s="3" t="str">
        <f t="shared" si="1"/>
        <v>10272 - Ampliação do sistema de esgotamento sanitário de Florianópolis (Ingleses)</v>
      </c>
    </row>
    <row r="95" spans="1:14" x14ac:dyDescent="0.25">
      <c r="A95" s="3">
        <v>41025</v>
      </c>
      <c r="B95" s="3" t="s">
        <v>183</v>
      </c>
      <c r="C95" s="3">
        <v>365</v>
      </c>
      <c r="D95" s="3">
        <v>10273</v>
      </c>
      <c r="E95" s="3" t="s">
        <v>133</v>
      </c>
      <c r="F95" s="3" t="s">
        <v>164</v>
      </c>
      <c r="G95" s="3" t="s">
        <v>126</v>
      </c>
      <c r="H95" s="3">
        <v>100</v>
      </c>
      <c r="I95" s="3">
        <v>61428496</v>
      </c>
      <c r="J95" s="3">
        <v>0</v>
      </c>
      <c r="K95" s="3">
        <v>0</v>
      </c>
      <c r="L95" s="3">
        <v>0</v>
      </c>
      <c r="M95" s="3" t="s">
        <v>183</v>
      </c>
      <c r="N95" s="3" t="str">
        <f t="shared" si="1"/>
        <v>10273 - Ampliação do sistema de esgotamento sanitário de Florianópolis (Bacia D/F)</v>
      </c>
    </row>
    <row r="96" spans="1:14" x14ac:dyDescent="0.25">
      <c r="A96" s="3">
        <v>41025</v>
      </c>
      <c r="B96" s="3" t="s">
        <v>183</v>
      </c>
      <c r="C96" s="3">
        <v>365</v>
      </c>
      <c r="D96" s="3">
        <v>10274</v>
      </c>
      <c r="E96" s="3" t="s">
        <v>134</v>
      </c>
      <c r="F96" s="3" t="s">
        <v>164</v>
      </c>
      <c r="G96" s="3" t="s">
        <v>126</v>
      </c>
      <c r="H96" s="3">
        <v>100</v>
      </c>
      <c r="I96" s="3">
        <v>75023659</v>
      </c>
      <c r="J96" s="3">
        <v>0</v>
      </c>
      <c r="K96" s="3">
        <v>0</v>
      </c>
      <c r="L96" s="3">
        <v>0</v>
      </c>
      <c r="M96" s="3" t="s">
        <v>183</v>
      </c>
      <c r="N96" s="3" t="str">
        <f t="shared" si="1"/>
        <v>10274 - Ampliação do sistema de esgotamento sanitário de Florianópolis (Saco Grande/Monte Verde/João Paulo)</v>
      </c>
    </row>
    <row r="97" spans="1:14" x14ac:dyDescent="0.25">
      <c r="A97" s="3">
        <v>26093</v>
      </c>
      <c r="B97" s="3" t="s">
        <v>184</v>
      </c>
      <c r="C97" s="3">
        <v>510</v>
      </c>
      <c r="D97" s="3">
        <v>12393</v>
      </c>
      <c r="E97" s="3" t="s">
        <v>135</v>
      </c>
      <c r="F97" s="3" t="s">
        <v>165</v>
      </c>
      <c r="G97" s="3" t="s">
        <v>136</v>
      </c>
      <c r="H97" s="3">
        <v>100</v>
      </c>
      <c r="I97" s="3">
        <v>9157040</v>
      </c>
      <c r="J97" s="3">
        <v>5086471.01</v>
      </c>
      <c r="K97" s="3">
        <v>1833342.1</v>
      </c>
      <c r="L97" s="3">
        <v>1833294.2600000002</v>
      </c>
      <c r="M97" s="3" t="s">
        <v>184</v>
      </c>
      <c r="N97" s="3" t="str">
        <f t="shared" si="1"/>
        <v>12393 - Pagamento de benefícios de gestação múltipla</v>
      </c>
    </row>
    <row r="98" spans="1:14" x14ac:dyDescent="0.25">
      <c r="A98" s="3">
        <v>26093</v>
      </c>
      <c r="B98" s="3" t="s">
        <v>184</v>
      </c>
      <c r="C98" s="3">
        <v>510</v>
      </c>
      <c r="D98" s="3">
        <v>12483</v>
      </c>
      <c r="E98" s="3" t="s">
        <v>137</v>
      </c>
      <c r="F98" s="3" t="s">
        <v>165</v>
      </c>
      <c r="G98" s="3" t="s">
        <v>136</v>
      </c>
      <c r="H98" s="3">
        <v>172000</v>
      </c>
      <c r="I98" s="3">
        <v>52700000</v>
      </c>
      <c r="J98" s="3">
        <v>34053213.050000004</v>
      </c>
      <c r="K98" s="3">
        <v>11787355.1</v>
      </c>
      <c r="L98" s="3">
        <v>11561949.35</v>
      </c>
      <c r="M98" s="3" t="s">
        <v>184</v>
      </c>
      <c r="N98" s="3" t="str">
        <f t="shared" si="1"/>
        <v>12483 - Transferência de renda complementar - Santa Renda</v>
      </c>
    </row>
    <row r="99" spans="1:14" x14ac:dyDescent="0.25">
      <c r="A99" s="3">
        <v>45001</v>
      </c>
      <c r="B99" s="3" t="s">
        <v>185</v>
      </c>
      <c r="C99" s="3">
        <v>610</v>
      </c>
      <c r="D99" s="3">
        <v>11490</v>
      </c>
      <c r="E99" s="3" t="s">
        <v>138</v>
      </c>
      <c r="F99" s="3" t="s">
        <v>166</v>
      </c>
      <c r="G99" s="3" t="s">
        <v>139</v>
      </c>
      <c r="H99" s="3">
        <v>500</v>
      </c>
      <c r="I99" s="3">
        <v>420406000</v>
      </c>
      <c r="J99" s="3">
        <v>220796243.30000004</v>
      </c>
      <c r="K99" s="3">
        <v>188206299.59</v>
      </c>
      <c r="L99" s="3">
        <v>128137415.64000005</v>
      </c>
      <c r="M99" s="3" t="s">
        <v>185</v>
      </c>
      <c r="N99" s="3" t="str">
        <f t="shared" si="1"/>
        <v>11490 - AP - Construção, ampliação ou reforma de unidades escolares - rede física - educação básica</v>
      </c>
    </row>
    <row r="100" spans="1:14" x14ac:dyDescent="0.25">
      <c r="A100" s="3">
        <v>45022</v>
      </c>
      <c r="B100" s="3" t="s">
        <v>186</v>
      </c>
      <c r="C100" s="3">
        <v>630</v>
      </c>
      <c r="D100" s="3">
        <v>5317</v>
      </c>
      <c r="E100" s="3" t="s">
        <v>140</v>
      </c>
      <c r="F100" s="3" t="s">
        <v>167</v>
      </c>
      <c r="G100" s="3" t="s">
        <v>14</v>
      </c>
      <c r="H100" s="3">
        <v>3</v>
      </c>
      <c r="I100" s="3">
        <v>23870000</v>
      </c>
      <c r="J100" s="3">
        <v>9419978.3000000007</v>
      </c>
      <c r="K100" s="3">
        <v>4606848.16</v>
      </c>
      <c r="L100" s="3">
        <v>3527395.1100000003</v>
      </c>
      <c r="M100" s="3" t="s">
        <v>186</v>
      </c>
      <c r="N100" s="3" t="str">
        <f t="shared" si="1"/>
        <v>5317 - Aquisição, construção e reforma de bens imóveis - UDESC/Joinville</v>
      </c>
    </row>
    <row r="101" spans="1:14" x14ac:dyDescent="0.25">
      <c r="A101" s="3">
        <v>45022</v>
      </c>
      <c r="B101" s="3" t="s">
        <v>186</v>
      </c>
      <c r="C101" s="3">
        <v>630</v>
      </c>
      <c r="D101" s="3">
        <v>5318</v>
      </c>
      <c r="E101" s="3" t="s">
        <v>141</v>
      </c>
      <c r="F101" s="3" t="s">
        <v>167</v>
      </c>
      <c r="G101" s="3" t="s">
        <v>14</v>
      </c>
      <c r="H101" s="3">
        <v>2</v>
      </c>
      <c r="I101" s="3">
        <v>19402352</v>
      </c>
      <c r="J101" s="3">
        <v>4788129.9700000007</v>
      </c>
      <c r="K101" s="3">
        <v>740352</v>
      </c>
      <c r="L101" s="3">
        <v>64504.44</v>
      </c>
      <c r="M101" s="3" t="s">
        <v>186</v>
      </c>
      <c r="N101" s="3" t="str">
        <f t="shared" si="1"/>
        <v>5318 - Aquisição, construção e reforma de bens imóveis - UDESC/São Bento do Sul</v>
      </c>
    </row>
    <row r="102" spans="1:14" x14ac:dyDescent="0.25">
      <c r="A102" s="3">
        <v>45022</v>
      </c>
      <c r="B102" s="3" t="s">
        <v>186</v>
      </c>
      <c r="C102" s="3">
        <v>630</v>
      </c>
      <c r="D102" s="3">
        <v>12709</v>
      </c>
      <c r="E102" s="3" t="s">
        <v>142</v>
      </c>
      <c r="F102" s="3" t="s">
        <v>167</v>
      </c>
      <c r="G102" s="3" t="s">
        <v>143</v>
      </c>
      <c r="H102" s="3">
        <v>2</v>
      </c>
      <c r="I102" s="3">
        <v>12600000</v>
      </c>
      <c r="J102" s="3">
        <v>2669231.13</v>
      </c>
      <c r="K102" s="3">
        <v>5463112.2799999993</v>
      </c>
      <c r="L102" s="3">
        <v>31950</v>
      </c>
      <c r="M102" s="3" t="s">
        <v>186</v>
      </c>
      <c r="N102" s="3" t="str">
        <f t="shared" si="1"/>
        <v>12709 - Ampliação e expansão do campus da UDESC - ADR - Ibirama</v>
      </c>
    </row>
    <row r="103" spans="1:14" x14ac:dyDescent="0.25">
      <c r="A103" s="3">
        <v>55001</v>
      </c>
      <c r="B103" s="3" t="s">
        <v>187</v>
      </c>
      <c r="C103" s="3">
        <v>730</v>
      </c>
      <c r="D103" s="3">
        <v>12027</v>
      </c>
      <c r="E103" s="3" t="s">
        <v>144</v>
      </c>
      <c r="F103" s="3" t="s">
        <v>168</v>
      </c>
      <c r="G103" s="3" t="s">
        <v>14</v>
      </c>
      <c r="H103" s="3">
        <v>12</v>
      </c>
      <c r="I103" s="3">
        <v>523038230</v>
      </c>
      <c r="J103" s="3">
        <v>77195180.189999983</v>
      </c>
      <c r="K103" s="3">
        <v>39503116.079999998</v>
      </c>
      <c r="L103" s="3">
        <v>5265145.4799999995</v>
      </c>
      <c r="M103" s="3" t="s">
        <v>187</v>
      </c>
      <c r="N103" s="3" t="str">
        <f t="shared" si="1"/>
        <v>12027 - Projetos e obras preventivas de alta complexidade nas Bacias Hidrográficas Catarinenses</v>
      </c>
    </row>
    <row r="104" spans="1:14" x14ac:dyDescent="0.25">
      <c r="A104" s="3">
        <v>15001</v>
      </c>
      <c r="B104" s="3" t="s">
        <v>188</v>
      </c>
      <c r="C104" s="3">
        <v>745</v>
      </c>
      <c r="D104" s="3">
        <v>12522</v>
      </c>
      <c r="E104" s="3" t="s">
        <v>145</v>
      </c>
      <c r="F104" s="3" t="s">
        <v>169</v>
      </c>
      <c r="G104" s="3" t="s">
        <v>146</v>
      </c>
      <c r="H104" s="3">
        <v>555000</v>
      </c>
      <c r="I104" s="3">
        <v>32547549</v>
      </c>
      <c r="J104" s="3">
        <v>23329783.550000038</v>
      </c>
      <c r="K104" s="3">
        <v>7966867.040000001</v>
      </c>
      <c r="L104" s="3">
        <v>7441070.5200000517</v>
      </c>
      <c r="M104" s="3" t="s">
        <v>188</v>
      </c>
      <c r="N104" s="3" t="str">
        <f t="shared" si="1"/>
        <v>12522 - Ampliação da atuação do Estado na Defensoria Pública - DPE</v>
      </c>
    </row>
    <row r="105" spans="1:14" x14ac:dyDescent="0.25">
      <c r="A105" s="3">
        <v>54096</v>
      </c>
      <c r="B105" s="3" t="s">
        <v>189</v>
      </c>
      <c r="C105" s="3">
        <v>750</v>
      </c>
      <c r="D105" s="3">
        <v>10924</v>
      </c>
      <c r="E105" s="3" t="s">
        <v>147</v>
      </c>
      <c r="F105" s="3" t="s">
        <v>170</v>
      </c>
      <c r="G105" s="3" t="s">
        <v>143</v>
      </c>
      <c r="H105" s="3">
        <v>180</v>
      </c>
      <c r="I105" s="3">
        <v>248230000</v>
      </c>
      <c r="J105" s="3">
        <v>106081909.34999999</v>
      </c>
      <c r="K105" s="3">
        <v>100942344.24999999</v>
      </c>
      <c r="L105" s="3">
        <v>36455487.400000006</v>
      </c>
      <c r="M105" s="3" t="s">
        <v>189</v>
      </c>
      <c r="N105" s="3" t="str">
        <f t="shared" si="1"/>
        <v>10924 - Construção, reforma e ampliação de unidades do sistema prisional e socioeducativo</v>
      </c>
    </row>
    <row r="106" spans="1:14" x14ac:dyDescent="0.25">
      <c r="A106" s="3">
        <v>48091</v>
      </c>
      <c r="B106" s="3" t="s">
        <v>201</v>
      </c>
      <c r="C106" s="3">
        <v>430</v>
      </c>
      <c r="D106" s="3">
        <v>11320</v>
      </c>
      <c r="E106" s="3" t="s">
        <v>202</v>
      </c>
      <c r="F106" s="3" t="s">
        <v>203</v>
      </c>
      <c r="G106" s="3" t="s">
        <v>204</v>
      </c>
      <c r="H106" s="3">
        <v>27896712</v>
      </c>
      <c r="I106" s="3">
        <v>1748399881</v>
      </c>
      <c r="J106" s="3">
        <v>891564293.56000054</v>
      </c>
      <c r="K106" s="3">
        <v>348607677.77999997</v>
      </c>
      <c r="L106" s="3">
        <v>336430497.91999996</v>
      </c>
      <c r="M106" s="3" t="s">
        <v>201</v>
      </c>
      <c r="N106" s="3" t="str">
        <f t="shared" si="1"/>
        <v>11320 - Realização de procedimentos contemplados na programação pactuada e integrada (PPI)</v>
      </c>
    </row>
    <row r="107" spans="1:14" x14ac:dyDescent="0.25">
      <c r="A107" s="3">
        <v>48092</v>
      </c>
      <c r="B107" s="3" t="s">
        <v>201</v>
      </c>
      <c r="C107" s="3">
        <v>431</v>
      </c>
      <c r="D107" s="3">
        <v>11324</v>
      </c>
      <c r="E107" s="3" t="s">
        <v>205</v>
      </c>
      <c r="F107" s="3" t="s">
        <v>203</v>
      </c>
      <c r="G107" s="3" t="s">
        <v>206</v>
      </c>
      <c r="H107" s="3">
        <v>117000</v>
      </c>
      <c r="I107" s="3">
        <v>145385000</v>
      </c>
      <c r="J107" s="3">
        <v>32573749.179999992</v>
      </c>
      <c r="K107" s="3">
        <v>27952300.080000002</v>
      </c>
      <c r="L107" s="3">
        <v>16747158.879999993</v>
      </c>
      <c r="M107" s="3" t="s">
        <v>201</v>
      </c>
      <c r="N107" s="3" t="str">
        <f t="shared" si="1"/>
        <v>11324 - Realização de cirurgias eletivas ambulatoriais e hospitalares</v>
      </c>
    </row>
    <row r="108" spans="1:14" x14ac:dyDescent="0.25">
      <c r="A108">
        <v>54096</v>
      </c>
      <c r="B108" t="s">
        <v>189</v>
      </c>
      <c r="C108">
        <v>750</v>
      </c>
      <c r="D108">
        <v>12548</v>
      </c>
      <c r="E108" t="s">
        <v>148</v>
      </c>
      <c r="F108" t="s">
        <v>170</v>
      </c>
      <c r="G108" t="s">
        <v>29</v>
      </c>
      <c r="H108">
        <v>9315</v>
      </c>
      <c r="I108">
        <v>34001000</v>
      </c>
      <c r="J108">
        <v>0</v>
      </c>
      <c r="K108">
        <v>900000</v>
      </c>
      <c r="L108">
        <v>0</v>
      </c>
      <c r="M108" s="3" t="s">
        <v>189</v>
      </c>
      <c r="N108" s="3" t="str">
        <f t="shared" si="1"/>
        <v>12548 - Construção da penitenciária industrial de São Bento do Sul</v>
      </c>
    </row>
    <row r="109" spans="1:14" x14ac:dyDescent="0.25">
      <c r="A109">
        <v>54096</v>
      </c>
      <c r="B109" t="s">
        <v>189</v>
      </c>
      <c r="C109">
        <v>750</v>
      </c>
      <c r="D109">
        <v>12556</v>
      </c>
      <c r="E109" t="s">
        <v>149</v>
      </c>
      <c r="F109" t="s">
        <v>170</v>
      </c>
      <c r="G109" t="s">
        <v>29</v>
      </c>
      <c r="H109">
        <v>6000</v>
      </c>
      <c r="I109">
        <v>15402000</v>
      </c>
      <c r="J109">
        <v>14003761.859999999</v>
      </c>
      <c r="K109">
        <v>2350000</v>
      </c>
      <c r="L109">
        <v>2303333.6599999997</v>
      </c>
      <c r="M109" s="3" t="s">
        <v>189</v>
      </c>
      <c r="N109" s="3" t="str">
        <f t="shared" si="1"/>
        <v>12556 - Construção do centro de atendimento socioeducativo (CASE) de Criciúma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Item3.2.3.Prioridades LDO</vt:lpstr>
      <vt:lpstr>Dados_LDO</vt:lpstr>
    </vt:vector>
  </TitlesOfParts>
  <Company>Secretaria de Estado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 Cruz</dc:creator>
  <cp:lastModifiedBy>Juliana  Cruz</cp:lastModifiedBy>
  <dcterms:created xsi:type="dcterms:W3CDTF">2019-01-21T18:39:01Z</dcterms:created>
  <dcterms:modified xsi:type="dcterms:W3CDTF">2019-02-11T17:57:41Z</dcterms:modified>
</cp:coreProperties>
</file>