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4" windowWidth="20100" windowHeight="9264"/>
  </bookViews>
  <sheets>
    <sheet name="IPM SITE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C301" i="1" l="1"/>
  <c r="B301" i="1"/>
  <c r="C300" i="1"/>
  <c r="B300" i="1"/>
  <c r="C299" i="1"/>
  <c r="B299" i="1"/>
  <c r="C298" i="1"/>
  <c r="B298" i="1"/>
  <c r="H297" i="1"/>
  <c r="C297" i="1"/>
  <c r="B297" i="1"/>
  <c r="H296" i="1"/>
  <c r="C296" i="1"/>
  <c r="B296" i="1"/>
  <c r="C295" i="1"/>
  <c r="B295" i="1"/>
  <c r="C294" i="1"/>
  <c r="B294" i="1"/>
  <c r="C293" i="1"/>
  <c r="B293" i="1"/>
  <c r="C292" i="1"/>
  <c r="B292" i="1"/>
  <c r="C291" i="1"/>
  <c r="B291" i="1"/>
  <c r="C290" i="1"/>
  <c r="B290" i="1"/>
  <c r="C289" i="1"/>
  <c r="B289" i="1"/>
  <c r="C288" i="1"/>
  <c r="B288" i="1"/>
  <c r="C287" i="1"/>
  <c r="B287" i="1"/>
  <c r="C286" i="1"/>
  <c r="B286" i="1"/>
  <c r="C285" i="1"/>
  <c r="B285" i="1"/>
  <c r="C284" i="1"/>
  <c r="B284" i="1"/>
  <c r="C283" i="1"/>
  <c r="B283" i="1"/>
  <c r="C282" i="1"/>
  <c r="B282" i="1"/>
  <c r="C281" i="1"/>
  <c r="B281" i="1"/>
  <c r="C280" i="1"/>
  <c r="B280" i="1"/>
  <c r="C279" i="1"/>
  <c r="B279" i="1"/>
  <c r="C278" i="1"/>
  <c r="B278" i="1"/>
  <c r="C277" i="1"/>
  <c r="B277" i="1"/>
  <c r="C276" i="1"/>
  <c r="B276" i="1"/>
  <c r="C275" i="1"/>
  <c r="B275" i="1"/>
  <c r="C274" i="1"/>
  <c r="B274" i="1"/>
  <c r="C273" i="1"/>
  <c r="B273" i="1"/>
  <c r="C272" i="1"/>
  <c r="B272" i="1"/>
  <c r="C271" i="1"/>
  <c r="B271" i="1"/>
  <c r="C270" i="1"/>
  <c r="B270" i="1"/>
  <c r="C269" i="1"/>
  <c r="B269" i="1"/>
  <c r="C268" i="1"/>
  <c r="B268" i="1"/>
  <c r="C267" i="1"/>
  <c r="B267" i="1"/>
  <c r="C266" i="1"/>
  <c r="B266" i="1"/>
  <c r="C265" i="1"/>
  <c r="B265" i="1"/>
  <c r="C264" i="1"/>
  <c r="B264" i="1"/>
  <c r="C263" i="1"/>
  <c r="B263" i="1"/>
  <c r="C262" i="1"/>
  <c r="B262" i="1"/>
  <c r="C261" i="1"/>
  <c r="B261" i="1"/>
  <c r="C260" i="1"/>
  <c r="B260" i="1"/>
  <c r="C259" i="1"/>
  <c r="B259" i="1"/>
  <c r="C258" i="1"/>
  <c r="B258" i="1"/>
  <c r="C257" i="1"/>
  <c r="B257" i="1"/>
  <c r="C256" i="1"/>
  <c r="B256" i="1"/>
  <c r="C255" i="1"/>
  <c r="B255" i="1"/>
  <c r="C254" i="1"/>
  <c r="B254" i="1"/>
  <c r="C253" i="1"/>
  <c r="B253" i="1"/>
  <c r="C252" i="1"/>
  <c r="B252" i="1"/>
  <c r="C251" i="1"/>
  <c r="B251" i="1"/>
  <c r="H251" i="1" s="1"/>
  <c r="C250" i="1"/>
  <c r="B250" i="1"/>
  <c r="F250" i="1" s="1"/>
  <c r="C249" i="1"/>
  <c r="B249" i="1"/>
  <c r="F249" i="1" s="1"/>
  <c r="C248" i="1"/>
  <c r="B248" i="1"/>
  <c r="F248" i="1" s="1"/>
  <c r="C247" i="1"/>
  <c r="B247" i="1"/>
  <c r="F247" i="1" s="1"/>
  <c r="C246" i="1"/>
  <c r="B246" i="1"/>
  <c r="F246" i="1" s="1"/>
  <c r="C245" i="1"/>
  <c r="B245" i="1"/>
  <c r="F245" i="1" s="1"/>
  <c r="C244" i="1"/>
  <c r="B244" i="1"/>
  <c r="F244" i="1" s="1"/>
  <c r="C243" i="1"/>
  <c r="B243" i="1"/>
  <c r="F243" i="1" s="1"/>
  <c r="C242" i="1"/>
  <c r="B242" i="1"/>
  <c r="F242" i="1" s="1"/>
  <c r="C241" i="1"/>
  <c r="B241" i="1"/>
  <c r="F241" i="1" s="1"/>
  <c r="C240" i="1"/>
  <c r="B240" i="1"/>
  <c r="F240" i="1" s="1"/>
  <c r="C239" i="1"/>
  <c r="B239" i="1"/>
  <c r="F239" i="1" s="1"/>
  <c r="C238" i="1"/>
  <c r="B238" i="1"/>
  <c r="F238" i="1" s="1"/>
  <c r="C237" i="1"/>
  <c r="B237" i="1"/>
  <c r="F237" i="1" s="1"/>
  <c r="C236" i="1"/>
  <c r="B236" i="1"/>
  <c r="F236" i="1" s="1"/>
  <c r="C235" i="1"/>
  <c r="B235" i="1"/>
  <c r="F235" i="1" s="1"/>
  <c r="C234" i="1"/>
  <c r="B234" i="1"/>
  <c r="F234" i="1" s="1"/>
  <c r="C233" i="1"/>
  <c r="B233" i="1"/>
  <c r="F233" i="1" s="1"/>
  <c r="C232" i="1"/>
  <c r="B232" i="1"/>
  <c r="F232" i="1" s="1"/>
  <c r="C231" i="1"/>
  <c r="B231" i="1"/>
  <c r="F231" i="1" s="1"/>
  <c r="C230" i="1"/>
  <c r="B230" i="1"/>
  <c r="F230" i="1" s="1"/>
  <c r="C229" i="1"/>
  <c r="B229" i="1"/>
  <c r="F229" i="1" s="1"/>
  <c r="C228" i="1"/>
  <c r="B228" i="1"/>
  <c r="F228" i="1" s="1"/>
  <c r="C227" i="1"/>
  <c r="B227" i="1"/>
  <c r="F227" i="1" s="1"/>
  <c r="C226" i="1"/>
  <c r="B226" i="1"/>
  <c r="F226" i="1" s="1"/>
  <c r="C225" i="1"/>
  <c r="B225" i="1"/>
  <c r="F225" i="1" s="1"/>
  <c r="C224" i="1"/>
  <c r="B224" i="1"/>
  <c r="F224" i="1" s="1"/>
  <c r="C223" i="1"/>
  <c r="B223" i="1"/>
  <c r="F223" i="1" s="1"/>
  <c r="C222" i="1"/>
  <c r="B222" i="1"/>
  <c r="F222" i="1" s="1"/>
  <c r="C221" i="1"/>
  <c r="B221" i="1"/>
  <c r="F221" i="1" s="1"/>
  <c r="C220" i="1"/>
  <c r="B220" i="1"/>
  <c r="F220" i="1" s="1"/>
  <c r="C219" i="1"/>
  <c r="B219" i="1"/>
  <c r="F219" i="1" s="1"/>
  <c r="C218" i="1"/>
  <c r="B218" i="1"/>
  <c r="F218" i="1" s="1"/>
  <c r="G217" i="1"/>
  <c r="C217" i="1"/>
  <c r="B217" i="1"/>
  <c r="I217" i="1" s="1"/>
  <c r="C216" i="1"/>
  <c r="B216" i="1"/>
  <c r="I216" i="1" s="1"/>
  <c r="G215" i="1"/>
  <c r="C215" i="1"/>
  <c r="B215" i="1"/>
  <c r="I215" i="1" s="1"/>
  <c r="C214" i="1"/>
  <c r="B214" i="1"/>
  <c r="I214" i="1" s="1"/>
  <c r="G213" i="1"/>
  <c r="C213" i="1"/>
  <c r="B213" i="1"/>
  <c r="I213" i="1" s="1"/>
  <c r="C212" i="1"/>
  <c r="B212" i="1"/>
  <c r="I212" i="1" s="1"/>
  <c r="G211" i="1"/>
  <c r="C211" i="1"/>
  <c r="B211" i="1"/>
  <c r="I211" i="1" s="1"/>
  <c r="C210" i="1"/>
  <c r="B210" i="1"/>
  <c r="I210" i="1" s="1"/>
  <c r="G209" i="1"/>
  <c r="C209" i="1"/>
  <c r="B209" i="1"/>
  <c r="I209" i="1" s="1"/>
  <c r="C208" i="1"/>
  <c r="B208" i="1"/>
  <c r="I208" i="1" s="1"/>
  <c r="G207" i="1"/>
  <c r="C207" i="1"/>
  <c r="B207" i="1"/>
  <c r="I207" i="1" s="1"/>
  <c r="C206" i="1"/>
  <c r="B206" i="1"/>
  <c r="I206" i="1" s="1"/>
  <c r="G205" i="1"/>
  <c r="C205" i="1"/>
  <c r="B205" i="1"/>
  <c r="I205" i="1" s="1"/>
  <c r="C204" i="1"/>
  <c r="B204" i="1"/>
  <c r="I204" i="1" s="1"/>
  <c r="G203" i="1"/>
  <c r="C203" i="1"/>
  <c r="B203" i="1"/>
  <c r="I203" i="1" s="1"/>
  <c r="C202" i="1"/>
  <c r="B202" i="1"/>
  <c r="G202" i="1" s="1"/>
  <c r="G201" i="1"/>
  <c r="C201" i="1"/>
  <c r="B201" i="1"/>
  <c r="I201" i="1" s="1"/>
  <c r="I200" i="1"/>
  <c r="C200" i="1"/>
  <c r="B200" i="1"/>
  <c r="G200" i="1" s="1"/>
  <c r="G199" i="1"/>
  <c r="C199" i="1"/>
  <c r="B199" i="1"/>
  <c r="I199" i="1" s="1"/>
  <c r="C198" i="1"/>
  <c r="B198" i="1"/>
  <c r="G198" i="1" s="1"/>
  <c r="G197" i="1"/>
  <c r="C197" i="1"/>
  <c r="B197" i="1"/>
  <c r="I197" i="1" s="1"/>
  <c r="I196" i="1"/>
  <c r="C196" i="1"/>
  <c r="B196" i="1"/>
  <c r="G196" i="1" s="1"/>
  <c r="G195" i="1"/>
  <c r="C195" i="1"/>
  <c r="B195" i="1"/>
  <c r="I195" i="1" s="1"/>
  <c r="C194" i="1"/>
  <c r="B194" i="1"/>
  <c r="G194" i="1" s="1"/>
  <c r="G193" i="1"/>
  <c r="C193" i="1"/>
  <c r="B193" i="1"/>
  <c r="I193" i="1" s="1"/>
  <c r="I192" i="1"/>
  <c r="C192" i="1"/>
  <c r="B192" i="1"/>
  <c r="G192" i="1" s="1"/>
  <c r="G191" i="1"/>
  <c r="C191" i="1"/>
  <c r="B191" i="1"/>
  <c r="I191" i="1" s="1"/>
  <c r="C190" i="1"/>
  <c r="B190" i="1"/>
  <c r="G189" i="1"/>
  <c r="C189" i="1"/>
  <c r="B189" i="1"/>
  <c r="I189" i="1" s="1"/>
  <c r="I188" i="1"/>
  <c r="C188" i="1"/>
  <c r="B188" i="1"/>
  <c r="G188" i="1" s="1"/>
  <c r="G187" i="1"/>
  <c r="C187" i="1"/>
  <c r="B187" i="1"/>
  <c r="I187" i="1" s="1"/>
  <c r="C186" i="1"/>
  <c r="B186" i="1"/>
  <c r="G185" i="1"/>
  <c r="C185" i="1"/>
  <c r="B185" i="1"/>
  <c r="I185" i="1" s="1"/>
  <c r="I184" i="1"/>
  <c r="C184" i="1"/>
  <c r="B184" i="1"/>
  <c r="G184" i="1" s="1"/>
  <c r="G183" i="1"/>
  <c r="C183" i="1"/>
  <c r="B183" i="1"/>
  <c r="I183" i="1" s="1"/>
  <c r="C182" i="1"/>
  <c r="B182" i="1"/>
  <c r="G181" i="1"/>
  <c r="C181" i="1"/>
  <c r="B181" i="1"/>
  <c r="I181" i="1" s="1"/>
  <c r="I180" i="1"/>
  <c r="C180" i="1"/>
  <c r="B180" i="1"/>
  <c r="G180" i="1" s="1"/>
  <c r="G179" i="1"/>
  <c r="C179" i="1"/>
  <c r="B179" i="1"/>
  <c r="I179" i="1" s="1"/>
  <c r="C178" i="1"/>
  <c r="B178" i="1"/>
  <c r="G177" i="1"/>
  <c r="C177" i="1"/>
  <c r="B177" i="1"/>
  <c r="I177" i="1" s="1"/>
  <c r="I176" i="1"/>
  <c r="C176" i="1"/>
  <c r="B176" i="1"/>
  <c r="G176" i="1" s="1"/>
  <c r="G175" i="1"/>
  <c r="C175" i="1"/>
  <c r="B175" i="1"/>
  <c r="I175" i="1" s="1"/>
  <c r="C174" i="1"/>
  <c r="B174" i="1"/>
  <c r="C173" i="1"/>
  <c r="B173" i="1"/>
  <c r="I172" i="1"/>
  <c r="C172" i="1"/>
  <c r="B172" i="1"/>
  <c r="G172" i="1" s="1"/>
  <c r="G171" i="1"/>
  <c r="C171" i="1"/>
  <c r="B171" i="1"/>
  <c r="I171" i="1" s="1"/>
  <c r="C170" i="1"/>
  <c r="B170" i="1"/>
  <c r="G170" i="1" s="1"/>
  <c r="G169" i="1"/>
  <c r="C169" i="1"/>
  <c r="B169" i="1"/>
  <c r="I169" i="1" s="1"/>
  <c r="I168" i="1"/>
  <c r="C168" i="1"/>
  <c r="B168" i="1"/>
  <c r="G168" i="1" s="1"/>
  <c r="G167" i="1"/>
  <c r="C167" i="1"/>
  <c r="B167" i="1"/>
  <c r="I167" i="1" s="1"/>
  <c r="C166" i="1"/>
  <c r="B166" i="1"/>
  <c r="G166" i="1" s="1"/>
  <c r="G165" i="1"/>
  <c r="C165" i="1"/>
  <c r="B165" i="1"/>
  <c r="I165" i="1" s="1"/>
  <c r="I164" i="1"/>
  <c r="C164" i="1"/>
  <c r="B164" i="1"/>
  <c r="G164" i="1" s="1"/>
  <c r="G163" i="1"/>
  <c r="C163" i="1"/>
  <c r="B163" i="1"/>
  <c r="I163" i="1" s="1"/>
  <c r="C162" i="1"/>
  <c r="B162" i="1"/>
  <c r="G162" i="1" s="1"/>
  <c r="G161" i="1"/>
  <c r="C161" i="1"/>
  <c r="B161" i="1"/>
  <c r="I161" i="1" s="1"/>
  <c r="I160" i="1"/>
  <c r="C160" i="1"/>
  <c r="B160" i="1"/>
  <c r="G160" i="1" s="1"/>
  <c r="G159" i="1"/>
  <c r="C159" i="1"/>
  <c r="B159" i="1"/>
  <c r="I159" i="1" s="1"/>
  <c r="C158" i="1"/>
  <c r="B158" i="1"/>
  <c r="G158" i="1" s="1"/>
  <c r="G157" i="1"/>
  <c r="C157" i="1"/>
  <c r="B157" i="1"/>
  <c r="I157" i="1" s="1"/>
  <c r="I156" i="1"/>
  <c r="C156" i="1"/>
  <c r="B156" i="1"/>
  <c r="G156" i="1" s="1"/>
  <c r="G155" i="1"/>
  <c r="C155" i="1"/>
  <c r="B155" i="1"/>
  <c r="I155" i="1" s="1"/>
  <c r="C154" i="1"/>
  <c r="B154" i="1"/>
  <c r="G154" i="1" s="1"/>
  <c r="G153" i="1"/>
  <c r="C153" i="1"/>
  <c r="B153" i="1"/>
  <c r="I153" i="1" s="1"/>
  <c r="I152" i="1"/>
  <c r="C152" i="1"/>
  <c r="B152" i="1"/>
  <c r="G152" i="1" s="1"/>
  <c r="G151" i="1"/>
  <c r="C151" i="1"/>
  <c r="B151" i="1"/>
  <c r="I151" i="1" s="1"/>
  <c r="C150" i="1"/>
  <c r="B150" i="1"/>
  <c r="G150" i="1" s="1"/>
  <c r="G149" i="1"/>
  <c r="C149" i="1"/>
  <c r="B149" i="1"/>
  <c r="I149" i="1" s="1"/>
  <c r="I148" i="1"/>
  <c r="C148" i="1"/>
  <c r="B148" i="1"/>
  <c r="G148" i="1" s="1"/>
  <c r="G147" i="1"/>
  <c r="C147" i="1"/>
  <c r="B147" i="1"/>
  <c r="I147" i="1" s="1"/>
  <c r="C146" i="1"/>
  <c r="B146" i="1"/>
  <c r="G146" i="1" s="1"/>
  <c r="G145" i="1"/>
  <c r="C145" i="1"/>
  <c r="B145" i="1"/>
  <c r="I145" i="1" s="1"/>
  <c r="I144" i="1"/>
  <c r="C144" i="1"/>
  <c r="B144" i="1"/>
  <c r="G144" i="1" s="1"/>
  <c r="G143" i="1"/>
  <c r="C143" i="1"/>
  <c r="B143" i="1"/>
  <c r="I143" i="1" s="1"/>
  <c r="C142" i="1"/>
  <c r="B142" i="1"/>
  <c r="G142" i="1" s="1"/>
  <c r="G141" i="1"/>
  <c r="C141" i="1"/>
  <c r="B141" i="1"/>
  <c r="I141" i="1" s="1"/>
  <c r="I140" i="1"/>
  <c r="C140" i="1"/>
  <c r="B140" i="1"/>
  <c r="G140" i="1" s="1"/>
  <c r="G139" i="1"/>
  <c r="C139" i="1"/>
  <c r="B139" i="1"/>
  <c r="I139" i="1" s="1"/>
  <c r="C138" i="1"/>
  <c r="B138" i="1"/>
  <c r="G138" i="1" s="1"/>
  <c r="G137" i="1"/>
  <c r="C137" i="1"/>
  <c r="B137" i="1"/>
  <c r="I137" i="1" s="1"/>
  <c r="I136" i="1"/>
  <c r="C136" i="1"/>
  <c r="B136" i="1"/>
  <c r="G136" i="1" s="1"/>
  <c r="G135" i="1"/>
  <c r="C135" i="1"/>
  <c r="B135" i="1"/>
  <c r="I135" i="1" s="1"/>
  <c r="C134" i="1"/>
  <c r="B134" i="1"/>
  <c r="G134" i="1" s="1"/>
  <c r="G133" i="1"/>
  <c r="C133" i="1"/>
  <c r="B133" i="1"/>
  <c r="I133" i="1" s="1"/>
  <c r="I132" i="1"/>
  <c r="C132" i="1"/>
  <c r="B132" i="1"/>
  <c r="G132" i="1" s="1"/>
  <c r="G131" i="1"/>
  <c r="C131" i="1"/>
  <c r="B131" i="1"/>
  <c r="I131" i="1" s="1"/>
  <c r="C130" i="1"/>
  <c r="B130" i="1"/>
  <c r="G130" i="1" s="1"/>
  <c r="G129" i="1"/>
  <c r="C129" i="1"/>
  <c r="B129" i="1"/>
  <c r="I129" i="1" s="1"/>
  <c r="I128" i="1"/>
  <c r="C128" i="1"/>
  <c r="B128" i="1"/>
  <c r="G128" i="1" s="1"/>
  <c r="G127" i="1"/>
  <c r="C127" i="1"/>
  <c r="B127" i="1"/>
  <c r="I127" i="1" s="1"/>
  <c r="C126" i="1"/>
  <c r="B126" i="1"/>
  <c r="G126" i="1" s="1"/>
  <c r="G125" i="1"/>
  <c r="C125" i="1"/>
  <c r="B125" i="1"/>
  <c r="I125" i="1" s="1"/>
  <c r="I124" i="1"/>
  <c r="C124" i="1"/>
  <c r="B124" i="1"/>
  <c r="G124" i="1" s="1"/>
  <c r="G123" i="1"/>
  <c r="C123" i="1"/>
  <c r="B123" i="1"/>
  <c r="I123" i="1" s="1"/>
  <c r="C122" i="1"/>
  <c r="B122" i="1"/>
  <c r="G122" i="1" s="1"/>
  <c r="G121" i="1"/>
  <c r="C121" i="1"/>
  <c r="B121" i="1"/>
  <c r="I121" i="1" s="1"/>
  <c r="I120" i="1"/>
  <c r="C120" i="1"/>
  <c r="B120" i="1"/>
  <c r="G120" i="1" s="1"/>
  <c r="G119" i="1"/>
  <c r="C119" i="1"/>
  <c r="B119" i="1"/>
  <c r="I119" i="1" s="1"/>
  <c r="C118" i="1"/>
  <c r="B118" i="1"/>
  <c r="G118" i="1" s="1"/>
  <c r="G117" i="1"/>
  <c r="C117" i="1"/>
  <c r="B117" i="1"/>
  <c r="I117" i="1" s="1"/>
  <c r="I116" i="1"/>
  <c r="C116" i="1"/>
  <c r="B116" i="1"/>
  <c r="G116" i="1" s="1"/>
  <c r="G115" i="1"/>
  <c r="C115" i="1"/>
  <c r="B115" i="1"/>
  <c r="I115" i="1" s="1"/>
  <c r="C114" i="1"/>
  <c r="B114" i="1"/>
  <c r="G114" i="1" s="1"/>
  <c r="G113" i="1"/>
  <c r="C113" i="1"/>
  <c r="B113" i="1"/>
  <c r="I113" i="1" s="1"/>
  <c r="I112" i="1"/>
  <c r="C112" i="1"/>
  <c r="B112" i="1"/>
  <c r="G112" i="1" s="1"/>
  <c r="G111" i="1"/>
  <c r="C111" i="1"/>
  <c r="B111" i="1"/>
  <c r="I111" i="1" s="1"/>
  <c r="C110" i="1"/>
  <c r="B110" i="1"/>
  <c r="G110" i="1" s="1"/>
  <c r="G109" i="1"/>
  <c r="C109" i="1"/>
  <c r="B109" i="1"/>
  <c r="I109" i="1" s="1"/>
  <c r="I108" i="1"/>
  <c r="C108" i="1"/>
  <c r="B108" i="1"/>
  <c r="G108" i="1" s="1"/>
  <c r="G107" i="1"/>
  <c r="C107" i="1"/>
  <c r="B107" i="1"/>
  <c r="I107" i="1" s="1"/>
  <c r="C106" i="1"/>
  <c r="B106" i="1"/>
  <c r="G106" i="1" s="1"/>
  <c r="G105" i="1"/>
  <c r="C105" i="1"/>
  <c r="B105" i="1"/>
  <c r="I105" i="1" s="1"/>
  <c r="I104" i="1"/>
  <c r="C104" i="1"/>
  <c r="B104" i="1"/>
  <c r="G104" i="1" s="1"/>
  <c r="G103" i="1"/>
  <c r="C103" i="1"/>
  <c r="B103" i="1"/>
  <c r="I103" i="1" s="1"/>
  <c r="C102" i="1"/>
  <c r="B102" i="1"/>
  <c r="G102" i="1" s="1"/>
  <c r="G101" i="1"/>
  <c r="C101" i="1"/>
  <c r="B101" i="1"/>
  <c r="I101" i="1" s="1"/>
  <c r="I100" i="1"/>
  <c r="C100" i="1"/>
  <c r="B100" i="1"/>
  <c r="G100" i="1" s="1"/>
  <c r="G99" i="1"/>
  <c r="C99" i="1"/>
  <c r="B99" i="1"/>
  <c r="I99" i="1" s="1"/>
  <c r="C98" i="1"/>
  <c r="B98" i="1"/>
  <c r="G98" i="1" s="1"/>
  <c r="G97" i="1"/>
  <c r="C97" i="1"/>
  <c r="B97" i="1"/>
  <c r="I97" i="1" s="1"/>
  <c r="I96" i="1"/>
  <c r="C96" i="1"/>
  <c r="B96" i="1"/>
  <c r="G96" i="1" s="1"/>
  <c r="G95" i="1"/>
  <c r="C95" i="1"/>
  <c r="B95" i="1"/>
  <c r="I95" i="1" s="1"/>
  <c r="C94" i="1"/>
  <c r="B94" i="1"/>
  <c r="G94" i="1" s="1"/>
  <c r="G93" i="1"/>
  <c r="C93" i="1"/>
  <c r="B93" i="1"/>
  <c r="I93" i="1" s="1"/>
  <c r="I92" i="1"/>
  <c r="C92" i="1"/>
  <c r="B92" i="1"/>
  <c r="G92" i="1" s="1"/>
  <c r="G91" i="1"/>
  <c r="C91" i="1"/>
  <c r="B91" i="1"/>
  <c r="I91" i="1" s="1"/>
  <c r="C90" i="1"/>
  <c r="B90" i="1"/>
  <c r="G90" i="1" s="1"/>
  <c r="G89" i="1"/>
  <c r="C89" i="1"/>
  <c r="B89" i="1"/>
  <c r="I89" i="1" s="1"/>
  <c r="I88" i="1"/>
  <c r="C88" i="1"/>
  <c r="B88" i="1"/>
  <c r="G88" i="1" s="1"/>
  <c r="G87" i="1"/>
  <c r="C87" i="1"/>
  <c r="B87" i="1"/>
  <c r="I87" i="1" s="1"/>
  <c r="C86" i="1"/>
  <c r="B86" i="1"/>
  <c r="G85" i="1"/>
  <c r="C85" i="1"/>
  <c r="B85" i="1"/>
  <c r="I85" i="1" s="1"/>
  <c r="I84" i="1"/>
  <c r="C84" i="1"/>
  <c r="B84" i="1"/>
  <c r="G84" i="1" s="1"/>
  <c r="G83" i="1"/>
  <c r="C83" i="1"/>
  <c r="B83" i="1"/>
  <c r="I83" i="1" s="1"/>
  <c r="C82" i="1"/>
  <c r="B82" i="1"/>
  <c r="G81" i="1"/>
  <c r="C81" i="1"/>
  <c r="B81" i="1"/>
  <c r="I81" i="1" s="1"/>
  <c r="I80" i="1"/>
  <c r="C80" i="1"/>
  <c r="B80" i="1"/>
  <c r="G80" i="1" s="1"/>
  <c r="G79" i="1"/>
  <c r="C79" i="1"/>
  <c r="B79" i="1"/>
  <c r="I79" i="1" s="1"/>
  <c r="C78" i="1"/>
  <c r="B78" i="1"/>
  <c r="G77" i="1"/>
  <c r="C77" i="1"/>
  <c r="B77" i="1"/>
  <c r="I77" i="1" s="1"/>
  <c r="I76" i="1"/>
  <c r="C76" i="1"/>
  <c r="B76" i="1"/>
  <c r="G76" i="1" s="1"/>
  <c r="G75" i="1"/>
  <c r="C75" i="1"/>
  <c r="B75" i="1"/>
  <c r="I75" i="1" s="1"/>
  <c r="C74" i="1"/>
  <c r="B74" i="1"/>
  <c r="G73" i="1"/>
  <c r="C73" i="1"/>
  <c r="B73" i="1"/>
  <c r="I73" i="1" s="1"/>
  <c r="I72" i="1"/>
  <c r="C72" i="1"/>
  <c r="B72" i="1"/>
  <c r="G72" i="1" s="1"/>
  <c r="G71" i="1"/>
  <c r="C71" i="1"/>
  <c r="B71" i="1"/>
  <c r="I71" i="1" s="1"/>
  <c r="C70" i="1"/>
  <c r="B70" i="1"/>
  <c r="G69" i="1"/>
  <c r="C69" i="1"/>
  <c r="B69" i="1"/>
  <c r="I69" i="1" s="1"/>
  <c r="C68" i="1"/>
  <c r="B68" i="1"/>
  <c r="G68" i="1" s="1"/>
  <c r="G67" i="1"/>
  <c r="C67" i="1"/>
  <c r="B67" i="1"/>
  <c r="I67" i="1" s="1"/>
  <c r="I66" i="1"/>
  <c r="C66" i="1"/>
  <c r="B66" i="1"/>
  <c r="G66" i="1" s="1"/>
  <c r="G65" i="1"/>
  <c r="C65" i="1"/>
  <c r="B65" i="1"/>
  <c r="I65" i="1" s="1"/>
  <c r="C64" i="1"/>
  <c r="B64" i="1"/>
  <c r="G64" i="1" s="1"/>
  <c r="G63" i="1"/>
  <c r="C63" i="1"/>
  <c r="B63" i="1"/>
  <c r="I63" i="1" s="1"/>
  <c r="I62" i="1"/>
  <c r="C62" i="1"/>
  <c r="B62" i="1"/>
  <c r="G62" i="1" s="1"/>
  <c r="G61" i="1"/>
  <c r="C61" i="1"/>
  <c r="B61" i="1"/>
  <c r="I61" i="1" s="1"/>
  <c r="C60" i="1"/>
  <c r="B60" i="1"/>
  <c r="G60" i="1" s="1"/>
  <c r="G59" i="1"/>
  <c r="C59" i="1"/>
  <c r="B59" i="1"/>
  <c r="I59" i="1" s="1"/>
  <c r="I58" i="1"/>
  <c r="C58" i="1"/>
  <c r="B58" i="1"/>
  <c r="G58" i="1" s="1"/>
  <c r="G57" i="1"/>
  <c r="C57" i="1"/>
  <c r="B57" i="1"/>
  <c r="I57" i="1" s="1"/>
  <c r="C56" i="1"/>
  <c r="B56" i="1"/>
  <c r="G56" i="1" s="1"/>
  <c r="G55" i="1"/>
  <c r="C55" i="1"/>
  <c r="B55" i="1"/>
  <c r="I55" i="1" s="1"/>
  <c r="I54" i="1"/>
  <c r="C54" i="1"/>
  <c r="B54" i="1"/>
  <c r="G54" i="1" s="1"/>
  <c r="C53" i="1"/>
  <c r="B53" i="1"/>
  <c r="G52" i="1"/>
  <c r="C52" i="1"/>
  <c r="B52" i="1"/>
  <c r="I52" i="1" s="1"/>
  <c r="C51" i="1"/>
  <c r="B51" i="1"/>
  <c r="I51" i="1" s="1"/>
  <c r="G50" i="1"/>
  <c r="C50" i="1"/>
  <c r="B50" i="1"/>
  <c r="I50" i="1" s="1"/>
  <c r="C49" i="1"/>
  <c r="B49" i="1"/>
  <c r="I49" i="1" s="1"/>
  <c r="G48" i="1"/>
  <c r="C48" i="1"/>
  <c r="B48" i="1"/>
  <c r="I48" i="1" s="1"/>
  <c r="C47" i="1"/>
  <c r="B47" i="1"/>
  <c r="I47" i="1" s="1"/>
  <c r="G46" i="1"/>
  <c r="C46" i="1"/>
  <c r="B46" i="1"/>
  <c r="I46" i="1" s="1"/>
  <c r="C45" i="1"/>
  <c r="B45" i="1"/>
  <c r="I45" i="1" s="1"/>
  <c r="G44" i="1"/>
  <c r="C44" i="1"/>
  <c r="B44" i="1"/>
  <c r="I44" i="1" s="1"/>
  <c r="C43" i="1"/>
  <c r="B43" i="1"/>
  <c r="G43" i="1" s="1"/>
  <c r="G42" i="1"/>
  <c r="C42" i="1"/>
  <c r="B42" i="1"/>
  <c r="I42" i="1" s="1"/>
  <c r="C41" i="1"/>
  <c r="B41" i="1"/>
  <c r="G41" i="1" s="1"/>
  <c r="G40" i="1"/>
  <c r="C40" i="1"/>
  <c r="B40" i="1"/>
  <c r="I40" i="1" s="1"/>
  <c r="C39" i="1"/>
  <c r="B39" i="1"/>
  <c r="G39" i="1" s="1"/>
  <c r="G38" i="1"/>
  <c r="C38" i="1"/>
  <c r="B38" i="1"/>
  <c r="I38" i="1" s="1"/>
  <c r="C37" i="1"/>
  <c r="B37" i="1"/>
  <c r="G37" i="1" s="1"/>
  <c r="G36" i="1"/>
  <c r="C36" i="1"/>
  <c r="B36" i="1"/>
  <c r="I36" i="1" s="1"/>
  <c r="C35" i="1"/>
  <c r="B35" i="1"/>
  <c r="I35" i="1" s="1"/>
  <c r="G34" i="1"/>
  <c r="C34" i="1"/>
  <c r="B34" i="1"/>
  <c r="I34" i="1" s="1"/>
  <c r="C33" i="1"/>
  <c r="B33" i="1"/>
  <c r="G33" i="1" s="1"/>
  <c r="G32" i="1"/>
  <c r="C32" i="1"/>
  <c r="B32" i="1"/>
  <c r="I32" i="1" s="1"/>
  <c r="C31" i="1"/>
  <c r="B31" i="1"/>
  <c r="I31" i="1" s="1"/>
  <c r="G30" i="1"/>
  <c r="C30" i="1"/>
  <c r="B30" i="1"/>
  <c r="I30" i="1" s="1"/>
  <c r="C29" i="1"/>
  <c r="B29" i="1"/>
  <c r="G29" i="1" s="1"/>
  <c r="G28" i="1"/>
  <c r="C28" i="1"/>
  <c r="B28" i="1"/>
  <c r="I28" i="1" s="1"/>
  <c r="C27" i="1"/>
  <c r="B27" i="1"/>
  <c r="G27" i="1" s="1"/>
  <c r="G26" i="1"/>
  <c r="C26" i="1"/>
  <c r="B26" i="1"/>
  <c r="I26" i="1" s="1"/>
  <c r="C25" i="1"/>
  <c r="B25" i="1"/>
  <c r="G25" i="1" s="1"/>
  <c r="G24" i="1"/>
  <c r="C24" i="1"/>
  <c r="B24" i="1"/>
  <c r="I24" i="1" s="1"/>
  <c r="C23" i="1"/>
  <c r="B23" i="1"/>
  <c r="G23" i="1" s="1"/>
  <c r="G22" i="1"/>
  <c r="C22" i="1"/>
  <c r="B22" i="1"/>
  <c r="I22" i="1" s="1"/>
  <c r="C21" i="1"/>
  <c r="B21" i="1"/>
  <c r="G21" i="1" s="1"/>
  <c r="G20" i="1"/>
  <c r="C20" i="1"/>
  <c r="B20" i="1"/>
  <c r="I20" i="1" s="1"/>
  <c r="C19" i="1"/>
  <c r="B19" i="1"/>
  <c r="G19" i="1" s="1"/>
  <c r="G18" i="1"/>
  <c r="C18" i="1"/>
  <c r="B18" i="1"/>
  <c r="I18" i="1" s="1"/>
  <c r="C17" i="1"/>
  <c r="B17" i="1"/>
  <c r="I17" i="1" s="1"/>
  <c r="G16" i="1"/>
  <c r="C16" i="1"/>
  <c r="B16" i="1"/>
  <c r="I16" i="1" s="1"/>
  <c r="C15" i="1"/>
  <c r="B15" i="1"/>
  <c r="I15" i="1" s="1"/>
  <c r="G14" i="1"/>
  <c r="C14" i="1"/>
  <c r="B14" i="1"/>
  <c r="I14" i="1" s="1"/>
  <c r="C13" i="1"/>
  <c r="B13" i="1"/>
  <c r="I13" i="1" s="1"/>
  <c r="G12" i="1"/>
  <c r="C12" i="1"/>
  <c r="B12" i="1"/>
  <c r="I12" i="1" s="1"/>
  <c r="C11" i="1"/>
  <c r="B11" i="1"/>
  <c r="G11" i="1" s="1"/>
  <c r="G10" i="1"/>
  <c r="C10" i="1"/>
  <c r="B10" i="1"/>
  <c r="I10" i="1" s="1"/>
  <c r="C9" i="1"/>
  <c r="B9" i="1"/>
  <c r="I9" i="1" s="1"/>
  <c r="G8" i="1"/>
  <c r="C8" i="1"/>
  <c r="B8" i="1"/>
  <c r="I8" i="1" s="1"/>
  <c r="C7" i="1"/>
  <c r="B7" i="1"/>
  <c r="E7" i="1" s="1"/>
  <c r="I7" i="1" l="1"/>
  <c r="E9" i="1"/>
  <c r="E11" i="1"/>
  <c r="I11" i="1"/>
  <c r="E13" i="1"/>
  <c r="E19" i="1"/>
  <c r="I19" i="1"/>
  <c r="E21" i="1"/>
  <c r="I21" i="1"/>
  <c r="E23" i="1"/>
  <c r="I23" i="1"/>
  <c r="E25" i="1"/>
  <c r="I25" i="1"/>
  <c r="E27" i="1"/>
  <c r="I27" i="1"/>
  <c r="E29" i="1"/>
  <c r="I29" i="1"/>
  <c r="E33" i="1"/>
  <c r="I33" i="1"/>
  <c r="E35" i="1"/>
  <c r="E37" i="1"/>
  <c r="I37" i="1"/>
  <c r="E39" i="1"/>
  <c r="I39" i="1"/>
  <c r="E41" i="1"/>
  <c r="I41" i="1"/>
  <c r="E43" i="1"/>
  <c r="I43" i="1"/>
  <c r="G7" i="1"/>
  <c r="E8" i="1"/>
  <c r="G9" i="1"/>
  <c r="E10" i="1"/>
  <c r="E12" i="1"/>
  <c r="G13" i="1"/>
  <c r="E14" i="1"/>
  <c r="G15" i="1"/>
  <c r="E16" i="1"/>
  <c r="G17" i="1"/>
  <c r="E18" i="1"/>
  <c r="E20" i="1"/>
  <c r="E22" i="1"/>
  <c r="E24" i="1"/>
  <c r="E26" i="1"/>
  <c r="E28" i="1"/>
  <c r="E30" i="1"/>
  <c r="G31" i="1"/>
  <c r="E32" i="1"/>
  <c r="E34" i="1"/>
  <c r="G35" i="1"/>
  <c r="E36" i="1"/>
  <c r="E38" i="1"/>
  <c r="E40" i="1"/>
  <c r="E42" i="1"/>
  <c r="E44" i="1"/>
  <c r="G45" i="1"/>
  <c r="E46" i="1"/>
  <c r="G47" i="1"/>
  <c r="E48" i="1"/>
  <c r="G49" i="1"/>
  <c r="E50" i="1"/>
  <c r="G51" i="1"/>
  <c r="E52" i="1"/>
  <c r="E54" i="1"/>
  <c r="I56" i="1"/>
  <c r="E58" i="1"/>
  <c r="I60" i="1"/>
  <c r="E62" i="1"/>
  <c r="I64" i="1"/>
  <c r="E66" i="1"/>
  <c r="I68" i="1"/>
  <c r="G70" i="1"/>
  <c r="I70" i="1"/>
  <c r="E70" i="1"/>
  <c r="G74" i="1"/>
  <c r="I74" i="1"/>
  <c r="E74" i="1"/>
  <c r="G78" i="1"/>
  <c r="I78" i="1"/>
  <c r="E78" i="1"/>
  <c r="G82" i="1"/>
  <c r="I82" i="1"/>
  <c r="E82" i="1"/>
  <c r="G86" i="1"/>
  <c r="I86" i="1"/>
  <c r="E86" i="1"/>
  <c r="E15" i="1"/>
  <c r="E17" i="1"/>
  <c r="E31" i="1"/>
  <c r="E45" i="1"/>
  <c r="E47" i="1"/>
  <c r="E49" i="1"/>
  <c r="E51" i="1"/>
  <c r="I53" i="1"/>
  <c r="E53" i="1"/>
  <c r="G53" i="1"/>
  <c r="E56" i="1"/>
  <c r="E60" i="1"/>
  <c r="E64" i="1"/>
  <c r="E68" i="1"/>
  <c r="E90" i="1"/>
  <c r="E94" i="1"/>
  <c r="E98" i="1"/>
  <c r="E102" i="1"/>
  <c r="E106" i="1"/>
  <c r="E110" i="1"/>
  <c r="E114" i="1"/>
  <c r="E118" i="1"/>
  <c r="E122" i="1"/>
  <c r="E126" i="1"/>
  <c r="E130" i="1"/>
  <c r="E134" i="1"/>
  <c r="E138" i="1"/>
  <c r="E142" i="1"/>
  <c r="E146" i="1"/>
  <c r="E150" i="1"/>
  <c r="E154" i="1"/>
  <c r="E158" i="1"/>
  <c r="E162" i="1"/>
  <c r="E166" i="1"/>
  <c r="E170" i="1"/>
  <c r="E55" i="1"/>
  <c r="E57" i="1"/>
  <c r="E59" i="1"/>
  <c r="E61" i="1"/>
  <c r="E63" i="1"/>
  <c r="E65" i="1"/>
  <c r="E67" i="1"/>
  <c r="E69" i="1"/>
  <c r="E72" i="1"/>
  <c r="E76" i="1"/>
  <c r="E80" i="1"/>
  <c r="E84" i="1"/>
  <c r="E88" i="1"/>
  <c r="I90" i="1"/>
  <c r="E92" i="1"/>
  <c r="I94" i="1"/>
  <c r="E96" i="1"/>
  <c r="I98" i="1"/>
  <c r="E100" i="1"/>
  <c r="I102" i="1"/>
  <c r="E104" i="1"/>
  <c r="I106" i="1"/>
  <c r="E108" i="1"/>
  <c r="I110" i="1"/>
  <c r="E112" i="1"/>
  <c r="I114" i="1"/>
  <c r="E116" i="1"/>
  <c r="I118" i="1"/>
  <c r="E120" i="1"/>
  <c r="I122" i="1"/>
  <c r="E124" i="1"/>
  <c r="I126" i="1"/>
  <c r="E128" i="1"/>
  <c r="I130" i="1"/>
  <c r="E132" i="1"/>
  <c r="I134" i="1"/>
  <c r="E136" i="1"/>
  <c r="I138" i="1"/>
  <c r="E140" i="1"/>
  <c r="I142" i="1"/>
  <c r="E144" i="1"/>
  <c r="I146" i="1"/>
  <c r="E148" i="1"/>
  <c r="I150" i="1"/>
  <c r="E152" i="1"/>
  <c r="I154" i="1"/>
  <c r="E156" i="1"/>
  <c r="I158" i="1"/>
  <c r="E160" i="1"/>
  <c r="I162" i="1"/>
  <c r="E164" i="1"/>
  <c r="I166" i="1"/>
  <c r="E168" i="1"/>
  <c r="I170" i="1"/>
  <c r="E172" i="1"/>
  <c r="G174" i="1"/>
  <c r="I174" i="1"/>
  <c r="E174" i="1"/>
  <c r="G178" i="1"/>
  <c r="I178" i="1"/>
  <c r="E178" i="1"/>
  <c r="G182" i="1"/>
  <c r="I182" i="1"/>
  <c r="E182" i="1"/>
  <c r="G186" i="1"/>
  <c r="I186" i="1"/>
  <c r="E186" i="1"/>
  <c r="G190" i="1"/>
  <c r="I190" i="1"/>
  <c r="E190" i="1"/>
  <c r="E71" i="1"/>
  <c r="E73" i="1"/>
  <c r="E75" i="1"/>
  <c r="E77" i="1"/>
  <c r="E79" i="1"/>
  <c r="E81" i="1"/>
  <c r="E83" i="1"/>
  <c r="E85" i="1"/>
  <c r="E87" i="1"/>
  <c r="E89" i="1"/>
  <c r="E91" i="1"/>
  <c r="E93" i="1"/>
  <c r="E95" i="1"/>
  <c r="E97" i="1"/>
  <c r="E99" i="1"/>
  <c r="E101" i="1"/>
  <c r="E103" i="1"/>
  <c r="E105" i="1"/>
  <c r="E107" i="1"/>
  <c r="E109" i="1"/>
  <c r="E111" i="1"/>
  <c r="E113" i="1"/>
  <c r="E115" i="1"/>
  <c r="E117" i="1"/>
  <c r="E119" i="1"/>
  <c r="E121" i="1"/>
  <c r="E123" i="1"/>
  <c r="E125" i="1"/>
  <c r="E127" i="1"/>
  <c r="E129" i="1"/>
  <c r="E131" i="1"/>
  <c r="E133" i="1"/>
  <c r="E135" i="1"/>
  <c r="E137" i="1"/>
  <c r="E139" i="1"/>
  <c r="E141" i="1"/>
  <c r="E143" i="1"/>
  <c r="E145" i="1"/>
  <c r="E147" i="1"/>
  <c r="E149" i="1"/>
  <c r="E151" i="1"/>
  <c r="E153" i="1"/>
  <c r="E155" i="1"/>
  <c r="E157" i="1"/>
  <c r="E159" i="1"/>
  <c r="E161" i="1"/>
  <c r="E163" i="1"/>
  <c r="E165" i="1"/>
  <c r="E167" i="1"/>
  <c r="E169" i="1"/>
  <c r="E171" i="1"/>
  <c r="I173" i="1"/>
  <c r="E173" i="1"/>
  <c r="G173" i="1"/>
  <c r="E176" i="1"/>
  <c r="E180" i="1"/>
  <c r="E184" i="1"/>
  <c r="E188" i="1"/>
  <c r="E192" i="1"/>
  <c r="I194" i="1"/>
  <c r="E196" i="1"/>
  <c r="I198" i="1"/>
  <c r="E200" i="1"/>
  <c r="I202" i="1"/>
  <c r="E194" i="1"/>
  <c r="E198" i="1"/>
  <c r="E202" i="1"/>
  <c r="E175" i="1"/>
  <c r="E177" i="1"/>
  <c r="E179" i="1"/>
  <c r="E181" i="1"/>
  <c r="E183" i="1"/>
  <c r="E185" i="1"/>
  <c r="E187" i="1"/>
  <c r="E189" i="1"/>
  <c r="E191" i="1"/>
  <c r="E193" i="1"/>
  <c r="E195" i="1"/>
  <c r="E197" i="1"/>
  <c r="E199" i="1"/>
  <c r="E201" i="1"/>
  <c r="E203" i="1"/>
  <c r="G204" i="1"/>
  <c r="E205" i="1"/>
  <c r="G206" i="1"/>
  <c r="E207" i="1"/>
  <c r="G208" i="1"/>
  <c r="E209" i="1"/>
  <c r="G210" i="1"/>
  <c r="E211" i="1"/>
  <c r="G212" i="1"/>
  <c r="E213" i="1"/>
  <c r="G214" i="1"/>
  <c r="E215" i="1"/>
  <c r="G216" i="1"/>
  <c r="E217" i="1"/>
  <c r="E204" i="1"/>
  <c r="E206" i="1"/>
  <c r="E208" i="1"/>
  <c r="E210" i="1"/>
  <c r="E212" i="1"/>
  <c r="E214" i="1"/>
  <c r="E216" i="1"/>
  <c r="D7" i="1"/>
  <c r="F7" i="1"/>
  <c r="H7" i="1"/>
  <c r="D8" i="1"/>
  <c r="F8" i="1"/>
  <c r="H8" i="1"/>
  <c r="D9" i="1"/>
  <c r="F9" i="1"/>
  <c r="H9" i="1"/>
  <c r="D10" i="1"/>
  <c r="F10" i="1"/>
  <c r="H10" i="1"/>
  <c r="D11" i="1"/>
  <c r="F11" i="1"/>
  <c r="H11" i="1"/>
  <c r="D12" i="1"/>
  <c r="F12" i="1"/>
  <c r="H12" i="1"/>
  <c r="D13" i="1"/>
  <c r="F13" i="1"/>
  <c r="H13" i="1"/>
  <c r="D14" i="1"/>
  <c r="F14" i="1"/>
  <c r="H14" i="1"/>
  <c r="D15" i="1"/>
  <c r="F15" i="1"/>
  <c r="H15" i="1"/>
  <c r="D16" i="1"/>
  <c r="F16" i="1"/>
  <c r="H16" i="1"/>
  <c r="D17" i="1"/>
  <c r="F17" i="1"/>
  <c r="H17" i="1"/>
  <c r="D18" i="1"/>
  <c r="F18" i="1"/>
  <c r="H18" i="1"/>
  <c r="D19" i="1"/>
  <c r="F19" i="1"/>
  <c r="H19" i="1"/>
  <c r="D20" i="1"/>
  <c r="F20" i="1"/>
  <c r="H20" i="1"/>
  <c r="D21" i="1"/>
  <c r="F21" i="1"/>
  <c r="H21" i="1"/>
  <c r="D22" i="1"/>
  <c r="F22" i="1"/>
  <c r="H22" i="1"/>
  <c r="D23" i="1"/>
  <c r="F23" i="1"/>
  <c r="H23" i="1"/>
  <c r="D24" i="1"/>
  <c r="F24" i="1"/>
  <c r="H24" i="1"/>
  <c r="D25" i="1"/>
  <c r="F25" i="1"/>
  <c r="H25" i="1"/>
  <c r="D26" i="1"/>
  <c r="F26" i="1"/>
  <c r="H26" i="1"/>
  <c r="D27" i="1"/>
  <c r="F27" i="1"/>
  <c r="H27" i="1"/>
  <c r="D28" i="1"/>
  <c r="F28" i="1"/>
  <c r="H28" i="1"/>
  <c r="D29" i="1"/>
  <c r="F29" i="1"/>
  <c r="H29" i="1"/>
  <c r="D30" i="1"/>
  <c r="F30" i="1"/>
  <c r="H30" i="1"/>
  <c r="D31" i="1"/>
  <c r="F31" i="1"/>
  <c r="H31" i="1"/>
  <c r="D32" i="1"/>
  <c r="F32" i="1"/>
  <c r="H32" i="1"/>
  <c r="D33" i="1"/>
  <c r="F33" i="1"/>
  <c r="H33" i="1"/>
  <c r="D34" i="1"/>
  <c r="F34" i="1"/>
  <c r="H34" i="1"/>
  <c r="D35" i="1"/>
  <c r="F35" i="1"/>
  <c r="H35" i="1"/>
  <c r="D36" i="1"/>
  <c r="F36" i="1"/>
  <c r="H36" i="1"/>
  <c r="D37" i="1"/>
  <c r="F37" i="1"/>
  <c r="H37" i="1"/>
  <c r="D38" i="1"/>
  <c r="F38" i="1"/>
  <c r="H38" i="1"/>
  <c r="D39" i="1"/>
  <c r="F39" i="1"/>
  <c r="H39" i="1"/>
  <c r="D40" i="1"/>
  <c r="F40" i="1"/>
  <c r="H40" i="1"/>
  <c r="D41" i="1"/>
  <c r="F41" i="1"/>
  <c r="H41" i="1"/>
  <c r="D42" i="1"/>
  <c r="F42" i="1"/>
  <c r="H42" i="1"/>
  <c r="D43" i="1"/>
  <c r="F43" i="1"/>
  <c r="H43" i="1"/>
  <c r="D44" i="1"/>
  <c r="F44" i="1"/>
  <c r="H44" i="1"/>
  <c r="D45" i="1"/>
  <c r="F45" i="1"/>
  <c r="H45" i="1"/>
  <c r="D46" i="1"/>
  <c r="F46" i="1"/>
  <c r="H46" i="1"/>
  <c r="D47" i="1"/>
  <c r="F47" i="1"/>
  <c r="H47" i="1"/>
  <c r="D48" i="1"/>
  <c r="F48" i="1"/>
  <c r="H48" i="1"/>
  <c r="D49" i="1"/>
  <c r="F49" i="1"/>
  <c r="H49" i="1"/>
  <c r="D50" i="1"/>
  <c r="F50" i="1"/>
  <c r="H50" i="1"/>
  <c r="D51" i="1"/>
  <c r="F51" i="1"/>
  <c r="H51" i="1"/>
  <c r="D52" i="1"/>
  <c r="F52" i="1"/>
  <c r="H52" i="1"/>
  <c r="D53" i="1"/>
  <c r="F53" i="1"/>
  <c r="H53" i="1"/>
  <c r="D54" i="1"/>
  <c r="F54" i="1"/>
  <c r="H54" i="1"/>
  <c r="D55" i="1"/>
  <c r="F55" i="1"/>
  <c r="H55" i="1"/>
  <c r="D56" i="1"/>
  <c r="F56" i="1"/>
  <c r="H56" i="1"/>
  <c r="D57" i="1"/>
  <c r="F57" i="1"/>
  <c r="H57" i="1"/>
  <c r="D58" i="1"/>
  <c r="F58" i="1"/>
  <c r="H58" i="1"/>
  <c r="D59" i="1"/>
  <c r="F59" i="1"/>
  <c r="H59" i="1"/>
  <c r="D60" i="1"/>
  <c r="F60" i="1"/>
  <c r="H60" i="1"/>
  <c r="D61" i="1"/>
  <c r="F61" i="1"/>
  <c r="H61" i="1"/>
  <c r="D62" i="1"/>
  <c r="F62" i="1"/>
  <c r="H62" i="1"/>
  <c r="D63" i="1"/>
  <c r="F63" i="1"/>
  <c r="H63" i="1"/>
  <c r="D64" i="1"/>
  <c r="F64" i="1"/>
  <c r="H64" i="1"/>
  <c r="D65" i="1"/>
  <c r="F65" i="1"/>
  <c r="H65" i="1"/>
  <c r="D66" i="1"/>
  <c r="F66" i="1"/>
  <c r="H66" i="1"/>
  <c r="D67" i="1"/>
  <c r="F67" i="1"/>
  <c r="H67" i="1"/>
  <c r="D68" i="1"/>
  <c r="F68" i="1"/>
  <c r="H68" i="1"/>
  <c r="D69" i="1"/>
  <c r="F69" i="1"/>
  <c r="H69" i="1"/>
  <c r="D70" i="1"/>
  <c r="F70" i="1"/>
  <c r="H70" i="1"/>
  <c r="D71" i="1"/>
  <c r="F71" i="1"/>
  <c r="H71" i="1"/>
  <c r="D72" i="1"/>
  <c r="F72" i="1"/>
  <c r="H72" i="1"/>
  <c r="D73" i="1"/>
  <c r="F73" i="1"/>
  <c r="H73" i="1"/>
  <c r="D74" i="1"/>
  <c r="F74" i="1"/>
  <c r="H74" i="1"/>
  <c r="D75" i="1"/>
  <c r="F75" i="1"/>
  <c r="H75" i="1"/>
  <c r="D76" i="1"/>
  <c r="F76" i="1"/>
  <c r="H76" i="1"/>
  <c r="D77" i="1"/>
  <c r="F77" i="1"/>
  <c r="H77" i="1"/>
  <c r="D78" i="1"/>
  <c r="F78" i="1"/>
  <c r="H78" i="1"/>
  <c r="D79" i="1"/>
  <c r="F79" i="1"/>
  <c r="H79" i="1"/>
  <c r="D80" i="1"/>
  <c r="F80" i="1"/>
  <c r="H80" i="1"/>
  <c r="D81" i="1"/>
  <c r="F81" i="1"/>
  <c r="H81" i="1"/>
  <c r="D82" i="1"/>
  <c r="F82" i="1"/>
  <c r="H82" i="1"/>
  <c r="D83" i="1"/>
  <c r="F83" i="1"/>
  <c r="H83" i="1"/>
  <c r="D84" i="1"/>
  <c r="F84" i="1"/>
  <c r="H84" i="1"/>
  <c r="D85" i="1"/>
  <c r="F85" i="1"/>
  <c r="H85" i="1"/>
  <c r="D86" i="1"/>
  <c r="F86" i="1"/>
  <c r="H86" i="1"/>
  <c r="D87" i="1"/>
  <c r="F87" i="1"/>
  <c r="H87" i="1"/>
  <c r="D88" i="1"/>
  <c r="F88" i="1"/>
  <c r="H88" i="1"/>
  <c r="D89" i="1"/>
  <c r="F89" i="1"/>
  <c r="H89" i="1"/>
  <c r="D90" i="1"/>
  <c r="F90" i="1"/>
  <c r="H90" i="1"/>
  <c r="D91" i="1"/>
  <c r="F91" i="1"/>
  <c r="H91" i="1"/>
  <c r="D92" i="1"/>
  <c r="F92" i="1"/>
  <c r="H92" i="1"/>
  <c r="D93" i="1"/>
  <c r="F93" i="1"/>
  <c r="H93" i="1"/>
  <c r="D94" i="1"/>
  <c r="F94" i="1"/>
  <c r="H94" i="1"/>
  <c r="D95" i="1"/>
  <c r="F95" i="1"/>
  <c r="H95" i="1"/>
  <c r="D96" i="1"/>
  <c r="F96" i="1"/>
  <c r="H96" i="1"/>
  <c r="D97" i="1"/>
  <c r="F97" i="1"/>
  <c r="H97" i="1"/>
  <c r="D98" i="1"/>
  <c r="F98" i="1"/>
  <c r="H98" i="1"/>
  <c r="D99" i="1"/>
  <c r="F99" i="1"/>
  <c r="H99" i="1"/>
  <c r="D100" i="1"/>
  <c r="F100" i="1"/>
  <c r="H100" i="1"/>
  <c r="D101" i="1"/>
  <c r="F101" i="1"/>
  <c r="H101" i="1"/>
  <c r="D102" i="1"/>
  <c r="F102" i="1"/>
  <c r="H102" i="1"/>
  <c r="D103" i="1"/>
  <c r="F103" i="1"/>
  <c r="H103" i="1"/>
  <c r="D104" i="1"/>
  <c r="F104" i="1"/>
  <c r="H104" i="1"/>
  <c r="D105" i="1"/>
  <c r="F105" i="1"/>
  <c r="H105" i="1"/>
  <c r="D106" i="1"/>
  <c r="F106" i="1"/>
  <c r="H106" i="1"/>
  <c r="D107" i="1"/>
  <c r="F107" i="1"/>
  <c r="H107" i="1"/>
  <c r="D108" i="1"/>
  <c r="F108" i="1"/>
  <c r="H108" i="1"/>
  <c r="D109" i="1"/>
  <c r="F109" i="1"/>
  <c r="H109" i="1"/>
  <c r="D110" i="1"/>
  <c r="F110" i="1"/>
  <c r="H110" i="1"/>
  <c r="D111" i="1"/>
  <c r="F111" i="1"/>
  <c r="H111" i="1"/>
  <c r="D112" i="1"/>
  <c r="F112" i="1"/>
  <c r="H112" i="1"/>
  <c r="D113" i="1"/>
  <c r="F113" i="1"/>
  <c r="H113" i="1"/>
  <c r="D114" i="1"/>
  <c r="F114" i="1"/>
  <c r="H114" i="1"/>
  <c r="D115" i="1"/>
  <c r="F115" i="1"/>
  <c r="H115" i="1"/>
  <c r="D116" i="1"/>
  <c r="F116" i="1"/>
  <c r="H116" i="1"/>
  <c r="D117" i="1"/>
  <c r="F117" i="1"/>
  <c r="H117" i="1"/>
  <c r="D118" i="1"/>
  <c r="F118" i="1"/>
  <c r="H118" i="1"/>
  <c r="D119" i="1"/>
  <c r="F119" i="1"/>
  <c r="H119" i="1"/>
  <c r="D120" i="1"/>
  <c r="F120" i="1"/>
  <c r="H120" i="1"/>
  <c r="D121" i="1"/>
  <c r="F121" i="1"/>
  <c r="H121" i="1"/>
  <c r="D122" i="1"/>
  <c r="F122" i="1"/>
  <c r="H122" i="1"/>
  <c r="D123" i="1"/>
  <c r="F123" i="1"/>
  <c r="H123" i="1"/>
  <c r="D124" i="1"/>
  <c r="F124" i="1"/>
  <c r="H124" i="1"/>
  <c r="D125" i="1"/>
  <c r="F125" i="1"/>
  <c r="H125" i="1"/>
  <c r="D126" i="1"/>
  <c r="F126" i="1"/>
  <c r="H126" i="1"/>
  <c r="D127" i="1"/>
  <c r="F127" i="1"/>
  <c r="H127" i="1"/>
  <c r="D128" i="1"/>
  <c r="F128" i="1"/>
  <c r="H128" i="1"/>
  <c r="D129" i="1"/>
  <c r="F129" i="1"/>
  <c r="H129" i="1"/>
  <c r="D130" i="1"/>
  <c r="F130" i="1"/>
  <c r="H130" i="1"/>
  <c r="D131" i="1"/>
  <c r="F131" i="1"/>
  <c r="H131" i="1"/>
  <c r="D132" i="1"/>
  <c r="F132" i="1"/>
  <c r="H132" i="1"/>
  <c r="D133" i="1"/>
  <c r="F133" i="1"/>
  <c r="H133" i="1"/>
  <c r="D134" i="1"/>
  <c r="F134" i="1"/>
  <c r="H134" i="1"/>
  <c r="D135" i="1"/>
  <c r="F135" i="1"/>
  <c r="H135" i="1"/>
  <c r="D136" i="1"/>
  <c r="F136" i="1"/>
  <c r="H136" i="1"/>
  <c r="D137" i="1"/>
  <c r="F137" i="1"/>
  <c r="H137" i="1"/>
  <c r="D138" i="1"/>
  <c r="F138" i="1"/>
  <c r="H138" i="1"/>
  <c r="D139" i="1"/>
  <c r="F139" i="1"/>
  <c r="H139" i="1"/>
  <c r="D140" i="1"/>
  <c r="F140" i="1"/>
  <c r="H140" i="1"/>
  <c r="D141" i="1"/>
  <c r="F141" i="1"/>
  <c r="H141" i="1"/>
  <c r="D142" i="1"/>
  <c r="F142" i="1"/>
  <c r="H142" i="1"/>
  <c r="D143" i="1"/>
  <c r="F143" i="1"/>
  <c r="H143" i="1"/>
  <c r="D144" i="1"/>
  <c r="F144" i="1"/>
  <c r="H144" i="1"/>
  <c r="D145" i="1"/>
  <c r="F145" i="1"/>
  <c r="H145" i="1"/>
  <c r="D146" i="1"/>
  <c r="F146" i="1"/>
  <c r="H146" i="1"/>
  <c r="D147" i="1"/>
  <c r="F147" i="1"/>
  <c r="H147" i="1"/>
  <c r="D148" i="1"/>
  <c r="F148" i="1"/>
  <c r="H148" i="1"/>
  <c r="D149" i="1"/>
  <c r="F149" i="1"/>
  <c r="H149" i="1"/>
  <c r="D150" i="1"/>
  <c r="F150" i="1"/>
  <c r="H150" i="1"/>
  <c r="D151" i="1"/>
  <c r="F151" i="1"/>
  <c r="H151" i="1"/>
  <c r="D152" i="1"/>
  <c r="F152" i="1"/>
  <c r="H152" i="1"/>
  <c r="D153" i="1"/>
  <c r="F153" i="1"/>
  <c r="H153" i="1"/>
  <c r="D154" i="1"/>
  <c r="F154" i="1"/>
  <c r="H154" i="1"/>
  <c r="D155" i="1"/>
  <c r="F155" i="1"/>
  <c r="H155" i="1"/>
  <c r="D156" i="1"/>
  <c r="F156" i="1"/>
  <c r="H156" i="1"/>
  <c r="D157" i="1"/>
  <c r="F157" i="1"/>
  <c r="H157" i="1"/>
  <c r="D158" i="1"/>
  <c r="F158" i="1"/>
  <c r="H158" i="1"/>
  <c r="D159" i="1"/>
  <c r="F159" i="1"/>
  <c r="H159" i="1"/>
  <c r="D160" i="1"/>
  <c r="F160" i="1"/>
  <c r="H160" i="1"/>
  <c r="D161" i="1"/>
  <c r="F161" i="1"/>
  <c r="H161" i="1"/>
  <c r="D162" i="1"/>
  <c r="F162" i="1"/>
  <c r="H162" i="1"/>
  <c r="D163" i="1"/>
  <c r="F163" i="1"/>
  <c r="H163" i="1"/>
  <c r="D164" i="1"/>
  <c r="F164" i="1"/>
  <c r="H164" i="1"/>
  <c r="D165" i="1"/>
  <c r="F165" i="1"/>
  <c r="H165" i="1"/>
  <c r="D166" i="1"/>
  <c r="F166" i="1"/>
  <c r="H166" i="1"/>
  <c r="D167" i="1"/>
  <c r="F167" i="1"/>
  <c r="H167" i="1"/>
  <c r="D168" i="1"/>
  <c r="F168" i="1"/>
  <c r="H168" i="1"/>
  <c r="D169" i="1"/>
  <c r="F169" i="1"/>
  <c r="H169" i="1"/>
  <c r="D170" i="1"/>
  <c r="F170" i="1"/>
  <c r="H170" i="1"/>
  <c r="D171" i="1"/>
  <c r="F171" i="1"/>
  <c r="H171" i="1"/>
  <c r="D172" i="1"/>
  <c r="F172" i="1"/>
  <c r="H172" i="1"/>
  <c r="D173" i="1"/>
  <c r="F173" i="1"/>
  <c r="H173" i="1"/>
  <c r="D174" i="1"/>
  <c r="F174" i="1"/>
  <c r="H174" i="1"/>
  <c r="D175" i="1"/>
  <c r="F175" i="1"/>
  <c r="H175" i="1"/>
  <c r="D176" i="1"/>
  <c r="F176" i="1"/>
  <c r="H176" i="1"/>
  <c r="D177" i="1"/>
  <c r="F177" i="1"/>
  <c r="H177" i="1"/>
  <c r="D178" i="1"/>
  <c r="F178" i="1"/>
  <c r="H178" i="1"/>
  <c r="D179" i="1"/>
  <c r="F179" i="1"/>
  <c r="H179" i="1"/>
  <c r="D180" i="1"/>
  <c r="F180" i="1"/>
  <c r="H180" i="1"/>
  <c r="D181" i="1"/>
  <c r="F181" i="1"/>
  <c r="H181" i="1"/>
  <c r="D182" i="1"/>
  <c r="F182" i="1"/>
  <c r="H182" i="1"/>
  <c r="D183" i="1"/>
  <c r="F183" i="1"/>
  <c r="H183" i="1"/>
  <c r="D184" i="1"/>
  <c r="F184" i="1"/>
  <c r="H184" i="1"/>
  <c r="D185" i="1"/>
  <c r="F185" i="1"/>
  <c r="H185" i="1"/>
  <c r="D186" i="1"/>
  <c r="F186" i="1"/>
  <c r="H186" i="1"/>
  <c r="D187" i="1"/>
  <c r="F187" i="1"/>
  <c r="H187" i="1"/>
  <c r="D188" i="1"/>
  <c r="F188" i="1"/>
  <c r="H188" i="1"/>
  <c r="D189" i="1"/>
  <c r="F189" i="1"/>
  <c r="H189" i="1"/>
  <c r="D190" i="1"/>
  <c r="F190" i="1"/>
  <c r="H190" i="1"/>
  <c r="D191" i="1"/>
  <c r="F191" i="1"/>
  <c r="H191" i="1"/>
  <c r="D192" i="1"/>
  <c r="F192" i="1"/>
  <c r="H192" i="1"/>
  <c r="D193" i="1"/>
  <c r="F193" i="1"/>
  <c r="H193" i="1"/>
  <c r="D194" i="1"/>
  <c r="F194" i="1"/>
  <c r="H194" i="1"/>
  <c r="D195" i="1"/>
  <c r="F195" i="1"/>
  <c r="H195" i="1"/>
  <c r="D196" i="1"/>
  <c r="F196" i="1"/>
  <c r="H196" i="1"/>
  <c r="D197" i="1"/>
  <c r="F197" i="1"/>
  <c r="H197" i="1"/>
  <c r="D198" i="1"/>
  <c r="F198" i="1"/>
  <c r="H198" i="1"/>
  <c r="D199" i="1"/>
  <c r="F199" i="1"/>
  <c r="H199" i="1"/>
  <c r="D200" i="1"/>
  <c r="F200" i="1"/>
  <c r="H200" i="1"/>
  <c r="D201" i="1"/>
  <c r="F201" i="1"/>
  <c r="H201" i="1"/>
  <c r="D202" i="1"/>
  <c r="F202" i="1"/>
  <c r="H202" i="1"/>
  <c r="D203" i="1"/>
  <c r="F203" i="1"/>
  <c r="H203" i="1"/>
  <c r="D204" i="1"/>
  <c r="F204" i="1"/>
  <c r="H204" i="1"/>
  <c r="D205" i="1"/>
  <c r="F205" i="1"/>
  <c r="H205" i="1"/>
  <c r="D206" i="1"/>
  <c r="F206" i="1"/>
  <c r="H206" i="1"/>
  <c r="D207" i="1"/>
  <c r="F207" i="1"/>
  <c r="H207" i="1"/>
  <c r="D208" i="1"/>
  <c r="F208" i="1"/>
  <c r="H208" i="1"/>
  <c r="D209" i="1"/>
  <c r="F209" i="1"/>
  <c r="H209" i="1"/>
  <c r="D210" i="1"/>
  <c r="F210" i="1"/>
  <c r="H210" i="1"/>
  <c r="D211" i="1"/>
  <c r="F211" i="1"/>
  <c r="H211" i="1"/>
  <c r="D212" i="1"/>
  <c r="F212" i="1"/>
  <c r="H212" i="1"/>
  <c r="D213" i="1"/>
  <c r="F213" i="1"/>
  <c r="H213" i="1"/>
  <c r="D214" i="1"/>
  <c r="F214" i="1"/>
  <c r="H214" i="1"/>
  <c r="D215" i="1"/>
  <c r="F215" i="1"/>
  <c r="H215" i="1"/>
  <c r="D216" i="1"/>
  <c r="F216" i="1"/>
  <c r="H216" i="1"/>
  <c r="D217" i="1"/>
  <c r="F217" i="1"/>
  <c r="H217" i="1"/>
  <c r="I218" i="1"/>
  <c r="G218" i="1"/>
  <c r="E218" i="1"/>
  <c r="D218" i="1"/>
  <c r="H218" i="1"/>
  <c r="I219" i="1"/>
  <c r="G219" i="1"/>
  <c r="E219" i="1"/>
  <c r="D219" i="1"/>
  <c r="H219" i="1"/>
  <c r="I220" i="1"/>
  <c r="G220" i="1"/>
  <c r="E220" i="1"/>
  <c r="D220" i="1"/>
  <c r="H220" i="1"/>
  <c r="I221" i="1"/>
  <c r="G221" i="1"/>
  <c r="E221" i="1"/>
  <c r="D221" i="1"/>
  <c r="H221" i="1"/>
  <c r="I222" i="1"/>
  <c r="G222" i="1"/>
  <c r="E222" i="1"/>
  <c r="D222" i="1"/>
  <c r="H222" i="1"/>
  <c r="I223" i="1"/>
  <c r="G223" i="1"/>
  <c r="E223" i="1"/>
  <c r="D223" i="1"/>
  <c r="H223" i="1"/>
  <c r="I224" i="1"/>
  <c r="G224" i="1"/>
  <c r="E224" i="1"/>
  <c r="D224" i="1"/>
  <c r="H224" i="1"/>
  <c r="I225" i="1"/>
  <c r="G225" i="1"/>
  <c r="E225" i="1"/>
  <c r="D225" i="1"/>
  <c r="H225" i="1"/>
  <c r="I226" i="1"/>
  <c r="G226" i="1"/>
  <c r="E226" i="1"/>
  <c r="D226" i="1"/>
  <c r="H226" i="1"/>
  <c r="I227" i="1"/>
  <c r="G227" i="1"/>
  <c r="E227" i="1"/>
  <c r="D227" i="1"/>
  <c r="H227" i="1"/>
  <c r="I228" i="1"/>
  <c r="G228" i="1"/>
  <c r="E228" i="1"/>
  <c r="D228" i="1"/>
  <c r="H228" i="1"/>
  <c r="I229" i="1"/>
  <c r="G229" i="1"/>
  <c r="E229" i="1"/>
  <c r="D229" i="1"/>
  <c r="H229" i="1"/>
  <c r="I230" i="1"/>
  <c r="G230" i="1"/>
  <c r="E230" i="1"/>
  <c r="D230" i="1"/>
  <c r="H230" i="1"/>
  <c r="I231" i="1"/>
  <c r="G231" i="1"/>
  <c r="E231" i="1"/>
  <c r="D231" i="1"/>
  <c r="H231" i="1"/>
  <c r="I232" i="1"/>
  <c r="G232" i="1"/>
  <c r="E232" i="1"/>
  <c r="D232" i="1"/>
  <c r="H232" i="1"/>
  <c r="I233" i="1"/>
  <c r="G233" i="1"/>
  <c r="E233" i="1"/>
  <c r="D233" i="1"/>
  <c r="H233" i="1"/>
  <c r="I234" i="1"/>
  <c r="G234" i="1"/>
  <c r="E234" i="1"/>
  <c r="D234" i="1"/>
  <c r="H234" i="1"/>
  <c r="I235" i="1"/>
  <c r="G235" i="1"/>
  <c r="E235" i="1"/>
  <c r="D235" i="1"/>
  <c r="H235" i="1"/>
  <c r="I236" i="1"/>
  <c r="G236" i="1"/>
  <c r="E236" i="1"/>
  <c r="D236" i="1"/>
  <c r="H236" i="1"/>
  <c r="I237" i="1"/>
  <c r="G237" i="1"/>
  <c r="E237" i="1"/>
  <c r="D237" i="1"/>
  <c r="H237" i="1"/>
  <c r="I238" i="1"/>
  <c r="G238" i="1"/>
  <c r="E238" i="1"/>
  <c r="D238" i="1"/>
  <c r="H238" i="1"/>
  <c r="I239" i="1"/>
  <c r="G239" i="1"/>
  <c r="E239" i="1"/>
  <c r="D239" i="1"/>
  <c r="H239" i="1"/>
  <c r="I240" i="1"/>
  <c r="G240" i="1"/>
  <c r="E240" i="1"/>
  <c r="D240" i="1"/>
  <c r="H240" i="1"/>
  <c r="I241" i="1"/>
  <c r="G241" i="1"/>
  <c r="E241" i="1"/>
  <c r="D241" i="1"/>
  <c r="H241" i="1"/>
  <c r="I242" i="1"/>
  <c r="G242" i="1"/>
  <c r="E242" i="1"/>
  <c r="D242" i="1"/>
  <c r="H242" i="1"/>
  <c r="I243" i="1"/>
  <c r="G243" i="1"/>
  <c r="E243" i="1"/>
  <c r="D243" i="1"/>
  <c r="H243" i="1"/>
  <c r="I244" i="1"/>
  <c r="G244" i="1"/>
  <c r="E244" i="1"/>
  <c r="D244" i="1"/>
  <c r="H244" i="1"/>
  <c r="I245" i="1"/>
  <c r="G245" i="1"/>
  <c r="E245" i="1"/>
  <c r="D245" i="1"/>
  <c r="H245" i="1"/>
  <c r="I246" i="1"/>
  <c r="G246" i="1"/>
  <c r="E246" i="1"/>
  <c r="D246" i="1"/>
  <c r="H246" i="1"/>
  <c r="I247" i="1"/>
  <c r="G247" i="1"/>
  <c r="E247" i="1"/>
  <c r="D247" i="1"/>
  <c r="H247" i="1"/>
  <c r="I248" i="1"/>
  <c r="G248" i="1"/>
  <c r="E248" i="1"/>
  <c r="D248" i="1"/>
  <c r="H248" i="1"/>
  <c r="I249" i="1"/>
  <c r="G249" i="1"/>
  <c r="E249" i="1"/>
  <c r="D249" i="1"/>
  <c r="H249" i="1"/>
  <c r="I250" i="1"/>
  <c r="G250" i="1"/>
  <c r="E250" i="1"/>
  <c r="D250" i="1"/>
  <c r="H250" i="1"/>
  <c r="I251" i="1"/>
  <c r="G251" i="1"/>
  <c r="E251" i="1"/>
  <c r="F251" i="1"/>
  <c r="D251" i="1"/>
  <c r="I252" i="1"/>
  <c r="G252" i="1"/>
  <c r="E252" i="1"/>
  <c r="F252" i="1"/>
  <c r="D252" i="1"/>
  <c r="I253" i="1"/>
  <c r="G253" i="1"/>
  <c r="E253" i="1"/>
  <c r="F253" i="1"/>
  <c r="D253" i="1"/>
  <c r="I254" i="1"/>
  <c r="G254" i="1"/>
  <c r="E254" i="1"/>
  <c r="F254" i="1"/>
  <c r="D254" i="1"/>
  <c r="I255" i="1"/>
  <c r="G255" i="1"/>
  <c r="E255" i="1"/>
  <c r="F255" i="1"/>
  <c r="D255" i="1"/>
  <c r="I256" i="1"/>
  <c r="G256" i="1"/>
  <c r="E256" i="1"/>
  <c r="F256" i="1"/>
  <c r="D256" i="1"/>
  <c r="I257" i="1"/>
  <c r="G257" i="1"/>
  <c r="E257" i="1"/>
  <c r="F257" i="1"/>
  <c r="D257" i="1"/>
  <c r="I258" i="1"/>
  <c r="G258" i="1"/>
  <c r="E258" i="1"/>
  <c r="F258" i="1"/>
  <c r="D258" i="1"/>
  <c r="I259" i="1"/>
  <c r="G259" i="1"/>
  <c r="E259" i="1"/>
  <c r="F259" i="1"/>
  <c r="D259" i="1"/>
  <c r="I260" i="1"/>
  <c r="G260" i="1"/>
  <c r="E260" i="1"/>
  <c r="F260" i="1"/>
  <c r="D260" i="1"/>
  <c r="I261" i="1"/>
  <c r="G261" i="1"/>
  <c r="E261" i="1"/>
  <c r="F261" i="1"/>
  <c r="D261" i="1"/>
  <c r="I262" i="1"/>
  <c r="G262" i="1"/>
  <c r="E262" i="1"/>
  <c r="F262" i="1"/>
  <c r="D262" i="1"/>
  <c r="I263" i="1"/>
  <c r="G263" i="1"/>
  <c r="E263" i="1"/>
  <c r="F263" i="1"/>
  <c r="D263" i="1"/>
  <c r="I264" i="1"/>
  <c r="G264" i="1"/>
  <c r="E264" i="1"/>
  <c r="F264" i="1"/>
  <c r="D264" i="1"/>
  <c r="I265" i="1"/>
  <c r="G265" i="1"/>
  <c r="E265" i="1"/>
  <c r="F265" i="1"/>
  <c r="D265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I266" i="1"/>
  <c r="G266" i="1"/>
  <c r="E266" i="1"/>
  <c r="D266" i="1"/>
  <c r="H266" i="1"/>
  <c r="I267" i="1"/>
  <c r="G267" i="1"/>
  <c r="E267" i="1"/>
  <c r="D267" i="1"/>
  <c r="H267" i="1"/>
  <c r="I268" i="1"/>
  <c r="G268" i="1"/>
  <c r="E268" i="1"/>
  <c r="D268" i="1"/>
  <c r="H268" i="1"/>
  <c r="I269" i="1"/>
  <c r="G269" i="1"/>
  <c r="E269" i="1"/>
  <c r="D269" i="1"/>
  <c r="H269" i="1"/>
  <c r="I270" i="1"/>
  <c r="G270" i="1"/>
  <c r="E270" i="1"/>
  <c r="H270" i="1"/>
  <c r="F270" i="1"/>
  <c r="D270" i="1"/>
  <c r="F266" i="1"/>
  <c r="F267" i="1"/>
  <c r="F268" i="1"/>
  <c r="F269" i="1"/>
  <c r="D271" i="1"/>
  <c r="F271" i="1"/>
  <c r="H271" i="1"/>
  <c r="D272" i="1"/>
  <c r="F272" i="1"/>
  <c r="H272" i="1"/>
  <c r="D273" i="1"/>
  <c r="F273" i="1"/>
  <c r="H273" i="1"/>
  <c r="D274" i="1"/>
  <c r="F274" i="1"/>
  <c r="H274" i="1"/>
  <c r="D275" i="1"/>
  <c r="F275" i="1"/>
  <c r="H275" i="1"/>
  <c r="D276" i="1"/>
  <c r="F276" i="1"/>
  <c r="H276" i="1"/>
  <c r="D277" i="1"/>
  <c r="F277" i="1"/>
  <c r="H277" i="1"/>
  <c r="D278" i="1"/>
  <c r="F278" i="1"/>
  <c r="H278" i="1"/>
  <c r="D279" i="1"/>
  <c r="F279" i="1"/>
  <c r="H279" i="1"/>
  <c r="D280" i="1"/>
  <c r="F280" i="1"/>
  <c r="H280" i="1"/>
  <c r="I281" i="1"/>
  <c r="D281" i="1"/>
  <c r="F281" i="1"/>
  <c r="H281" i="1"/>
  <c r="I282" i="1"/>
  <c r="G282" i="1"/>
  <c r="E282" i="1"/>
  <c r="D282" i="1"/>
  <c r="H282" i="1"/>
  <c r="I283" i="1"/>
  <c r="G283" i="1"/>
  <c r="E283" i="1"/>
  <c r="D283" i="1"/>
  <c r="H283" i="1"/>
  <c r="I284" i="1"/>
  <c r="G284" i="1"/>
  <c r="E284" i="1"/>
  <c r="D284" i="1"/>
  <c r="H284" i="1"/>
  <c r="I285" i="1"/>
  <c r="G285" i="1"/>
  <c r="E285" i="1"/>
  <c r="D285" i="1"/>
  <c r="H285" i="1"/>
  <c r="I286" i="1"/>
  <c r="G286" i="1"/>
  <c r="E286" i="1"/>
  <c r="D286" i="1"/>
  <c r="H286" i="1"/>
  <c r="I287" i="1"/>
  <c r="G287" i="1"/>
  <c r="E287" i="1"/>
  <c r="D287" i="1"/>
  <c r="H287" i="1"/>
  <c r="I288" i="1"/>
  <c r="G288" i="1"/>
  <c r="E288" i="1"/>
  <c r="D288" i="1"/>
  <c r="H288" i="1"/>
  <c r="I289" i="1"/>
  <c r="G289" i="1"/>
  <c r="E289" i="1"/>
  <c r="D289" i="1"/>
  <c r="H289" i="1"/>
  <c r="I290" i="1"/>
  <c r="G290" i="1"/>
  <c r="E290" i="1"/>
  <c r="D290" i="1"/>
  <c r="H290" i="1"/>
  <c r="I291" i="1"/>
  <c r="G291" i="1"/>
  <c r="E291" i="1"/>
  <c r="D291" i="1"/>
  <c r="H291" i="1"/>
  <c r="I292" i="1"/>
  <c r="G292" i="1"/>
  <c r="E292" i="1"/>
  <c r="D292" i="1"/>
  <c r="H292" i="1"/>
  <c r="I293" i="1"/>
  <c r="G293" i="1"/>
  <c r="E293" i="1"/>
  <c r="D293" i="1"/>
  <c r="H293" i="1"/>
  <c r="I294" i="1"/>
  <c r="G294" i="1"/>
  <c r="E294" i="1"/>
  <c r="D294" i="1"/>
  <c r="H294" i="1"/>
  <c r="I295" i="1"/>
  <c r="G295" i="1"/>
  <c r="E295" i="1"/>
  <c r="D295" i="1"/>
  <c r="H295" i="1"/>
  <c r="I296" i="1"/>
  <c r="G296" i="1"/>
  <c r="E296" i="1"/>
  <c r="D296" i="1"/>
  <c r="I297" i="1"/>
  <c r="G297" i="1"/>
  <c r="E297" i="1"/>
  <c r="D297" i="1"/>
  <c r="I298" i="1"/>
  <c r="G298" i="1"/>
  <c r="E298" i="1"/>
  <c r="D298" i="1"/>
  <c r="H298" i="1"/>
  <c r="E271" i="1"/>
  <c r="G271" i="1"/>
  <c r="I271" i="1"/>
  <c r="E272" i="1"/>
  <c r="G272" i="1"/>
  <c r="I272" i="1"/>
  <c r="E273" i="1"/>
  <c r="G273" i="1"/>
  <c r="I273" i="1"/>
  <c r="E274" i="1"/>
  <c r="G274" i="1"/>
  <c r="I274" i="1"/>
  <c r="E275" i="1"/>
  <c r="G275" i="1"/>
  <c r="I275" i="1"/>
  <c r="E276" i="1"/>
  <c r="G276" i="1"/>
  <c r="I276" i="1"/>
  <c r="E277" i="1"/>
  <c r="G277" i="1"/>
  <c r="I277" i="1"/>
  <c r="E278" i="1"/>
  <c r="G278" i="1"/>
  <c r="I278" i="1"/>
  <c r="E279" i="1"/>
  <c r="G279" i="1"/>
  <c r="I279" i="1"/>
  <c r="E280" i="1"/>
  <c r="G280" i="1"/>
  <c r="I280" i="1"/>
  <c r="E281" i="1"/>
  <c r="G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D299" i="1"/>
  <c r="F299" i="1"/>
  <c r="H299" i="1"/>
  <c r="D300" i="1"/>
  <c r="F300" i="1"/>
  <c r="H300" i="1"/>
  <c r="D301" i="1"/>
  <c r="F301" i="1"/>
  <c r="H301" i="1"/>
  <c r="E299" i="1"/>
  <c r="G299" i="1"/>
  <c r="I299" i="1"/>
  <c r="E300" i="1"/>
  <c r="G300" i="1"/>
  <c r="I300" i="1"/>
  <c r="E301" i="1"/>
  <c r="G301" i="1"/>
  <c r="I301" i="1"/>
  <c r="G303" i="1" l="1"/>
  <c r="E303" i="1"/>
  <c r="I303" i="1"/>
  <c r="F303" i="1"/>
  <c r="H303" i="1"/>
  <c r="D303" i="1"/>
</calcChain>
</file>

<file path=xl/sharedStrings.xml><?xml version="1.0" encoding="utf-8"?>
<sst xmlns="http://schemas.openxmlformats.org/spreadsheetml/2006/main" count="21" uniqueCount="20">
  <si>
    <t>Anexo Único</t>
  </si>
  <si>
    <t>Município</t>
  </si>
  <si>
    <t>Associação</t>
  </si>
  <si>
    <t>Part. Relativa</t>
  </si>
  <si>
    <t>Valor adicionado</t>
  </si>
  <si>
    <t>Média</t>
  </si>
  <si>
    <t>Parcela</t>
  </si>
  <si>
    <t>IPM</t>
  </si>
  <si>
    <t>Cod_mun</t>
  </si>
  <si>
    <t>Particip. Relativa</t>
  </si>
  <si>
    <t>Fixa</t>
  </si>
  <si>
    <t>(Ind Part Municipio)</t>
  </si>
  <si>
    <t xml:space="preserve">Total Geral do </t>
  </si>
  <si>
    <t>ESTADO</t>
  </si>
  <si>
    <t>ÍNDICES DE PARTICIPAÇÃO DOS MUNICÍPIOS NO PRODUTO DA ARRECADAÇÃO DO ICMS PARA O EXERCICIO DE 2019</t>
  </si>
  <si>
    <t>no VA 2016</t>
  </si>
  <si>
    <t>Ano 2017</t>
  </si>
  <si>
    <t>no VA 2017</t>
  </si>
  <si>
    <r>
      <t>Portaria SEF n</t>
    </r>
    <r>
      <rPr>
        <vertAlign val="superscript"/>
        <sz val="10"/>
        <rFont val="Arial"/>
        <family val="2"/>
      </rPr>
      <t>o</t>
    </r>
    <r>
      <rPr>
        <sz val="10"/>
        <rFont val="Arial"/>
        <family val="2"/>
      </rPr>
      <t xml:space="preserve"> 370/2018</t>
    </r>
  </si>
  <si>
    <t>Publicado no PeSEF em 14/12/2018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</si>
</sst>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_(* #,##0.000000000_);_(* \(#,##0.000000000\);_(* &quot;-&quot;??_);_(@_)"/>
    <numFmt numFmtId="166" formatCode="_(* #,##0.0000000_);_(* \(#,##0.0000000\);_(* &quot;-&quot;??_);_(@_)"/>
    <numFmt numFmtId="167" formatCode="00000"/>
  </numFmts>
  <fonts count="9" x14ac:knownFonts="1"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vertAlign val="superscript"/>
      <sz val="10"/>
      <name val="Arial"/>
      <family val="2"/>
    </font>
    <font>
      <b/>
      <sz val="9"/>
      <name val="Arial"/>
      <family val="2"/>
    </font>
    <font>
      <sz val="10"/>
      <name val="Arial Unicode MS"/>
      <family val="2"/>
    </font>
    <font>
      <b/>
      <sz val="10"/>
      <name val="Arial"/>
      <family val="2"/>
    </font>
    <font>
      <sz val="12"/>
      <color indexed="8"/>
      <name val="Calibri"/>
      <family val="2"/>
    </font>
    <font>
      <sz val="10"/>
      <color theme="4" tint="0.3999755851924192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7" fillId="0" borderId="0"/>
    <xf numFmtId="0" fontId="1" fillId="0" borderId="0"/>
  </cellStyleXfs>
  <cellXfs count="28">
    <xf numFmtId="0" fontId="0" fillId="0" borderId="0" xfId="0"/>
    <xf numFmtId="0" fontId="4" fillId="0" borderId="3" xfId="0" applyFont="1" applyBorder="1" applyAlignment="1">
      <alignment horizontal="center"/>
    </xf>
    <xf numFmtId="0" fontId="4" fillId="0" borderId="3" xfId="0" quotePrefix="1" applyFont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5" xfId="0" quotePrefix="1" applyFont="1" applyBorder="1" applyAlignment="1">
      <alignment horizontal="center"/>
    </xf>
    <xf numFmtId="0" fontId="4" fillId="0" borderId="6" xfId="0" quotePrefix="1" applyFont="1" applyFill="1" applyBorder="1" applyAlignment="1">
      <alignment horizontal="center"/>
    </xf>
    <xf numFmtId="0" fontId="5" fillId="0" borderId="7" xfId="0" applyFont="1" applyBorder="1" applyAlignment="1">
      <alignment wrapText="1"/>
    </xf>
    <xf numFmtId="0" fontId="5" fillId="0" borderId="8" xfId="0" applyFont="1" applyBorder="1" applyAlignment="1">
      <alignment wrapText="1"/>
    </xf>
    <xf numFmtId="0" fontId="5" fillId="0" borderId="1" xfId="0" applyFont="1" applyBorder="1" applyAlignment="1">
      <alignment vertical="center" wrapText="1"/>
    </xf>
    <xf numFmtId="165" fontId="1" fillId="0" borderId="1" xfId="1" applyNumberFormat="1" applyFont="1" applyBorder="1" applyAlignment="1">
      <alignment vertical="center" wrapText="1"/>
    </xf>
    <xf numFmtId="164" fontId="1" fillId="0" borderId="1" xfId="1" applyFont="1" applyBorder="1" applyAlignment="1">
      <alignment vertical="center" wrapText="1"/>
    </xf>
    <xf numFmtId="166" fontId="1" fillId="0" borderId="1" xfId="1" applyNumberFormat="1" applyFont="1" applyBorder="1" applyAlignment="1">
      <alignment vertical="center" wrapText="1"/>
    </xf>
    <xf numFmtId="167" fontId="1" fillId="0" borderId="7" xfId="0" applyNumberFormat="1" applyFont="1" applyBorder="1"/>
    <xf numFmtId="0" fontId="5" fillId="0" borderId="1" xfId="0" applyFont="1" applyBorder="1" applyAlignment="1">
      <alignment wrapText="1"/>
    </xf>
    <xf numFmtId="0" fontId="5" fillId="0" borderId="0" xfId="0" applyFont="1" applyBorder="1" applyAlignment="1">
      <alignment wrapText="1"/>
    </xf>
    <xf numFmtId="0" fontId="5" fillId="0" borderId="5" xfId="0" applyFont="1" applyBorder="1" applyAlignment="1">
      <alignment wrapText="1"/>
    </xf>
    <xf numFmtId="0" fontId="6" fillId="0" borderId="0" xfId="0" applyFont="1"/>
    <xf numFmtId="0" fontId="6" fillId="0" borderId="5" xfId="0" applyFont="1" applyBorder="1" applyAlignment="1">
      <alignment horizontal="right"/>
    </xf>
    <xf numFmtId="0" fontId="6" fillId="0" borderId="1" xfId="0" applyFont="1" applyBorder="1" applyAlignment="1">
      <alignment vertical="center"/>
    </xf>
    <xf numFmtId="164" fontId="1" fillId="0" borderId="1" xfId="1" applyNumberFormat="1" applyFont="1" applyBorder="1" applyAlignment="1">
      <alignment vertical="center" wrapText="1"/>
    </xf>
    <xf numFmtId="164" fontId="6" fillId="0" borderId="1" xfId="1" applyNumberFormat="1" applyFont="1" applyBorder="1" applyAlignment="1">
      <alignment vertical="center" wrapText="1"/>
    </xf>
    <xf numFmtId="166" fontId="6" fillId="0" borderId="1" xfId="1" applyNumberFormat="1" applyFont="1" applyBorder="1" applyAlignment="1">
      <alignment vertical="center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/>
    <xf numFmtId="0" fontId="8" fillId="0" borderId="0" xfId="0" applyFont="1" applyAlignment="1">
      <alignment horizontal="right"/>
    </xf>
  </cellXfs>
  <cellStyles count="4">
    <cellStyle name="Normal" xfId="0" builtinId="0"/>
    <cellStyle name="Normal 2" xfId="2"/>
    <cellStyle name="Normal 3" xfId="3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IPM%20apura/IPM_Apura%20definitivo%20Modelo_V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ienta Definitivo"/>
      <sheetName val="Dados Originais"/>
      <sheetName val="IPM SITE"/>
      <sheetName val="IPM DOE"/>
      <sheetName val="IPM"/>
      <sheetName val="IPM_TN"/>
      <sheetName val="VA_TN"/>
      <sheetName val="Munic_Assoc"/>
      <sheetName val="Assoc"/>
      <sheetName val="Plan1"/>
      <sheetName val="Plan3"/>
    </sheetNames>
    <sheetDataSet>
      <sheetData sheetId="0"/>
      <sheetData sheetId="1">
        <row r="3">
          <cell r="A3" t="str">
            <v>ABDON BATISTA</v>
          </cell>
          <cell r="B3">
            <v>7.9584269999999999E-2</v>
          </cell>
          <cell r="C3">
            <v>141711390.19</v>
          </cell>
          <cell r="D3">
            <v>6.2717590000000004E-2</v>
          </cell>
          <cell r="E3">
            <v>7.1150930000000001E-2</v>
          </cell>
          <cell r="F3">
            <v>5.0847459999999997E-2</v>
          </cell>
          <cell r="G3">
            <v>0.12199840000000001</v>
          </cell>
        </row>
        <row r="4">
          <cell r="A4" t="str">
            <v>ABELARDO LUZ</v>
          </cell>
          <cell r="B4">
            <v>0.26946724</v>
          </cell>
          <cell r="C4">
            <v>605146840.78999996</v>
          </cell>
          <cell r="D4">
            <v>0.26782146000000001</v>
          </cell>
          <cell r="E4">
            <v>0.26864434999999998</v>
          </cell>
          <cell r="F4">
            <v>5.0847459999999997E-2</v>
          </cell>
          <cell r="G4">
            <v>0.31949179999999999</v>
          </cell>
        </row>
        <row r="5">
          <cell r="A5" t="str">
            <v>AGROLÂNDIA</v>
          </cell>
          <cell r="B5">
            <v>7.3144970000000004E-2</v>
          </cell>
          <cell r="C5">
            <v>172786837.55000001</v>
          </cell>
          <cell r="D5">
            <v>7.6470730000000001E-2</v>
          </cell>
          <cell r="E5">
            <v>7.4807849999999995E-2</v>
          </cell>
          <cell r="F5">
            <v>5.0847459999999997E-2</v>
          </cell>
          <cell r="G5">
            <v>0.1256553</v>
          </cell>
        </row>
        <row r="6">
          <cell r="A6" t="str">
            <v>AGRONÔMICA</v>
          </cell>
          <cell r="B6">
            <v>3.8784869999999999E-2</v>
          </cell>
          <cell r="C6">
            <v>101097097.23999999</v>
          </cell>
          <cell r="D6">
            <v>4.4742810000000001E-2</v>
          </cell>
          <cell r="E6">
            <v>4.1763840000000003E-2</v>
          </cell>
          <cell r="F6">
            <v>5.0847459999999997E-2</v>
          </cell>
          <cell r="G6">
            <v>9.2611299999999994E-2</v>
          </cell>
        </row>
        <row r="7">
          <cell r="A7" t="str">
            <v>ÁGUA DOCE</v>
          </cell>
          <cell r="B7">
            <v>0.25384775999999998</v>
          </cell>
          <cell r="C7">
            <v>524212232.82999998</v>
          </cell>
          <cell r="D7">
            <v>0.23200201000000001</v>
          </cell>
          <cell r="E7">
            <v>0.24292489</v>
          </cell>
          <cell r="F7">
            <v>5.0847459999999997E-2</v>
          </cell>
          <cell r="G7">
            <v>0.29377229999999999</v>
          </cell>
        </row>
        <row r="8">
          <cell r="A8" t="str">
            <v>ÁGUAS DE CHAPECÓ</v>
          </cell>
          <cell r="B8">
            <v>5.7078490000000003E-2</v>
          </cell>
          <cell r="C8">
            <v>129838223.81</v>
          </cell>
          <cell r="D8">
            <v>5.7462850000000003E-2</v>
          </cell>
          <cell r="E8">
            <v>5.7270670000000003E-2</v>
          </cell>
          <cell r="F8">
            <v>5.0847459999999997E-2</v>
          </cell>
          <cell r="G8">
            <v>0.10811809999999999</v>
          </cell>
        </row>
        <row r="9">
          <cell r="A9" t="str">
            <v>ÁGUAS FRIAS</v>
          </cell>
          <cell r="B9">
            <v>5.3010210000000002E-2</v>
          </cell>
          <cell r="C9">
            <v>118632760.09999999</v>
          </cell>
          <cell r="D9">
            <v>5.2503620000000001E-2</v>
          </cell>
          <cell r="E9">
            <v>5.2756919999999999E-2</v>
          </cell>
          <cell r="F9">
            <v>5.0847459999999997E-2</v>
          </cell>
          <cell r="G9">
            <v>0.1036044</v>
          </cell>
        </row>
        <row r="10">
          <cell r="A10" t="str">
            <v>ÁGUAS MORNAS</v>
          </cell>
          <cell r="B10">
            <v>3.5373710000000003E-2</v>
          </cell>
          <cell r="C10">
            <v>80961572.879999995</v>
          </cell>
          <cell r="D10">
            <v>3.5831380000000003E-2</v>
          </cell>
          <cell r="E10">
            <v>3.5602549999999997E-2</v>
          </cell>
          <cell r="F10">
            <v>5.0847459999999997E-2</v>
          </cell>
          <cell r="G10">
            <v>8.6449999999999999E-2</v>
          </cell>
        </row>
        <row r="11">
          <cell r="A11" t="str">
            <v>ALFREDO WAGNER</v>
          </cell>
          <cell r="B11">
            <v>6.9998710000000006E-2</v>
          </cell>
          <cell r="C11">
            <v>142907715.12</v>
          </cell>
          <cell r="D11">
            <v>6.3247049999999999E-2</v>
          </cell>
          <cell r="E11">
            <v>6.6622879999999995E-2</v>
          </cell>
          <cell r="F11">
            <v>5.0847459999999997E-2</v>
          </cell>
          <cell r="G11">
            <v>0.1174703</v>
          </cell>
        </row>
        <row r="12">
          <cell r="A12" t="str">
            <v>ALTO BELA VISTA</v>
          </cell>
          <cell r="B12">
            <v>3.193754E-2</v>
          </cell>
          <cell r="C12">
            <v>64044915.159999996</v>
          </cell>
          <cell r="D12">
            <v>2.834453E-2</v>
          </cell>
          <cell r="E12">
            <v>3.0141040000000001E-2</v>
          </cell>
          <cell r="F12">
            <v>5.0847459999999997E-2</v>
          </cell>
          <cell r="G12">
            <v>8.0988500000000005E-2</v>
          </cell>
        </row>
        <row r="13">
          <cell r="A13" t="str">
            <v>ANCHIETA</v>
          </cell>
          <cell r="B13">
            <v>5.5511930000000001E-2</v>
          </cell>
          <cell r="C13">
            <v>119468661.5</v>
          </cell>
          <cell r="D13">
            <v>5.2873570000000002E-2</v>
          </cell>
          <cell r="E13">
            <v>5.4192749999999998E-2</v>
          </cell>
          <cell r="F13">
            <v>5.0847459999999997E-2</v>
          </cell>
          <cell r="G13">
            <v>0.1050402</v>
          </cell>
        </row>
        <row r="14">
          <cell r="A14" t="str">
            <v>ANGELINA</v>
          </cell>
          <cell r="B14">
            <v>3.5803830000000002E-2</v>
          </cell>
          <cell r="C14">
            <v>83483969.219999999</v>
          </cell>
          <cell r="D14">
            <v>3.6947720000000003E-2</v>
          </cell>
          <cell r="E14">
            <v>3.6375780000000003E-2</v>
          </cell>
          <cell r="F14">
            <v>5.0847459999999997E-2</v>
          </cell>
          <cell r="G14">
            <v>8.7223200000000001E-2</v>
          </cell>
        </row>
        <row r="15">
          <cell r="A15" t="str">
            <v>ANITA GARIBALDI</v>
          </cell>
          <cell r="B15">
            <v>3.2632250000000002E-2</v>
          </cell>
          <cell r="C15">
            <v>68318087.620000005</v>
          </cell>
          <cell r="D15">
            <v>3.0235720000000001E-2</v>
          </cell>
          <cell r="E15">
            <v>3.1433990000000002E-2</v>
          </cell>
          <cell r="F15">
            <v>5.0847459999999997E-2</v>
          </cell>
          <cell r="G15">
            <v>8.2281400000000005E-2</v>
          </cell>
        </row>
        <row r="16">
          <cell r="A16" t="str">
            <v>ANITÁPOLIS</v>
          </cell>
          <cell r="B16">
            <v>1.7397599999999999E-2</v>
          </cell>
          <cell r="C16">
            <v>40633358.770000003</v>
          </cell>
          <cell r="D16">
            <v>1.7983209999999999E-2</v>
          </cell>
          <cell r="E16">
            <v>1.769041E-2</v>
          </cell>
          <cell r="F16">
            <v>5.0847459999999997E-2</v>
          </cell>
          <cell r="G16">
            <v>6.8537899999999999E-2</v>
          </cell>
        </row>
        <row r="17">
          <cell r="A17" t="str">
            <v>ANTÔNIO CARLOS</v>
          </cell>
          <cell r="B17">
            <v>0.22364962999999999</v>
          </cell>
          <cell r="C17">
            <v>534477527.63999999</v>
          </cell>
          <cell r="D17">
            <v>0.23654515000000001</v>
          </cell>
          <cell r="E17">
            <v>0.23009739000000001</v>
          </cell>
          <cell r="F17">
            <v>5.0847459999999997E-2</v>
          </cell>
          <cell r="G17">
            <v>0.2809449</v>
          </cell>
        </row>
        <row r="18">
          <cell r="A18" t="str">
            <v>APIÚNA</v>
          </cell>
          <cell r="B18">
            <v>0.21211538999999999</v>
          </cell>
          <cell r="C18">
            <v>485443386</v>
          </cell>
          <cell r="D18">
            <v>0.21484397999999999</v>
          </cell>
          <cell r="E18">
            <v>0.21347969</v>
          </cell>
          <cell r="F18">
            <v>5.0847459999999997E-2</v>
          </cell>
          <cell r="G18">
            <v>0.26432709999999998</v>
          </cell>
        </row>
        <row r="19">
          <cell r="A19" t="str">
            <v>ARABUTÃ</v>
          </cell>
          <cell r="B19">
            <v>0.14238634999999999</v>
          </cell>
          <cell r="C19">
            <v>293532529.93000001</v>
          </cell>
          <cell r="D19">
            <v>0.12990947999999999</v>
          </cell>
          <cell r="E19">
            <v>0.13614792000000001</v>
          </cell>
          <cell r="F19">
            <v>5.0847459999999997E-2</v>
          </cell>
          <cell r="G19">
            <v>0.18699540000000001</v>
          </cell>
        </row>
        <row r="20">
          <cell r="A20" t="str">
            <v>ARAQUARI</v>
          </cell>
          <cell r="B20">
            <v>0.99611318000000004</v>
          </cell>
          <cell r="C20">
            <v>2611764745.1799998</v>
          </cell>
          <cell r="D20">
            <v>1.15589571</v>
          </cell>
          <cell r="E20">
            <v>1.0760044499999999</v>
          </cell>
          <cell r="F20">
            <v>5.0847459999999997E-2</v>
          </cell>
          <cell r="G20">
            <v>1.1268518999999999</v>
          </cell>
        </row>
        <row r="21">
          <cell r="A21" t="str">
            <v>ARARANGUÁ</v>
          </cell>
          <cell r="B21">
            <v>0.38749981</v>
          </cell>
          <cell r="C21">
            <v>769079869.83000004</v>
          </cell>
          <cell r="D21">
            <v>0.34037373999999998</v>
          </cell>
          <cell r="E21">
            <v>0.36393678000000002</v>
          </cell>
          <cell r="F21">
            <v>5.0847459999999997E-2</v>
          </cell>
          <cell r="G21">
            <v>0.41478419999999999</v>
          </cell>
        </row>
        <row r="22">
          <cell r="A22" t="str">
            <v>ARMAZÉM</v>
          </cell>
          <cell r="B22">
            <v>6.0161689999999997E-2</v>
          </cell>
          <cell r="C22">
            <v>150634196.5</v>
          </cell>
          <cell r="D22">
            <v>6.6666580000000003E-2</v>
          </cell>
          <cell r="E22">
            <v>6.3414139999999994E-2</v>
          </cell>
          <cell r="F22">
            <v>5.0847459999999997E-2</v>
          </cell>
          <cell r="G22">
            <v>0.1142616</v>
          </cell>
        </row>
        <row r="23">
          <cell r="A23" t="str">
            <v>ARROIO TRINTA</v>
          </cell>
          <cell r="B23">
            <v>6.7050899999999997E-2</v>
          </cell>
          <cell r="C23">
            <v>133918447.78</v>
          </cell>
          <cell r="D23">
            <v>5.9268649999999999E-2</v>
          </cell>
          <cell r="E23">
            <v>6.3159779999999999E-2</v>
          </cell>
          <cell r="F23">
            <v>5.0847459999999997E-2</v>
          </cell>
          <cell r="G23">
            <v>0.1140072</v>
          </cell>
        </row>
        <row r="24">
          <cell r="A24" t="str">
            <v>ARVOREDO</v>
          </cell>
          <cell r="B24">
            <v>7.6250810000000002E-2</v>
          </cell>
          <cell r="C24">
            <v>150314106.77000001</v>
          </cell>
          <cell r="D24">
            <v>6.6524920000000001E-2</v>
          </cell>
          <cell r="E24">
            <v>7.1387870000000006E-2</v>
          </cell>
          <cell r="F24">
            <v>5.0847459999999997E-2</v>
          </cell>
          <cell r="G24">
            <v>0.12223530000000001</v>
          </cell>
        </row>
        <row r="25">
          <cell r="A25" t="str">
            <v>ASCURRA</v>
          </cell>
          <cell r="B25">
            <v>4.7176830000000003E-2</v>
          </cell>
          <cell r="C25">
            <v>132733095.12</v>
          </cell>
          <cell r="D25">
            <v>5.8744039999999997E-2</v>
          </cell>
          <cell r="E25">
            <v>5.2960439999999998E-2</v>
          </cell>
          <cell r="F25">
            <v>5.0847459999999997E-2</v>
          </cell>
          <cell r="G25">
            <v>0.10380789999999999</v>
          </cell>
        </row>
        <row r="26">
          <cell r="A26" t="str">
            <v>ATALANTA</v>
          </cell>
          <cell r="B26">
            <v>3.7293149999999997E-2</v>
          </cell>
          <cell r="C26">
            <v>58189528.659999996</v>
          </cell>
          <cell r="D26">
            <v>2.5753100000000001E-2</v>
          </cell>
          <cell r="E26">
            <v>3.1523130000000003E-2</v>
          </cell>
          <cell r="F26">
            <v>5.0847459999999997E-2</v>
          </cell>
          <cell r="G26">
            <v>8.2370600000000002E-2</v>
          </cell>
        </row>
        <row r="27">
          <cell r="A27" t="str">
            <v>AURORA</v>
          </cell>
          <cell r="B27">
            <v>4.9142999999999999E-2</v>
          </cell>
          <cell r="C27">
            <v>117007918.31</v>
          </cell>
          <cell r="D27">
            <v>5.1784509999999999E-2</v>
          </cell>
          <cell r="E27">
            <v>5.0463760000000003E-2</v>
          </cell>
          <cell r="F27">
            <v>5.0847459999999997E-2</v>
          </cell>
          <cell r="G27">
            <v>0.1013112</v>
          </cell>
        </row>
        <row r="28">
          <cell r="A28" t="str">
            <v>BALNEÁRIO ARROIO DO SILVA</v>
          </cell>
          <cell r="B28">
            <v>1.5663659999999999E-2</v>
          </cell>
          <cell r="C28">
            <v>39876383.659999996</v>
          </cell>
          <cell r="D28">
            <v>1.7648199999999999E-2</v>
          </cell>
          <cell r="E28">
            <v>1.6655929999999999E-2</v>
          </cell>
          <cell r="F28">
            <v>5.0847459999999997E-2</v>
          </cell>
          <cell r="G28">
            <v>6.7503400000000005E-2</v>
          </cell>
        </row>
        <row r="29">
          <cell r="A29" t="str">
            <v>BALNEÁRIO BARRA DO SUL</v>
          </cell>
          <cell r="B29">
            <v>3.1933259999999998E-2</v>
          </cell>
          <cell r="C29">
            <v>70201219.280000001</v>
          </cell>
          <cell r="D29">
            <v>3.1069139999999999E-2</v>
          </cell>
          <cell r="E29">
            <v>3.15012E-2</v>
          </cell>
          <cell r="F29">
            <v>5.0847459999999997E-2</v>
          </cell>
          <cell r="G29">
            <v>8.2348699999999997E-2</v>
          </cell>
        </row>
        <row r="30">
          <cell r="A30" t="str">
            <v>BALNEÁRIO CAMBORIÚ</v>
          </cell>
          <cell r="B30">
            <v>0.87745830000000002</v>
          </cell>
          <cell r="C30">
            <v>1987286217.5999999</v>
          </cell>
          <cell r="D30">
            <v>0.87951858000000005</v>
          </cell>
          <cell r="E30">
            <v>0.87848844000000004</v>
          </cell>
          <cell r="F30">
            <v>5.0847459999999997E-2</v>
          </cell>
          <cell r="G30">
            <v>0.92933589999999999</v>
          </cell>
        </row>
        <row r="31">
          <cell r="A31" t="str">
            <v>BALNEÁRIO GAIVOTA</v>
          </cell>
          <cell r="B31">
            <v>1.7673830000000001E-2</v>
          </cell>
          <cell r="C31">
            <v>40574970.689999998</v>
          </cell>
          <cell r="D31">
            <v>1.795737E-2</v>
          </cell>
          <cell r="E31">
            <v>1.7815600000000001E-2</v>
          </cell>
          <cell r="F31">
            <v>5.0847459999999997E-2</v>
          </cell>
          <cell r="G31">
            <v>6.8663100000000005E-2</v>
          </cell>
        </row>
        <row r="32">
          <cell r="A32" t="str">
            <v>BALNEÁRIO PIÇARRAS</v>
          </cell>
          <cell r="B32">
            <v>0.15920390000000001</v>
          </cell>
          <cell r="C32">
            <v>442795468.63999999</v>
          </cell>
          <cell r="D32">
            <v>0.19596917999999999</v>
          </cell>
          <cell r="E32">
            <v>0.17758653999999999</v>
          </cell>
          <cell r="F32">
            <v>5.0847459999999997E-2</v>
          </cell>
          <cell r="G32">
            <v>0.228434</v>
          </cell>
        </row>
        <row r="33">
          <cell r="A33" t="str">
            <v>BALNEÁRIO RINCÃO</v>
          </cell>
          <cell r="B33">
            <v>2.2529819999999999E-2</v>
          </cell>
          <cell r="C33">
            <v>45850682.409999996</v>
          </cell>
          <cell r="D33">
            <v>2.0292259999999999E-2</v>
          </cell>
          <cell r="E33">
            <v>2.1411039999999999E-2</v>
          </cell>
          <cell r="F33">
            <v>5.0847459999999997E-2</v>
          </cell>
          <cell r="G33">
            <v>7.2258500000000003E-2</v>
          </cell>
        </row>
        <row r="34">
          <cell r="A34" t="str">
            <v>BANDEIRANTE</v>
          </cell>
          <cell r="B34">
            <v>3.3258530000000001E-2</v>
          </cell>
          <cell r="C34">
            <v>58279048.359999999</v>
          </cell>
          <cell r="D34">
            <v>2.579271E-2</v>
          </cell>
          <cell r="E34">
            <v>2.9525619999999999E-2</v>
          </cell>
          <cell r="F34">
            <v>5.0847459999999997E-2</v>
          </cell>
          <cell r="G34">
            <v>8.0373100000000003E-2</v>
          </cell>
        </row>
        <row r="35">
          <cell r="A35" t="str">
            <v>BARRA BONITA</v>
          </cell>
          <cell r="B35">
            <v>1.54176E-2</v>
          </cell>
          <cell r="C35">
            <v>35101542.439999998</v>
          </cell>
          <cell r="D35">
            <v>1.553498E-2</v>
          </cell>
          <cell r="E35">
            <v>1.547629E-2</v>
          </cell>
          <cell r="F35">
            <v>5.0847459999999997E-2</v>
          </cell>
          <cell r="G35">
            <v>6.6323800000000002E-2</v>
          </cell>
        </row>
        <row r="36">
          <cell r="A36" t="str">
            <v>BARRA VELHA</v>
          </cell>
          <cell r="B36">
            <v>0.24273019000000001</v>
          </cell>
          <cell r="C36">
            <v>562091568.79999995</v>
          </cell>
          <cell r="D36">
            <v>0.24876636999999999</v>
          </cell>
          <cell r="E36">
            <v>0.24574828000000001</v>
          </cell>
          <cell r="F36">
            <v>5.0847459999999997E-2</v>
          </cell>
          <cell r="G36">
            <v>0.29659570000000002</v>
          </cell>
        </row>
        <row r="37">
          <cell r="A37" t="str">
            <v>BELA VISTA DO TOLDO</v>
          </cell>
          <cell r="B37">
            <v>5.3714779999999997E-2</v>
          </cell>
          <cell r="C37">
            <v>136052847.53999999</v>
          </cell>
          <cell r="D37">
            <v>6.0213269999999999E-2</v>
          </cell>
          <cell r="E37">
            <v>5.6964029999999999E-2</v>
          </cell>
          <cell r="F37">
            <v>5.0847459999999997E-2</v>
          </cell>
          <cell r="G37">
            <v>0.1078115</v>
          </cell>
        </row>
        <row r="38">
          <cell r="A38" t="str">
            <v>BELMONTE</v>
          </cell>
          <cell r="B38">
            <v>2.843762E-2</v>
          </cell>
          <cell r="C38">
            <v>59514003.780000001</v>
          </cell>
          <cell r="D38">
            <v>2.6339270000000001E-2</v>
          </cell>
          <cell r="E38">
            <v>2.7388450000000002E-2</v>
          </cell>
          <cell r="F38">
            <v>5.0847459999999997E-2</v>
          </cell>
          <cell r="G38">
            <v>7.8235899999999997E-2</v>
          </cell>
        </row>
        <row r="39">
          <cell r="A39" t="str">
            <v>BENEDITO NOVO</v>
          </cell>
          <cell r="B39">
            <v>9.3385689999999993E-2</v>
          </cell>
          <cell r="C39">
            <v>202642835.41999999</v>
          </cell>
          <cell r="D39">
            <v>8.9684180000000002E-2</v>
          </cell>
          <cell r="E39">
            <v>9.1534939999999995E-2</v>
          </cell>
          <cell r="F39">
            <v>5.0847459999999997E-2</v>
          </cell>
          <cell r="G39">
            <v>0.14238239999999999</v>
          </cell>
        </row>
        <row r="40">
          <cell r="A40" t="str">
            <v>BIGUAÇU</v>
          </cell>
          <cell r="B40">
            <v>0.70664002000000004</v>
          </cell>
          <cell r="C40">
            <v>1554138905.55</v>
          </cell>
          <cell r="D40">
            <v>0.68781941000000002</v>
          </cell>
          <cell r="E40">
            <v>0.69722972000000005</v>
          </cell>
          <cell r="F40">
            <v>5.0847459999999997E-2</v>
          </cell>
          <cell r="G40">
            <v>0.7480772</v>
          </cell>
        </row>
        <row r="41">
          <cell r="A41" t="str">
            <v>BLUMENAU</v>
          </cell>
          <cell r="B41">
            <v>4.91323474</v>
          </cell>
          <cell r="C41">
            <v>10364192080.719999</v>
          </cell>
          <cell r="D41">
            <v>4.5869082199999998</v>
          </cell>
          <cell r="E41">
            <v>4.7500714799999999</v>
          </cell>
          <cell r="F41">
            <v>5.0847459999999997E-2</v>
          </cell>
          <cell r="G41">
            <v>4.8009189000000001</v>
          </cell>
        </row>
        <row r="42">
          <cell r="A42" t="str">
            <v>BOCAINA DO SUL</v>
          </cell>
          <cell r="B42">
            <v>2.4213729999999999E-2</v>
          </cell>
          <cell r="C42">
            <v>38852967.600000001</v>
          </cell>
          <cell r="D42">
            <v>1.719526E-2</v>
          </cell>
          <cell r="E42">
            <v>2.0704500000000001E-2</v>
          </cell>
          <cell r="F42">
            <v>5.0847459999999997E-2</v>
          </cell>
          <cell r="G42">
            <v>7.1552000000000004E-2</v>
          </cell>
        </row>
        <row r="43">
          <cell r="A43" t="str">
            <v>BOM JARDIM DA SERRA</v>
          </cell>
          <cell r="B43">
            <v>6.4984109999999998E-2</v>
          </cell>
          <cell r="C43">
            <v>112556079.52</v>
          </cell>
          <cell r="D43">
            <v>4.9814249999999997E-2</v>
          </cell>
          <cell r="E43">
            <v>5.7399180000000001E-2</v>
          </cell>
          <cell r="F43">
            <v>5.0847459999999997E-2</v>
          </cell>
          <cell r="G43">
            <v>0.1082466</v>
          </cell>
        </row>
        <row r="44">
          <cell r="A44" t="str">
            <v>BOM JESUS</v>
          </cell>
          <cell r="B44">
            <v>4.563064E-2</v>
          </cell>
          <cell r="C44">
            <v>98079947.689999998</v>
          </cell>
          <cell r="D44">
            <v>4.3407500000000002E-2</v>
          </cell>
          <cell r="E44">
            <v>4.4519070000000001E-2</v>
          </cell>
          <cell r="F44">
            <v>5.0847459999999997E-2</v>
          </cell>
          <cell r="G44">
            <v>9.5366500000000007E-2</v>
          </cell>
        </row>
        <row r="45">
          <cell r="A45" t="str">
            <v>BOM JESUS DO OESTE</v>
          </cell>
          <cell r="B45">
            <v>2.9881640000000001E-2</v>
          </cell>
          <cell r="C45">
            <v>69335264.950000003</v>
          </cell>
          <cell r="D45">
            <v>3.068589E-2</v>
          </cell>
          <cell r="E45">
            <v>3.0283770000000002E-2</v>
          </cell>
          <cell r="F45">
            <v>5.0847459999999997E-2</v>
          </cell>
          <cell r="G45">
            <v>8.1131200000000001E-2</v>
          </cell>
        </row>
        <row r="46">
          <cell r="A46" t="str">
            <v>BOM RETIRO</v>
          </cell>
          <cell r="B46">
            <v>6.0933330000000001E-2</v>
          </cell>
          <cell r="C46">
            <v>131553429.06</v>
          </cell>
          <cell r="D46">
            <v>5.8221950000000001E-2</v>
          </cell>
          <cell r="E46">
            <v>5.9577640000000001E-2</v>
          </cell>
          <cell r="F46">
            <v>5.0847459999999997E-2</v>
          </cell>
          <cell r="G46">
            <v>0.1104251</v>
          </cell>
        </row>
        <row r="47">
          <cell r="A47" t="str">
            <v>BOMBINHAS</v>
          </cell>
          <cell r="B47">
            <v>9.115711E-2</v>
          </cell>
          <cell r="C47">
            <v>216935272.11000001</v>
          </cell>
          <cell r="D47">
            <v>9.6009620000000004E-2</v>
          </cell>
          <cell r="E47">
            <v>9.3583369999999999E-2</v>
          </cell>
          <cell r="F47">
            <v>5.0847459999999997E-2</v>
          </cell>
          <cell r="G47">
            <v>0.1444308</v>
          </cell>
        </row>
        <row r="48">
          <cell r="A48" t="str">
            <v>BOTUVERÁ</v>
          </cell>
          <cell r="B48">
            <v>9.1072570000000005E-2</v>
          </cell>
          <cell r="C48">
            <v>238349546.91999999</v>
          </cell>
          <cell r="D48">
            <v>0.105487</v>
          </cell>
          <cell r="E48">
            <v>9.8279790000000006E-2</v>
          </cell>
          <cell r="F48">
            <v>5.0847459999999997E-2</v>
          </cell>
          <cell r="G48">
            <v>0.14912719999999999</v>
          </cell>
        </row>
        <row r="49">
          <cell r="A49" t="str">
            <v>BRAÇO DO NORTE</v>
          </cell>
          <cell r="B49">
            <v>0.38264262999999998</v>
          </cell>
          <cell r="C49">
            <v>921470764.37</v>
          </cell>
          <cell r="D49">
            <v>0.40781778000000002</v>
          </cell>
          <cell r="E49">
            <v>0.39523021000000003</v>
          </cell>
          <cell r="F49">
            <v>5.0847459999999997E-2</v>
          </cell>
          <cell r="G49">
            <v>0.44607770000000002</v>
          </cell>
        </row>
        <row r="50">
          <cell r="A50" t="str">
            <v>BRAÇO DO TROMBUDO</v>
          </cell>
          <cell r="B50">
            <v>4.7211650000000001E-2</v>
          </cell>
          <cell r="C50">
            <v>112232264.2</v>
          </cell>
          <cell r="D50">
            <v>4.9670930000000002E-2</v>
          </cell>
          <cell r="E50">
            <v>4.8441289999999998E-2</v>
          </cell>
          <cell r="F50">
            <v>5.0847459999999997E-2</v>
          </cell>
          <cell r="G50">
            <v>9.9288799999999997E-2</v>
          </cell>
        </row>
        <row r="51">
          <cell r="A51" t="str">
            <v>BRUNÓPOLIS</v>
          </cell>
          <cell r="B51">
            <v>4.3316229999999997E-2</v>
          </cell>
          <cell r="C51">
            <v>86350658.25</v>
          </cell>
          <cell r="D51">
            <v>3.8216439999999997E-2</v>
          </cell>
          <cell r="E51">
            <v>4.0766339999999998E-2</v>
          </cell>
          <cell r="F51">
            <v>5.0847459999999997E-2</v>
          </cell>
          <cell r="G51">
            <v>9.1613799999999995E-2</v>
          </cell>
        </row>
        <row r="52">
          <cell r="A52" t="str">
            <v>BRUSQUE</v>
          </cell>
          <cell r="B52">
            <v>1.6255772900000001</v>
          </cell>
          <cell r="C52">
            <v>3810883803.1900001</v>
          </cell>
          <cell r="D52">
            <v>1.68659304</v>
          </cell>
          <cell r="E52">
            <v>1.6560851700000001</v>
          </cell>
          <cell r="F52">
            <v>5.0847459999999997E-2</v>
          </cell>
          <cell r="G52">
            <v>1.7069326</v>
          </cell>
        </row>
        <row r="53">
          <cell r="A53" t="str">
            <v>CAÇADOR</v>
          </cell>
          <cell r="B53">
            <v>0.90933125000000004</v>
          </cell>
          <cell r="C53">
            <v>2103184586.99</v>
          </cell>
          <cell r="D53">
            <v>0.93081203000000001</v>
          </cell>
          <cell r="E53">
            <v>0.92007163999999997</v>
          </cell>
          <cell r="F53">
            <v>5.0847459999999997E-2</v>
          </cell>
          <cell r="G53">
            <v>0.97091910000000003</v>
          </cell>
        </row>
        <row r="54">
          <cell r="A54" t="str">
            <v>CAIBI</v>
          </cell>
          <cell r="B54">
            <v>0.10571962</v>
          </cell>
          <cell r="C54">
            <v>227548339.31</v>
          </cell>
          <cell r="D54">
            <v>0.10070668000000001</v>
          </cell>
          <cell r="E54">
            <v>0.10321315</v>
          </cell>
          <cell r="F54">
            <v>5.0847459999999997E-2</v>
          </cell>
          <cell r="G54">
            <v>0.15406059999999999</v>
          </cell>
        </row>
        <row r="55">
          <cell r="A55" t="str">
            <v>CALMON</v>
          </cell>
          <cell r="B55">
            <v>3.6677260000000003E-2</v>
          </cell>
          <cell r="C55">
            <v>75417160.209999993</v>
          </cell>
          <cell r="D55">
            <v>3.3377570000000002E-2</v>
          </cell>
          <cell r="E55">
            <v>3.5027419999999997E-2</v>
          </cell>
          <cell r="F55">
            <v>5.0847459999999997E-2</v>
          </cell>
          <cell r="G55">
            <v>8.5874900000000004E-2</v>
          </cell>
        </row>
        <row r="56">
          <cell r="A56" t="str">
            <v>CAMBORIÚ</v>
          </cell>
          <cell r="B56">
            <v>0.24177317000000001</v>
          </cell>
          <cell r="C56">
            <v>541951506.88</v>
          </cell>
          <cell r="D56">
            <v>0.23985292999999999</v>
          </cell>
          <cell r="E56">
            <v>0.24081305</v>
          </cell>
          <cell r="F56">
            <v>5.0847459999999997E-2</v>
          </cell>
          <cell r="G56">
            <v>0.29166049999999999</v>
          </cell>
        </row>
        <row r="57">
          <cell r="A57" t="str">
            <v>CAMPO ALEGRE</v>
          </cell>
          <cell r="B57">
            <v>0.16965126999999999</v>
          </cell>
          <cell r="C57">
            <v>388978589.63</v>
          </cell>
          <cell r="D57">
            <v>0.17215130000000001</v>
          </cell>
          <cell r="E57">
            <v>0.17090129000000001</v>
          </cell>
          <cell r="F57">
            <v>5.0847459999999997E-2</v>
          </cell>
          <cell r="G57">
            <v>0.22174869999999999</v>
          </cell>
        </row>
        <row r="58">
          <cell r="A58" t="str">
            <v>CAMPO BELO DO SUL</v>
          </cell>
          <cell r="B58">
            <v>8.9272480000000001E-2</v>
          </cell>
          <cell r="C58">
            <v>200206736.13999999</v>
          </cell>
          <cell r="D58">
            <v>8.8606030000000002E-2</v>
          </cell>
          <cell r="E58">
            <v>8.8939260000000006E-2</v>
          </cell>
          <cell r="F58">
            <v>5.0847459999999997E-2</v>
          </cell>
          <cell r="G58">
            <v>0.13978670000000001</v>
          </cell>
        </row>
        <row r="59">
          <cell r="A59" t="str">
            <v>CAMPO ERÊ</v>
          </cell>
          <cell r="B59">
            <v>0.10880652</v>
          </cell>
          <cell r="C59">
            <v>249249843.99000001</v>
          </cell>
          <cell r="D59">
            <v>0.11031117</v>
          </cell>
          <cell r="E59">
            <v>0.10955885</v>
          </cell>
          <cell r="F59">
            <v>5.0847459999999997E-2</v>
          </cell>
          <cell r="G59">
            <v>0.1604063</v>
          </cell>
        </row>
        <row r="60">
          <cell r="A60" t="str">
            <v>CAMPOS NOVOS</v>
          </cell>
          <cell r="B60">
            <v>0.98962106000000005</v>
          </cell>
          <cell r="C60">
            <v>2092499981.28</v>
          </cell>
          <cell r="D60">
            <v>0.92608332000000004</v>
          </cell>
          <cell r="E60">
            <v>0.95785218999999999</v>
          </cell>
          <cell r="F60">
            <v>5.0847459999999997E-2</v>
          </cell>
          <cell r="G60">
            <v>1.0086997</v>
          </cell>
        </row>
        <row r="61">
          <cell r="A61" t="str">
            <v>CANELINHA</v>
          </cell>
          <cell r="B61">
            <v>4.1128890000000001E-2</v>
          </cell>
          <cell r="C61">
            <v>95550034.379999995</v>
          </cell>
          <cell r="D61">
            <v>4.2287829999999998E-2</v>
          </cell>
          <cell r="E61">
            <v>4.170836E-2</v>
          </cell>
          <cell r="F61">
            <v>5.0847459999999997E-2</v>
          </cell>
          <cell r="G61">
            <v>9.2555799999999994E-2</v>
          </cell>
        </row>
        <row r="62">
          <cell r="A62" t="str">
            <v>CANOINHAS</v>
          </cell>
          <cell r="B62">
            <v>0.47107177</v>
          </cell>
          <cell r="C62">
            <v>1103694558.4300001</v>
          </cell>
          <cell r="D62">
            <v>0.48846505000000001</v>
          </cell>
          <cell r="E62">
            <v>0.47976840999999998</v>
          </cell>
          <cell r="F62">
            <v>5.0847459999999997E-2</v>
          </cell>
          <cell r="G62">
            <v>0.53061590000000003</v>
          </cell>
        </row>
        <row r="63">
          <cell r="A63" t="str">
            <v>CAPÃO ALTO</v>
          </cell>
          <cell r="B63">
            <v>4.6461580000000002E-2</v>
          </cell>
          <cell r="C63">
            <v>85995288.180000007</v>
          </cell>
          <cell r="D63">
            <v>3.8059160000000002E-2</v>
          </cell>
          <cell r="E63">
            <v>4.2260369999999998E-2</v>
          </cell>
          <cell r="F63">
            <v>5.0847459999999997E-2</v>
          </cell>
          <cell r="G63">
            <v>9.3107800000000004E-2</v>
          </cell>
        </row>
        <row r="64">
          <cell r="A64" t="str">
            <v>CAPINZAL</v>
          </cell>
          <cell r="B64">
            <v>0.44151534999999997</v>
          </cell>
          <cell r="C64">
            <v>840641633.64999998</v>
          </cell>
          <cell r="D64">
            <v>0.37204502</v>
          </cell>
          <cell r="E64">
            <v>0.40678018999999999</v>
          </cell>
          <cell r="F64">
            <v>5.0847459999999997E-2</v>
          </cell>
          <cell r="G64">
            <v>0.45762760000000002</v>
          </cell>
        </row>
        <row r="65">
          <cell r="A65" t="str">
            <v>CAPIVARI DE BAIXO</v>
          </cell>
          <cell r="B65">
            <v>0.35838261999999999</v>
          </cell>
          <cell r="C65">
            <v>712300336.98000002</v>
          </cell>
          <cell r="D65">
            <v>0.31524467</v>
          </cell>
          <cell r="E65">
            <v>0.33681365000000002</v>
          </cell>
          <cell r="F65">
            <v>5.0847459999999997E-2</v>
          </cell>
          <cell r="G65">
            <v>0.38766109999999998</v>
          </cell>
        </row>
        <row r="66">
          <cell r="A66" t="str">
            <v>CATANDUVAS</v>
          </cell>
          <cell r="B66">
            <v>0.19029683999999999</v>
          </cell>
          <cell r="C66">
            <v>392135679.49000001</v>
          </cell>
          <cell r="D66">
            <v>0.17354854</v>
          </cell>
          <cell r="E66">
            <v>0.18192269</v>
          </cell>
          <cell r="F66">
            <v>5.0847459999999997E-2</v>
          </cell>
          <cell r="G66">
            <v>0.23277020000000001</v>
          </cell>
        </row>
        <row r="67">
          <cell r="A67" t="str">
            <v>CAXAMBU DO SUL</v>
          </cell>
          <cell r="B67">
            <v>7.6969850000000006E-2</v>
          </cell>
          <cell r="C67">
            <v>161698604.09</v>
          </cell>
          <cell r="D67">
            <v>7.1563379999999996E-2</v>
          </cell>
          <cell r="E67">
            <v>7.4266620000000005E-2</v>
          </cell>
          <cell r="F67">
            <v>5.0847459999999997E-2</v>
          </cell>
          <cell r="G67">
            <v>0.12511410000000001</v>
          </cell>
        </row>
        <row r="68">
          <cell r="A68" t="str">
            <v>CELSO RAMOS</v>
          </cell>
          <cell r="B68">
            <v>1.465784E-2</v>
          </cell>
          <cell r="C68">
            <v>31592987.649999999</v>
          </cell>
          <cell r="D68">
            <v>1.398219E-2</v>
          </cell>
          <cell r="E68">
            <v>1.4320019999999999E-2</v>
          </cell>
          <cell r="F68">
            <v>5.0847459999999997E-2</v>
          </cell>
          <cell r="G68">
            <v>6.5167500000000003E-2</v>
          </cell>
        </row>
        <row r="69">
          <cell r="A69" t="str">
            <v>CERRO NEGRO</v>
          </cell>
          <cell r="B69">
            <v>1.795536E-2</v>
          </cell>
          <cell r="C69">
            <v>35414057.859999999</v>
          </cell>
          <cell r="D69">
            <v>1.5673289999999999E-2</v>
          </cell>
          <cell r="E69">
            <v>1.6814329999999999E-2</v>
          </cell>
          <cell r="F69">
            <v>5.0847459999999997E-2</v>
          </cell>
          <cell r="G69">
            <v>6.7661799999999994E-2</v>
          </cell>
        </row>
        <row r="70">
          <cell r="A70" t="str">
            <v>CHAPADÃO DO LAGEADO</v>
          </cell>
          <cell r="B70">
            <v>2.3898820000000001E-2</v>
          </cell>
          <cell r="C70">
            <v>55687143.869999997</v>
          </cell>
          <cell r="D70">
            <v>2.4645609999999998E-2</v>
          </cell>
          <cell r="E70">
            <v>2.4272220000000001E-2</v>
          </cell>
          <cell r="F70">
            <v>5.0847459999999997E-2</v>
          </cell>
          <cell r="G70">
            <v>7.5119699999999998E-2</v>
          </cell>
        </row>
        <row r="71">
          <cell r="A71" t="str">
            <v>CHAPECÓ</v>
          </cell>
          <cell r="B71">
            <v>2.3580360699999998</v>
          </cell>
          <cell r="C71">
            <v>5319528272.7700005</v>
          </cell>
          <cell r="D71">
            <v>2.3542778599999998</v>
          </cell>
          <cell r="E71">
            <v>2.3561569699999998</v>
          </cell>
          <cell r="F71">
            <v>5.0847459999999997E-2</v>
          </cell>
          <cell r="G71">
            <v>2.4070043999999999</v>
          </cell>
        </row>
        <row r="72">
          <cell r="A72" t="str">
            <v>COCAL DO SUL</v>
          </cell>
          <cell r="B72">
            <v>0.28020624999999999</v>
          </cell>
          <cell r="C72">
            <v>664562210.32000005</v>
          </cell>
          <cell r="D72">
            <v>0.29411707999999998</v>
          </cell>
          <cell r="E72">
            <v>0.28716166999999998</v>
          </cell>
          <cell r="F72">
            <v>5.0847459999999997E-2</v>
          </cell>
          <cell r="G72">
            <v>0.33800910000000001</v>
          </cell>
        </row>
        <row r="73">
          <cell r="A73" t="str">
            <v>CONCÓRDIA</v>
          </cell>
          <cell r="B73">
            <v>1.04590457</v>
          </cell>
          <cell r="C73">
            <v>2560085558.9200001</v>
          </cell>
          <cell r="D73">
            <v>1.1330239200000001</v>
          </cell>
          <cell r="E73">
            <v>1.08946425</v>
          </cell>
          <cell r="F73">
            <v>5.0847459999999997E-2</v>
          </cell>
          <cell r="G73">
            <v>1.1403117</v>
          </cell>
        </row>
        <row r="74">
          <cell r="A74" t="str">
            <v>CORDILHEIRA ALTA</v>
          </cell>
          <cell r="B74">
            <v>0.13545287</v>
          </cell>
          <cell r="C74">
            <v>305425996.91000003</v>
          </cell>
          <cell r="D74">
            <v>0.13517319999999999</v>
          </cell>
          <cell r="E74">
            <v>0.13531304</v>
          </cell>
          <cell r="F74">
            <v>5.0847459999999997E-2</v>
          </cell>
          <cell r="G74">
            <v>0.18616050000000001</v>
          </cell>
        </row>
        <row r="75">
          <cell r="A75" t="str">
            <v>CORONEL FREITAS</v>
          </cell>
          <cell r="B75">
            <v>0.2149095</v>
          </cell>
          <cell r="C75">
            <v>448698345.26999998</v>
          </cell>
          <cell r="D75">
            <v>0.19858163000000001</v>
          </cell>
          <cell r="E75">
            <v>0.20674556999999999</v>
          </cell>
          <cell r="F75">
            <v>5.0847459999999997E-2</v>
          </cell>
          <cell r="G75">
            <v>0.25759300000000002</v>
          </cell>
        </row>
        <row r="76">
          <cell r="A76" t="str">
            <v>CORONEL MARTINS</v>
          </cell>
          <cell r="B76">
            <v>2.731571E-2</v>
          </cell>
          <cell r="C76">
            <v>59246901.07</v>
          </cell>
          <cell r="D76">
            <v>2.6221060000000001E-2</v>
          </cell>
          <cell r="E76">
            <v>2.676839E-2</v>
          </cell>
          <cell r="F76">
            <v>5.0847459999999997E-2</v>
          </cell>
          <cell r="G76">
            <v>7.7615799999999999E-2</v>
          </cell>
        </row>
        <row r="77">
          <cell r="A77" t="str">
            <v>CORREIA PINTO</v>
          </cell>
          <cell r="B77">
            <v>0.20468565999999999</v>
          </cell>
          <cell r="C77">
            <v>458732504.06999999</v>
          </cell>
          <cell r="D77">
            <v>0.20302247000000001</v>
          </cell>
          <cell r="E77">
            <v>0.20385407</v>
          </cell>
          <cell r="F77">
            <v>5.0847459999999997E-2</v>
          </cell>
          <cell r="G77">
            <v>0.25470150000000003</v>
          </cell>
        </row>
        <row r="78">
          <cell r="A78" t="str">
            <v>CORUPÁ</v>
          </cell>
          <cell r="B78">
            <v>0.13090652</v>
          </cell>
          <cell r="C78">
            <v>285809732.57999998</v>
          </cell>
          <cell r="D78">
            <v>0.12649157999999999</v>
          </cell>
          <cell r="E78">
            <v>0.12869905000000001</v>
          </cell>
          <cell r="F78">
            <v>5.0847459999999997E-2</v>
          </cell>
          <cell r="G78">
            <v>0.1795465</v>
          </cell>
        </row>
        <row r="79">
          <cell r="A79" t="str">
            <v>CRICIÚMA</v>
          </cell>
          <cell r="B79">
            <v>1.71283198</v>
          </cell>
          <cell r="C79">
            <v>3985256739.1399999</v>
          </cell>
          <cell r="D79">
            <v>1.76376574</v>
          </cell>
          <cell r="E79">
            <v>1.73829886</v>
          </cell>
          <cell r="F79">
            <v>5.0847459999999997E-2</v>
          </cell>
          <cell r="G79">
            <v>1.7891463000000001</v>
          </cell>
        </row>
        <row r="80">
          <cell r="A80" t="str">
            <v>CUNHA PORÃ</v>
          </cell>
          <cell r="B80">
            <v>0.17905470000000001</v>
          </cell>
          <cell r="C80">
            <v>370382656.24000001</v>
          </cell>
          <cell r="D80">
            <v>0.16392124</v>
          </cell>
          <cell r="E80">
            <v>0.17148796999999999</v>
          </cell>
          <cell r="F80">
            <v>5.0847459999999997E-2</v>
          </cell>
          <cell r="G80">
            <v>0.22233539999999999</v>
          </cell>
        </row>
        <row r="81">
          <cell r="A81" t="str">
            <v>CUNHATAÍ</v>
          </cell>
          <cell r="B81">
            <v>3.3871480000000002E-2</v>
          </cell>
          <cell r="C81">
            <v>75273468.099999994</v>
          </cell>
          <cell r="D81">
            <v>3.331398E-2</v>
          </cell>
          <cell r="E81">
            <v>3.3592730000000001E-2</v>
          </cell>
          <cell r="F81">
            <v>5.0847459999999997E-2</v>
          </cell>
          <cell r="G81">
            <v>8.4440200000000007E-2</v>
          </cell>
        </row>
        <row r="82">
          <cell r="A82" t="str">
            <v>CURITIBANOS</v>
          </cell>
          <cell r="B82">
            <v>0.44024055000000001</v>
          </cell>
          <cell r="C82">
            <v>1044150908.86</v>
          </cell>
          <cell r="D82">
            <v>0.46211266000000001</v>
          </cell>
          <cell r="E82">
            <v>0.45117660999999998</v>
          </cell>
          <cell r="F82">
            <v>5.0847459999999997E-2</v>
          </cell>
          <cell r="G82">
            <v>0.50202409999999997</v>
          </cell>
        </row>
        <row r="83">
          <cell r="A83" t="str">
            <v>DESCANSO</v>
          </cell>
          <cell r="B83">
            <v>0.11082914000000001</v>
          </cell>
          <cell r="C83">
            <v>236136866.91</v>
          </cell>
          <cell r="D83">
            <v>0.10450772999999999</v>
          </cell>
          <cell r="E83">
            <v>0.10766844</v>
          </cell>
          <cell r="F83">
            <v>5.0847459999999997E-2</v>
          </cell>
          <cell r="G83">
            <v>0.15851589999999999</v>
          </cell>
        </row>
        <row r="84">
          <cell r="A84" t="str">
            <v>DIONÍSIO CERQUEIRA</v>
          </cell>
          <cell r="B84">
            <v>0.11679402</v>
          </cell>
          <cell r="C84">
            <v>196710414.58000001</v>
          </cell>
          <cell r="D84">
            <v>8.7058650000000001E-2</v>
          </cell>
          <cell r="E84">
            <v>0.10192634</v>
          </cell>
          <cell r="F84">
            <v>5.0847459999999997E-2</v>
          </cell>
          <cell r="G84">
            <v>0.15277379999999999</v>
          </cell>
        </row>
        <row r="85">
          <cell r="A85" t="str">
            <v>DONA EMMA</v>
          </cell>
          <cell r="B85">
            <v>2.9629869999999999E-2</v>
          </cell>
          <cell r="C85">
            <v>74691613.890000001</v>
          </cell>
          <cell r="D85">
            <v>3.3056469999999998E-2</v>
          </cell>
          <cell r="E85">
            <v>3.1343169999999997E-2</v>
          </cell>
          <cell r="F85">
            <v>5.0847459999999997E-2</v>
          </cell>
          <cell r="G85">
            <v>8.2190600000000003E-2</v>
          </cell>
        </row>
        <row r="86">
          <cell r="A86" t="str">
            <v>DOUTOR PEDRINHO</v>
          </cell>
          <cell r="B86">
            <v>3.9939269999999999E-2</v>
          </cell>
          <cell r="C86">
            <v>93530401.079999998</v>
          </cell>
          <cell r="D86">
            <v>4.1394E-2</v>
          </cell>
          <cell r="E86">
            <v>4.0666639999999997E-2</v>
          </cell>
          <cell r="F86">
            <v>5.0847459999999997E-2</v>
          </cell>
          <cell r="G86">
            <v>9.1514100000000001E-2</v>
          </cell>
        </row>
        <row r="87">
          <cell r="A87" t="str">
            <v>ENTRE RIOS</v>
          </cell>
          <cell r="B87">
            <v>3.3400649999999997E-2</v>
          </cell>
          <cell r="C87">
            <v>78969847.920000002</v>
          </cell>
          <cell r="D87">
            <v>3.4949899999999999E-2</v>
          </cell>
          <cell r="E87">
            <v>3.4175280000000002E-2</v>
          </cell>
          <cell r="F87">
            <v>5.0847459999999997E-2</v>
          </cell>
          <cell r="G87">
            <v>8.5022700000000007E-2</v>
          </cell>
        </row>
        <row r="88">
          <cell r="A88" t="str">
            <v>ERMO</v>
          </cell>
          <cell r="B88">
            <v>4.3753889999999997E-2</v>
          </cell>
          <cell r="C88">
            <v>91879758.150000006</v>
          </cell>
          <cell r="D88">
            <v>4.066347E-2</v>
          </cell>
          <cell r="E88">
            <v>4.2208679999999998E-2</v>
          </cell>
          <cell r="F88">
            <v>5.0847459999999997E-2</v>
          </cell>
          <cell r="G88">
            <v>9.3056100000000003E-2</v>
          </cell>
        </row>
        <row r="89">
          <cell r="A89" t="str">
            <v>ERVAL VELHO</v>
          </cell>
          <cell r="B89">
            <v>7.9140920000000003E-2</v>
          </cell>
          <cell r="C89">
            <v>199701726.38</v>
          </cell>
          <cell r="D89">
            <v>8.8382530000000001E-2</v>
          </cell>
          <cell r="E89">
            <v>8.3761730000000006E-2</v>
          </cell>
          <cell r="F89">
            <v>5.0847459999999997E-2</v>
          </cell>
          <cell r="G89">
            <v>0.13460920000000001</v>
          </cell>
        </row>
        <row r="90">
          <cell r="A90" t="str">
            <v>FAXINAL DOS GUEDES</v>
          </cell>
          <cell r="B90">
            <v>0.25777849000000003</v>
          </cell>
          <cell r="C90">
            <v>612727593.64999998</v>
          </cell>
          <cell r="D90">
            <v>0.27117648999999999</v>
          </cell>
          <cell r="E90">
            <v>0.26447748999999998</v>
          </cell>
          <cell r="F90">
            <v>5.0847459999999997E-2</v>
          </cell>
          <cell r="G90">
            <v>0.31532500000000002</v>
          </cell>
        </row>
        <row r="91">
          <cell r="A91" t="str">
            <v>FLOR DO SERTÃO</v>
          </cell>
          <cell r="B91">
            <v>2.7893859999999999E-2</v>
          </cell>
          <cell r="C91">
            <v>58412823.25</v>
          </cell>
          <cell r="D91">
            <v>2.585192E-2</v>
          </cell>
          <cell r="E91">
            <v>2.687289E-2</v>
          </cell>
          <cell r="F91">
            <v>5.0847459999999997E-2</v>
          </cell>
          <cell r="G91">
            <v>7.7720399999999995E-2</v>
          </cell>
        </row>
        <row r="92">
          <cell r="A92" t="str">
            <v>FLORIANÓPOLIS</v>
          </cell>
          <cell r="B92">
            <v>2.83819679</v>
          </cell>
          <cell r="C92">
            <v>6301184192.1800003</v>
          </cell>
          <cell r="D92">
            <v>2.7887319499999998</v>
          </cell>
          <cell r="E92">
            <v>2.8134643700000002</v>
          </cell>
          <cell r="F92">
            <v>5.0847459999999997E-2</v>
          </cell>
          <cell r="G92">
            <v>2.8643117999999999</v>
          </cell>
        </row>
        <row r="93">
          <cell r="A93" t="str">
            <v>FORMOSA DO SUL</v>
          </cell>
          <cell r="B93">
            <v>3.8464539999999998E-2</v>
          </cell>
          <cell r="C93">
            <v>75994417.920000002</v>
          </cell>
          <cell r="D93">
            <v>3.3633049999999998E-2</v>
          </cell>
          <cell r="E93">
            <v>3.6048799999999999E-2</v>
          </cell>
          <cell r="F93">
            <v>5.0847459999999997E-2</v>
          </cell>
          <cell r="G93">
            <v>8.6896299999999996E-2</v>
          </cell>
        </row>
        <row r="94">
          <cell r="A94" t="str">
            <v>FORQUILHINHA</v>
          </cell>
          <cell r="B94">
            <v>0.29674347000000001</v>
          </cell>
          <cell r="C94">
            <v>674550264.85000002</v>
          </cell>
          <cell r="D94">
            <v>0.29853752</v>
          </cell>
          <cell r="E94">
            <v>0.29764049999999997</v>
          </cell>
          <cell r="F94">
            <v>5.0847459999999997E-2</v>
          </cell>
          <cell r="G94">
            <v>0.34848800000000002</v>
          </cell>
        </row>
        <row r="95">
          <cell r="A95" t="str">
            <v>FRAIBURGO</v>
          </cell>
          <cell r="B95">
            <v>0.33381090000000002</v>
          </cell>
          <cell r="C95">
            <v>742871476.89999998</v>
          </cell>
          <cell r="D95">
            <v>0.32877462000000002</v>
          </cell>
          <cell r="E95">
            <v>0.33129276000000002</v>
          </cell>
          <cell r="F95">
            <v>5.0847459999999997E-2</v>
          </cell>
          <cell r="G95">
            <v>0.38214019999999999</v>
          </cell>
        </row>
        <row r="96">
          <cell r="A96" t="str">
            <v>FREI ROGÉRIO</v>
          </cell>
          <cell r="B96">
            <v>2.658027E-2</v>
          </cell>
          <cell r="C96">
            <v>59450228.909999996</v>
          </cell>
          <cell r="D96">
            <v>2.6311049999999999E-2</v>
          </cell>
          <cell r="E96">
            <v>2.6445659999999999E-2</v>
          </cell>
          <cell r="F96">
            <v>5.0847459999999997E-2</v>
          </cell>
          <cell r="G96">
            <v>7.7293100000000003E-2</v>
          </cell>
        </row>
        <row r="97">
          <cell r="A97" t="str">
            <v>GALVÃO</v>
          </cell>
          <cell r="B97">
            <v>3.8649839999999998E-2</v>
          </cell>
          <cell r="C97">
            <v>79460994.730000004</v>
          </cell>
          <cell r="D97">
            <v>3.516727E-2</v>
          </cell>
          <cell r="E97">
            <v>3.690856E-2</v>
          </cell>
          <cell r="F97">
            <v>5.0847459999999997E-2</v>
          </cell>
          <cell r="G97">
            <v>8.7756000000000001E-2</v>
          </cell>
        </row>
        <row r="98">
          <cell r="A98" t="str">
            <v>GAROPABA</v>
          </cell>
          <cell r="B98">
            <v>0.10055029</v>
          </cell>
          <cell r="C98">
            <v>236543726.59999999</v>
          </cell>
          <cell r="D98">
            <v>0.10468779</v>
          </cell>
          <cell r="E98">
            <v>0.10261903999999999</v>
          </cell>
          <cell r="F98">
            <v>5.0847459999999997E-2</v>
          </cell>
          <cell r="G98">
            <v>0.15346650000000001</v>
          </cell>
        </row>
        <row r="99">
          <cell r="A99" t="str">
            <v>GARUVA</v>
          </cell>
          <cell r="B99">
            <v>0.19582084</v>
          </cell>
          <cell r="C99">
            <v>375997636.76999998</v>
          </cell>
          <cell r="D99">
            <v>0.16640627999999999</v>
          </cell>
          <cell r="E99">
            <v>0.18111356000000001</v>
          </cell>
          <cell r="F99">
            <v>5.0847459999999997E-2</v>
          </cell>
          <cell r="G99">
            <v>0.231961</v>
          </cell>
        </row>
        <row r="100">
          <cell r="A100" t="str">
            <v>GASPAR</v>
          </cell>
          <cell r="B100">
            <v>0.94716336999999995</v>
          </cell>
          <cell r="C100">
            <v>2333057542.1500001</v>
          </cell>
          <cell r="D100">
            <v>1.0325475200000001</v>
          </cell>
          <cell r="E100">
            <v>0.98985544999999997</v>
          </cell>
          <cell r="F100">
            <v>5.0847459999999997E-2</v>
          </cell>
          <cell r="G100">
            <v>1.0407029000000001</v>
          </cell>
        </row>
        <row r="101">
          <cell r="A101" t="str">
            <v>GOVERNADOR CELSO RAMOS</v>
          </cell>
          <cell r="B101">
            <v>4.08303E-2</v>
          </cell>
          <cell r="C101">
            <v>94551565.640000001</v>
          </cell>
          <cell r="D101">
            <v>4.1845939999999998E-2</v>
          </cell>
          <cell r="E101">
            <v>4.1338119999999999E-2</v>
          </cell>
          <cell r="F101">
            <v>5.0847459999999997E-2</v>
          </cell>
          <cell r="G101">
            <v>9.2185600000000006E-2</v>
          </cell>
        </row>
        <row r="102">
          <cell r="A102" t="str">
            <v>GRÃO PARÁ</v>
          </cell>
          <cell r="B102">
            <v>7.8670149999999994E-2</v>
          </cell>
          <cell r="C102">
            <v>207297285.19</v>
          </cell>
          <cell r="D102">
            <v>9.1744110000000004E-2</v>
          </cell>
          <cell r="E102">
            <v>8.5207130000000006E-2</v>
          </cell>
          <cell r="F102">
            <v>5.0847459999999997E-2</v>
          </cell>
          <cell r="G102">
            <v>0.1360546</v>
          </cell>
        </row>
        <row r="103">
          <cell r="A103" t="str">
            <v>GRAVATAL</v>
          </cell>
          <cell r="B103">
            <v>5.3474470000000003E-2</v>
          </cell>
          <cell r="C103">
            <v>104327459.15000001</v>
          </cell>
          <cell r="D103">
            <v>4.6172480000000002E-2</v>
          </cell>
          <cell r="E103">
            <v>4.9823480000000003E-2</v>
          </cell>
          <cell r="F103">
            <v>5.0847459999999997E-2</v>
          </cell>
          <cell r="G103">
            <v>0.10067089999999999</v>
          </cell>
        </row>
        <row r="104">
          <cell r="A104" t="str">
            <v>GUABIRUBA</v>
          </cell>
          <cell r="B104">
            <v>0.23462401999999999</v>
          </cell>
          <cell r="C104">
            <v>609461686.95000005</v>
          </cell>
          <cell r="D104">
            <v>0.26973109000000001</v>
          </cell>
          <cell r="E104">
            <v>0.25217756000000002</v>
          </cell>
          <cell r="F104">
            <v>5.0847459999999997E-2</v>
          </cell>
          <cell r="G104">
            <v>0.30302499999999999</v>
          </cell>
        </row>
        <row r="105">
          <cell r="A105" t="str">
            <v>GUARACIABA</v>
          </cell>
          <cell r="B105">
            <v>0.16304563999999999</v>
          </cell>
          <cell r="C105">
            <v>340558234.5</v>
          </cell>
          <cell r="D105">
            <v>0.15072177</v>
          </cell>
          <cell r="E105">
            <v>0.15688371000000001</v>
          </cell>
          <cell r="F105">
            <v>5.0847459999999997E-2</v>
          </cell>
          <cell r="G105">
            <v>0.2077312</v>
          </cell>
        </row>
        <row r="106">
          <cell r="A106" t="str">
            <v>GUARAMIRIM</v>
          </cell>
          <cell r="B106">
            <v>0.84176607000000003</v>
          </cell>
          <cell r="C106">
            <v>1873776700.4000001</v>
          </cell>
          <cell r="D106">
            <v>0.82928237000000005</v>
          </cell>
          <cell r="E106">
            <v>0.83552422000000004</v>
          </cell>
          <cell r="F106">
            <v>5.0847459999999997E-2</v>
          </cell>
          <cell r="G106">
            <v>0.88637169999999998</v>
          </cell>
        </row>
        <row r="107">
          <cell r="A107" t="str">
            <v>GUARUJÁ DO SUL</v>
          </cell>
          <cell r="B107">
            <v>5.8639759999999999E-2</v>
          </cell>
          <cell r="C107">
            <v>140504398.72</v>
          </cell>
          <cell r="D107">
            <v>6.2183410000000001E-2</v>
          </cell>
          <cell r="E107">
            <v>6.0411590000000001E-2</v>
          </cell>
          <cell r="F107">
            <v>5.0847459999999997E-2</v>
          </cell>
          <cell r="G107">
            <v>0.111259</v>
          </cell>
        </row>
        <row r="108">
          <cell r="A108" t="str">
            <v>GUATAMBU</v>
          </cell>
          <cell r="B108">
            <v>0.16433695000000001</v>
          </cell>
          <cell r="C108">
            <v>350680277.38</v>
          </cell>
          <cell r="D108">
            <v>0.15520150999999999</v>
          </cell>
          <cell r="E108">
            <v>0.15976923000000001</v>
          </cell>
          <cell r="F108">
            <v>5.0847459999999997E-2</v>
          </cell>
          <cell r="G108">
            <v>0.21061669999999999</v>
          </cell>
        </row>
        <row r="109">
          <cell r="A109" t="str">
            <v>HERVAL DO OESTE</v>
          </cell>
          <cell r="B109">
            <v>0.13653767999999999</v>
          </cell>
          <cell r="C109">
            <v>324970972.63999999</v>
          </cell>
          <cell r="D109">
            <v>0.14382327</v>
          </cell>
          <cell r="E109">
            <v>0.14018048</v>
          </cell>
          <cell r="F109">
            <v>5.0847459999999997E-2</v>
          </cell>
          <cell r="G109">
            <v>0.1910279</v>
          </cell>
        </row>
        <row r="110">
          <cell r="A110" t="str">
            <v>IBIAM</v>
          </cell>
          <cell r="B110">
            <v>4.4985440000000002E-2</v>
          </cell>
          <cell r="C110">
            <v>89990599.620000005</v>
          </cell>
          <cell r="D110">
            <v>3.9827380000000003E-2</v>
          </cell>
          <cell r="E110">
            <v>4.2406409999999999E-2</v>
          </cell>
          <cell r="F110">
            <v>5.0847459999999997E-2</v>
          </cell>
          <cell r="G110">
            <v>9.3253900000000001E-2</v>
          </cell>
        </row>
        <row r="111">
          <cell r="A111" t="str">
            <v>IBICARÉ</v>
          </cell>
          <cell r="B111">
            <v>5.7449430000000003E-2</v>
          </cell>
          <cell r="C111">
            <v>129423815.70999999</v>
          </cell>
          <cell r="D111">
            <v>5.7279440000000001E-2</v>
          </cell>
          <cell r="E111">
            <v>5.7364440000000003E-2</v>
          </cell>
          <cell r="F111">
            <v>5.0847459999999997E-2</v>
          </cell>
          <cell r="G111">
            <v>0.1082119</v>
          </cell>
        </row>
        <row r="112">
          <cell r="A112" t="str">
            <v>IBIRAMA</v>
          </cell>
          <cell r="B112">
            <v>0.10154707</v>
          </cell>
          <cell r="C112">
            <v>238759674.65000001</v>
          </cell>
          <cell r="D112">
            <v>0.10566850999999999</v>
          </cell>
          <cell r="E112">
            <v>0.10360779000000001</v>
          </cell>
          <cell r="F112">
            <v>5.0847459999999997E-2</v>
          </cell>
          <cell r="G112">
            <v>0.15445529999999999</v>
          </cell>
        </row>
        <row r="113">
          <cell r="A113" t="str">
            <v>IÇARA</v>
          </cell>
          <cell r="B113">
            <v>0.4805103</v>
          </cell>
          <cell r="C113">
            <v>1181141943.99</v>
          </cell>
          <cell r="D113">
            <v>0.52274114999999999</v>
          </cell>
          <cell r="E113">
            <v>0.50162572999999999</v>
          </cell>
          <cell r="F113">
            <v>5.0847459999999997E-2</v>
          </cell>
          <cell r="G113">
            <v>0.5524732</v>
          </cell>
        </row>
        <row r="114">
          <cell r="A114" t="str">
            <v>ILHOTA</v>
          </cell>
          <cell r="B114">
            <v>0.14446094000000001</v>
          </cell>
          <cell r="C114">
            <v>329842652.29000002</v>
          </cell>
          <cell r="D114">
            <v>0.14597935000000001</v>
          </cell>
          <cell r="E114">
            <v>0.14522014999999999</v>
          </cell>
          <cell r="F114">
            <v>5.0847459999999997E-2</v>
          </cell>
          <cell r="G114">
            <v>0.19606760000000001</v>
          </cell>
        </row>
        <row r="115">
          <cell r="A115" t="str">
            <v>IMARUÍ</v>
          </cell>
          <cell r="B115">
            <v>2.448324E-2</v>
          </cell>
          <cell r="C115">
            <v>56125178.799999997</v>
          </cell>
          <cell r="D115">
            <v>2.4839469999999999E-2</v>
          </cell>
          <cell r="E115">
            <v>2.466136E-2</v>
          </cell>
          <cell r="F115">
            <v>5.0847459999999997E-2</v>
          </cell>
          <cell r="G115">
            <v>7.5508800000000001E-2</v>
          </cell>
        </row>
        <row r="116">
          <cell r="A116" t="str">
            <v>IMBITUBA</v>
          </cell>
          <cell r="B116">
            <v>0.39713287000000003</v>
          </cell>
          <cell r="C116">
            <v>965213558.69000006</v>
          </cell>
          <cell r="D116">
            <v>0.42717715000000001</v>
          </cell>
          <cell r="E116">
            <v>0.41215500999999999</v>
          </cell>
          <cell r="F116">
            <v>5.0847459999999997E-2</v>
          </cell>
          <cell r="G116">
            <v>0.46300249999999998</v>
          </cell>
        </row>
        <row r="117">
          <cell r="A117" t="str">
            <v>IMBUIA</v>
          </cell>
          <cell r="B117">
            <v>6.5008490000000002E-2</v>
          </cell>
          <cell r="C117">
            <v>122665916.28</v>
          </cell>
          <cell r="D117">
            <v>5.4288580000000003E-2</v>
          </cell>
          <cell r="E117">
            <v>5.964854E-2</v>
          </cell>
          <cell r="F117">
            <v>5.0847459999999997E-2</v>
          </cell>
          <cell r="G117">
            <v>0.110496</v>
          </cell>
        </row>
        <row r="118">
          <cell r="A118" t="str">
            <v>INDAIAL</v>
          </cell>
          <cell r="B118">
            <v>0.82760038000000002</v>
          </cell>
          <cell r="C118">
            <v>1877338581.53</v>
          </cell>
          <cell r="D118">
            <v>0.83085876000000003</v>
          </cell>
          <cell r="E118">
            <v>0.82922956999999997</v>
          </cell>
          <cell r="F118">
            <v>5.0847459999999997E-2</v>
          </cell>
          <cell r="G118">
            <v>0.880077</v>
          </cell>
        </row>
        <row r="119">
          <cell r="A119" t="str">
            <v>IOMERÊ</v>
          </cell>
          <cell r="B119">
            <v>0.10617529000000001</v>
          </cell>
          <cell r="C119">
            <v>226937962.37</v>
          </cell>
          <cell r="D119">
            <v>0.10043654</v>
          </cell>
          <cell r="E119">
            <v>0.10330592</v>
          </cell>
          <cell r="F119">
            <v>5.0847459999999997E-2</v>
          </cell>
          <cell r="G119">
            <v>0.1541534</v>
          </cell>
        </row>
        <row r="120">
          <cell r="A120" t="str">
            <v>IPIRA</v>
          </cell>
          <cell r="B120">
            <v>5.2970049999999998E-2</v>
          </cell>
          <cell r="C120">
            <v>106972585.93000001</v>
          </cell>
          <cell r="D120">
            <v>4.7343139999999999E-2</v>
          </cell>
          <cell r="E120">
            <v>5.0156600000000003E-2</v>
          </cell>
          <cell r="F120">
            <v>5.0847459999999997E-2</v>
          </cell>
          <cell r="G120">
            <v>0.1010041</v>
          </cell>
        </row>
        <row r="121">
          <cell r="A121" t="str">
            <v>IPORÃ DO OESTE</v>
          </cell>
          <cell r="B121">
            <v>0.15485267999999999</v>
          </cell>
          <cell r="C121">
            <v>331888150.56999999</v>
          </cell>
          <cell r="D121">
            <v>0.14688462999999999</v>
          </cell>
          <cell r="E121">
            <v>0.15086865999999999</v>
          </cell>
          <cell r="F121">
            <v>5.0847459999999997E-2</v>
          </cell>
          <cell r="G121">
            <v>0.20171610000000001</v>
          </cell>
        </row>
        <row r="122">
          <cell r="A122" t="str">
            <v>IPUAÇU</v>
          </cell>
          <cell r="B122">
            <v>0.20262570999999999</v>
          </cell>
          <cell r="C122">
            <v>426352810.63999999</v>
          </cell>
          <cell r="D122">
            <v>0.1886921</v>
          </cell>
          <cell r="E122">
            <v>0.19565890999999999</v>
          </cell>
          <cell r="F122">
            <v>5.0847459999999997E-2</v>
          </cell>
          <cell r="G122">
            <v>0.24650639999999999</v>
          </cell>
        </row>
        <row r="123">
          <cell r="A123" t="str">
            <v>IPUMIRIM</v>
          </cell>
          <cell r="B123">
            <v>0.24487001999999999</v>
          </cell>
          <cell r="C123">
            <v>516205921.49000001</v>
          </cell>
          <cell r="D123">
            <v>0.22845863999999999</v>
          </cell>
          <cell r="E123">
            <v>0.23666433000000001</v>
          </cell>
          <cell r="F123">
            <v>5.0847459999999997E-2</v>
          </cell>
          <cell r="G123">
            <v>0.28751179999999998</v>
          </cell>
        </row>
        <row r="124">
          <cell r="A124" t="str">
            <v>IRACEMINHA</v>
          </cell>
          <cell r="B124">
            <v>6.501092E-2</v>
          </cell>
          <cell r="C124">
            <v>149889916.16999999</v>
          </cell>
          <cell r="D124">
            <v>6.6337179999999996E-2</v>
          </cell>
          <cell r="E124">
            <v>6.5674049999999998E-2</v>
          </cell>
          <cell r="F124">
            <v>5.0847459999999997E-2</v>
          </cell>
          <cell r="G124">
            <v>0.1165215</v>
          </cell>
        </row>
        <row r="125">
          <cell r="A125" t="str">
            <v>IRANI</v>
          </cell>
          <cell r="B125">
            <v>0.12619875</v>
          </cell>
          <cell r="C125">
            <v>261751626.59999999</v>
          </cell>
          <cell r="D125">
            <v>0.11584411999999999</v>
          </cell>
          <cell r="E125">
            <v>0.12102143999999999</v>
          </cell>
          <cell r="F125">
            <v>5.0847459999999997E-2</v>
          </cell>
          <cell r="G125">
            <v>0.17186889999999999</v>
          </cell>
        </row>
        <row r="126">
          <cell r="A126" t="str">
            <v>IRATI</v>
          </cell>
          <cell r="B126">
            <v>1.4587289999999999E-2</v>
          </cell>
          <cell r="C126">
            <v>30292988.859999999</v>
          </cell>
          <cell r="D126">
            <v>1.340685E-2</v>
          </cell>
          <cell r="E126">
            <v>1.399707E-2</v>
          </cell>
          <cell r="F126">
            <v>5.0847459999999997E-2</v>
          </cell>
          <cell r="G126">
            <v>6.4844499999999999E-2</v>
          </cell>
        </row>
        <row r="127">
          <cell r="A127" t="str">
            <v>IRINEÓPOLIS</v>
          </cell>
          <cell r="B127">
            <v>9.2687740000000005E-2</v>
          </cell>
          <cell r="C127">
            <v>232928478.80000001</v>
          </cell>
          <cell r="D127">
            <v>0.10308778</v>
          </cell>
          <cell r="E127">
            <v>9.7887760000000004E-2</v>
          </cell>
          <cell r="F127">
            <v>5.0847459999999997E-2</v>
          </cell>
          <cell r="G127">
            <v>0.14873520000000001</v>
          </cell>
        </row>
        <row r="128">
          <cell r="A128" t="str">
            <v>ITÁ</v>
          </cell>
          <cell r="B128">
            <v>0.38749027000000003</v>
          </cell>
          <cell r="C128">
            <v>790092899.64999998</v>
          </cell>
          <cell r="D128">
            <v>0.34967353000000001</v>
          </cell>
          <cell r="E128">
            <v>0.36858190000000002</v>
          </cell>
          <cell r="F128">
            <v>5.0847459999999997E-2</v>
          </cell>
          <cell r="G128">
            <v>0.41942940000000001</v>
          </cell>
        </row>
        <row r="129">
          <cell r="A129" t="str">
            <v>ITAIÓPOLIS</v>
          </cell>
          <cell r="B129">
            <v>0.27539997999999999</v>
          </cell>
          <cell r="C129">
            <v>719209416.84000003</v>
          </cell>
          <cell r="D129">
            <v>0.31830244000000002</v>
          </cell>
          <cell r="E129">
            <v>0.29685120999999998</v>
          </cell>
          <cell r="F129">
            <v>5.0847459999999997E-2</v>
          </cell>
          <cell r="G129">
            <v>0.34769870000000003</v>
          </cell>
        </row>
        <row r="130">
          <cell r="A130" t="str">
            <v>ITAJAÍ</v>
          </cell>
          <cell r="B130">
            <v>7.1933680899999999</v>
          </cell>
          <cell r="C130">
            <v>17929771221.869999</v>
          </cell>
          <cell r="D130">
            <v>7.9352268300000004</v>
          </cell>
          <cell r="E130">
            <v>7.5642974599999997</v>
          </cell>
          <cell r="F130">
            <v>5.0847459999999997E-2</v>
          </cell>
          <cell r="G130">
            <v>7.6151448999999998</v>
          </cell>
        </row>
        <row r="131">
          <cell r="A131" t="str">
            <v>ITAPEMA</v>
          </cell>
          <cell r="B131">
            <v>0.25917644000000001</v>
          </cell>
          <cell r="C131">
            <v>571472658.99000001</v>
          </cell>
          <cell r="D131">
            <v>0.25291817999999999</v>
          </cell>
          <cell r="E131">
            <v>0.25604730999999997</v>
          </cell>
          <cell r="F131">
            <v>5.0847459999999997E-2</v>
          </cell>
          <cell r="G131">
            <v>0.30689480000000002</v>
          </cell>
        </row>
        <row r="132">
          <cell r="A132" t="str">
            <v>ITAPIRANGA</v>
          </cell>
          <cell r="B132">
            <v>0.40687742999999998</v>
          </cell>
          <cell r="C132">
            <v>813066604</v>
          </cell>
          <cell r="D132">
            <v>0.35984105999999999</v>
          </cell>
          <cell r="E132">
            <v>0.38335924999999998</v>
          </cell>
          <cell r="F132">
            <v>5.0847459999999997E-2</v>
          </cell>
          <cell r="G132">
            <v>0.4342067</v>
          </cell>
        </row>
        <row r="133">
          <cell r="A133" t="str">
            <v>ITAPOÁ</v>
          </cell>
          <cell r="B133">
            <v>0.1086188</v>
          </cell>
          <cell r="C133">
            <v>272694699.47000003</v>
          </cell>
          <cell r="D133">
            <v>0.12068722</v>
          </cell>
          <cell r="E133">
            <v>0.11465301</v>
          </cell>
          <cell r="F133">
            <v>5.0847459999999997E-2</v>
          </cell>
          <cell r="G133">
            <v>0.16550049999999999</v>
          </cell>
        </row>
        <row r="134">
          <cell r="A134" t="str">
            <v>ITUPORANGA</v>
          </cell>
          <cell r="B134">
            <v>0.2268116</v>
          </cell>
          <cell r="C134">
            <v>592981606.46000004</v>
          </cell>
          <cell r="D134">
            <v>0.26243746000000001</v>
          </cell>
          <cell r="E134">
            <v>0.24462453000000001</v>
          </cell>
          <cell r="F134">
            <v>5.0847459999999997E-2</v>
          </cell>
          <cell r="G134">
            <v>0.29547200000000001</v>
          </cell>
        </row>
        <row r="135">
          <cell r="A135" t="str">
            <v>JABORÁ</v>
          </cell>
          <cell r="B135">
            <v>0.11573169</v>
          </cell>
          <cell r="C135">
            <v>251621286.56</v>
          </cell>
          <cell r="D135">
            <v>0.11136071</v>
          </cell>
          <cell r="E135">
            <v>0.1135462</v>
          </cell>
          <cell r="F135">
            <v>5.0847459999999997E-2</v>
          </cell>
          <cell r="G135">
            <v>0.1643937</v>
          </cell>
        </row>
        <row r="136">
          <cell r="A136" t="str">
            <v>JACINTO MACHADO</v>
          </cell>
          <cell r="B136">
            <v>9.5303310000000002E-2</v>
          </cell>
          <cell r="C136">
            <v>207617467.00999999</v>
          </cell>
          <cell r="D136">
            <v>9.1885820000000007E-2</v>
          </cell>
          <cell r="E136">
            <v>9.3594570000000002E-2</v>
          </cell>
          <cell r="F136">
            <v>5.0847459999999997E-2</v>
          </cell>
          <cell r="G136">
            <v>0.14444199999999999</v>
          </cell>
        </row>
        <row r="137">
          <cell r="A137" t="str">
            <v>JAGUARUNA</v>
          </cell>
          <cell r="B137">
            <v>0.11746777999999999</v>
          </cell>
          <cell r="C137">
            <v>267824053.74000001</v>
          </cell>
          <cell r="D137">
            <v>0.11853161</v>
          </cell>
          <cell r="E137">
            <v>0.1179997</v>
          </cell>
          <cell r="F137">
            <v>5.0847459999999997E-2</v>
          </cell>
          <cell r="G137">
            <v>0.1688472</v>
          </cell>
        </row>
        <row r="138">
          <cell r="A138" t="str">
            <v>JARAGUÁ DO SUL</v>
          </cell>
          <cell r="B138">
            <v>2.6219491100000001</v>
          </cell>
          <cell r="C138">
            <v>6155299180.5200005</v>
          </cell>
          <cell r="D138">
            <v>2.7241672299999999</v>
          </cell>
          <cell r="E138">
            <v>2.67305817</v>
          </cell>
          <cell r="F138">
            <v>5.0847459999999997E-2</v>
          </cell>
          <cell r="G138">
            <v>2.7239056000000001</v>
          </cell>
        </row>
        <row r="139">
          <cell r="A139" t="str">
            <v>JARDINÓPOLIS</v>
          </cell>
          <cell r="B139">
            <v>3.4386800000000002E-2</v>
          </cell>
          <cell r="C139">
            <v>76352276.109999999</v>
          </cell>
          <cell r="D139">
            <v>3.3791429999999997E-2</v>
          </cell>
          <cell r="E139">
            <v>3.4089120000000001E-2</v>
          </cell>
          <cell r="F139">
            <v>5.0847459999999997E-2</v>
          </cell>
          <cell r="G139">
            <v>8.4936600000000001E-2</v>
          </cell>
        </row>
        <row r="140">
          <cell r="A140" t="str">
            <v>JOAÇABA</v>
          </cell>
          <cell r="B140">
            <v>0.41458258999999997</v>
          </cell>
          <cell r="C140">
            <v>909257527.69000006</v>
          </cell>
          <cell r="D140">
            <v>0.40241253999999999</v>
          </cell>
          <cell r="E140">
            <v>0.40849756999999998</v>
          </cell>
          <cell r="F140">
            <v>5.0847459999999997E-2</v>
          </cell>
          <cell r="G140">
            <v>0.459345</v>
          </cell>
        </row>
        <row r="141">
          <cell r="A141" t="str">
            <v>JOINVILLE</v>
          </cell>
          <cell r="B141">
            <v>8.4224502799999996</v>
          </cell>
          <cell r="C141">
            <v>18628567414.48</v>
          </cell>
          <cell r="D141">
            <v>8.2444949300000001</v>
          </cell>
          <cell r="E141">
            <v>8.3334726099999994</v>
          </cell>
          <cell r="F141">
            <v>5.0847459999999997E-2</v>
          </cell>
          <cell r="G141">
            <v>8.3843233000000001</v>
          </cell>
        </row>
        <row r="142">
          <cell r="A142" t="str">
            <v>JOSÉ BOITEUX</v>
          </cell>
          <cell r="B142">
            <v>2.140212E-2</v>
          </cell>
          <cell r="C142">
            <v>53804995.189999998</v>
          </cell>
          <cell r="D142">
            <v>2.381262E-2</v>
          </cell>
          <cell r="E142">
            <v>2.2607370000000002E-2</v>
          </cell>
          <cell r="F142">
            <v>5.0847459999999997E-2</v>
          </cell>
          <cell r="G142">
            <v>7.3454800000000001E-2</v>
          </cell>
        </row>
        <row r="143">
          <cell r="A143" t="str">
            <v>JUPIÁ</v>
          </cell>
          <cell r="B143">
            <v>2.4408920000000001E-2</v>
          </cell>
          <cell r="C143">
            <v>49172555.460000001</v>
          </cell>
          <cell r="D143">
            <v>2.1762429999999999E-2</v>
          </cell>
          <cell r="E143">
            <v>2.3085680000000001E-2</v>
          </cell>
          <cell r="F143">
            <v>5.0847459999999997E-2</v>
          </cell>
          <cell r="G143">
            <v>7.3933100000000002E-2</v>
          </cell>
        </row>
        <row r="144">
          <cell r="A144" t="str">
            <v>LACERDÓPOLIS</v>
          </cell>
          <cell r="B144">
            <v>6.9933919999999997E-2</v>
          </cell>
          <cell r="C144">
            <v>146426320.63999999</v>
          </cell>
          <cell r="D144">
            <v>6.4804290000000001E-2</v>
          </cell>
          <cell r="E144">
            <v>6.7369109999999996E-2</v>
          </cell>
          <cell r="F144">
            <v>5.0847459999999997E-2</v>
          </cell>
          <cell r="G144">
            <v>0.11821660000000001</v>
          </cell>
        </row>
        <row r="145">
          <cell r="A145" t="str">
            <v>LAGES</v>
          </cell>
          <cell r="B145">
            <v>1.91464196</v>
          </cell>
          <cell r="C145">
            <v>4356269769.0500002</v>
          </cell>
          <cell r="D145">
            <v>1.92796597</v>
          </cell>
          <cell r="E145">
            <v>1.9213039700000001</v>
          </cell>
          <cell r="F145">
            <v>5.0847459999999997E-2</v>
          </cell>
          <cell r="G145">
            <v>1.9721514</v>
          </cell>
        </row>
        <row r="146">
          <cell r="A146" t="str">
            <v>LAGUNA</v>
          </cell>
          <cell r="B146">
            <v>0.15971906</v>
          </cell>
          <cell r="C146">
            <v>324780148.95999998</v>
          </cell>
          <cell r="D146">
            <v>0.14373881999999999</v>
          </cell>
          <cell r="E146">
            <v>0.15172894000000001</v>
          </cell>
          <cell r="F146">
            <v>5.0847459999999997E-2</v>
          </cell>
          <cell r="G146">
            <v>0.20257639999999999</v>
          </cell>
        </row>
        <row r="147">
          <cell r="A147" t="str">
            <v>LAJEADO GRANDE</v>
          </cell>
          <cell r="B147">
            <v>4.638639E-2</v>
          </cell>
          <cell r="C147">
            <v>77034172.090000004</v>
          </cell>
          <cell r="D147">
            <v>3.409322E-2</v>
          </cell>
          <cell r="E147">
            <v>4.0239810000000001E-2</v>
          </cell>
          <cell r="F147">
            <v>5.0847459999999997E-2</v>
          </cell>
          <cell r="G147">
            <v>9.1087299999999996E-2</v>
          </cell>
        </row>
        <row r="148">
          <cell r="A148" t="str">
            <v>LAURENTINO</v>
          </cell>
          <cell r="B148">
            <v>5.7992269999999999E-2</v>
          </cell>
          <cell r="C148">
            <v>133487315.62</v>
          </cell>
          <cell r="D148">
            <v>5.907784E-2</v>
          </cell>
          <cell r="E148">
            <v>5.853506E-2</v>
          </cell>
          <cell r="F148">
            <v>5.0847459999999997E-2</v>
          </cell>
          <cell r="G148">
            <v>0.10938249999999999</v>
          </cell>
        </row>
        <row r="149">
          <cell r="A149" t="str">
            <v>LAURO MULLER</v>
          </cell>
          <cell r="B149">
            <v>0.18901397</v>
          </cell>
          <cell r="C149">
            <v>436831221.56</v>
          </cell>
          <cell r="D149">
            <v>0.19332956000000001</v>
          </cell>
          <cell r="E149">
            <v>0.19117176999999999</v>
          </cell>
          <cell r="F149">
            <v>5.0847459999999997E-2</v>
          </cell>
          <cell r="G149">
            <v>0.24201919999999999</v>
          </cell>
        </row>
        <row r="150">
          <cell r="A150" t="str">
            <v>LEBON RÉGIS</v>
          </cell>
          <cell r="B150">
            <v>7.2784699999999994E-2</v>
          </cell>
          <cell r="C150">
            <v>159946814.53999999</v>
          </cell>
          <cell r="D150">
            <v>7.0788089999999998E-2</v>
          </cell>
          <cell r="E150">
            <v>7.17864E-2</v>
          </cell>
          <cell r="F150">
            <v>5.0847459999999997E-2</v>
          </cell>
          <cell r="G150">
            <v>0.1226339</v>
          </cell>
        </row>
        <row r="151">
          <cell r="A151" t="str">
            <v>LEOBERTO LEAL</v>
          </cell>
          <cell r="B151">
            <v>2.2038519999999999E-2</v>
          </cell>
          <cell r="C151">
            <v>50436613.960000001</v>
          </cell>
          <cell r="D151">
            <v>2.2321870000000001E-2</v>
          </cell>
          <cell r="E151">
            <v>2.2180200000000001E-2</v>
          </cell>
          <cell r="F151">
            <v>5.0847459999999997E-2</v>
          </cell>
          <cell r="G151">
            <v>7.3027700000000001E-2</v>
          </cell>
        </row>
        <row r="152">
          <cell r="A152" t="str">
            <v>LINDÓIA DO SUL</v>
          </cell>
          <cell r="B152">
            <v>0.10172452999999999</v>
          </cell>
          <cell r="C152">
            <v>214512371.59999999</v>
          </cell>
          <cell r="D152">
            <v>9.4937309999999997E-2</v>
          </cell>
          <cell r="E152">
            <v>9.8330920000000002E-2</v>
          </cell>
          <cell r="F152">
            <v>5.0847459999999997E-2</v>
          </cell>
          <cell r="G152">
            <v>0.14917839999999999</v>
          </cell>
        </row>
        <row r="153">
          <cell r="A153" t="str">
            <v>LONTRAS</v>
          </cell>
          <cell r="B153">
            <v>5.7923250000000003E-2</v>
          </cell>
          <cell r="C153">
            <v>141374395.94999999</v>
          </cell>
          <cell r="D153">
            <v>6.2568440000000003E-2</v>
          </cell>
          <cell r="E153">
            <v>6.0245849999999997E-2</v>
          </cell>
          <cell r="F153">
            <v>5.0847459999999997E-2</v>
          </cell>
          <cell r="G153">
            <v>0.11109330000000001</v>
          </cell>
        </row>
        <row r="154">
          <cell r="A154" t="str">
            <v>LUIZ ALVES</v>
          </cell>
          <cell r="B154">
            <v>0.20724555</v>
          </cell>
          <cell r="C154">
            <v>503266545.88</v>
          </cell>
          <cell r="D154">
            <v>0.22273202</v>
          </cell>
          <cell r="E154">
            <v>0.21498879000000001</v>
          </cell>
          <cell r="F154">
            <v>5.0847459999999997E-2</v>
          </cell>
          <cell r="G154">
            <v>0.26583620000000002</v>
          </cell>
        </row>
        <row r="155">
          <cell r="A155" t="str">
            <v>LUZERNA</v>
          </cell>
          <cell r="B155">
            <v>7.9604030000000006E-2</v>
          </cell>
          <cell r="C155">
            <v>174568866.27000001</v>
          </cell>
          <cell r="D155">
            <v>7.7259410000000001E-2</v>
          </cell>
          <cell r="E155">
            <v>7.8431719999999996E-2</v>
          </cell>
          <cell r="F155">
            <v>5.0847459999999997E-2</v>
          </cell>
          <cell r="G155">
            <v>0.12927920000000001</v>
          </cell>
        </row>
        <row r="156">
          <cell r="A156" t="str">
            <v>MACIEIRA</v>
          </cell>
          <cell r="B156">
            <v>3.2497470000000001E-2</v>
          </cell>
          <cell r="C156">
            <v>65241265.350000001</v>
          </cell>
          <cell r="D156">
            <v>2.8874E-2</v>
          </cell>
          <cell r="E156">
            <v>3.068574E-2</v>
          </cell>
          <cell r="F156">
            <v>5.0847459999999997E-2</v>
          </cell>
          <cell r="G156">
            <v>8.15332E-2</v>
          </cell>
        </row>
        <row r="157">
          <cell r="A157" t="str">
            <v>MAFRA</v>
          </cell>
          <cell r="B157">
            <v>0.52974418999999995</v>
          </cell>
          <cell r="C157">
            <v>1214331877.6300001</v>
          </cell>
          <cell r="D157">
            <v>0.53743010999999996</v>
          </cell>
          <cell r="E157">
            <v>0.53358715000000001</v>
          </cell>
          <cell r="F157">
            <v>5.0847459999999997E-2</v>
          </cell>
          <cell r="G157">
            <v>0.58443460000000003</v>
          </cell>
        </row>
        <row r="158">
          <cell r="A158" t="str">
            <v>MAJOR GERCINO</v>
          </cell>
          <cell r="B158">
            <v>2.3298490000000002E-2</v>
          </cell>
          <cell r="C158">
            <v>49246809</v>
          </cell>
          <cell r="D158">
            <v>2.1795289999999998E-2</v>
          </cell>
          <cell r="E158">
            <v>2.254689E-2</v>
          </cell>
          <cell r="F158">
            <v>5.0847459999999997E-2</v>
          </cell>
          <cell r="G158">
            <v>7.3394399999999999E-2</v>
          </cell>
        </row>
        <row r="159">
          <cell r="A159" t="str">
            <v>MAJOR VIEIRA</v>
          </cell>
          <cell r="B159">
            <v>8.6743490000000006E-2</v>
          </cell>
          <cell r="C159">
            <v>190348079.96000001</v>
          </cell>
          <cell r="D159">
            <v>8.4242860000000003E-2</v>
          </cell>
          <cell r="E159">
            <v>8.5493180000000002E-2</v>
          </cell>
          <cell r="F159">
            <v>5.0847459999999997E-2</v>
          </cell>
          <cell r="G159">
            <v>0.13634060000000001</v>
          </cell>
        </row>
        <row r="160">
          <cell r="A160" t="str">
            <v>MARACAJÁ</v>
          </cell>
          <cell r="B160">
            <v>5.2336969999999997E-2</v>
          </cell>
          <cell r="C160">
            <v>108912615.66</v>
          </cell>
          <cell r="D160">
            <v>4.8201750000000002E-2</v>
          </cell>
          <cell r="E160">
            <v>5.0269359999999999E-2</v>
          </cell>
          <cell r="F160">
            <v>5.0847459999999997E-2</v>
          </cell>
          <cell r="G160">
            <v>0.10111680000000001</v>
          </cell>
        </row>
        <row r="161">
          <cell r="A161" t="str">
            <v>MARAVILHA</v>
          </cell>
          <cell r="B161">
            <v>0.40005108</v>
          </cell>
          <cell r="C161">
            <v>835668318.88</v>
          </cell>
          <cell r="D161">
            <v>0.36984396000000003</v>
          </cell>
          <cell r="E161">
            <v>0.38494751999999999</v>
          </cell>
          <cell r="F161">
            <v>5.0847459999999997E-2</v>
          </cell>
          <cell r="G161">
            <v>0.43579499999999999</v>
          </cell>
        </row>
        <row r="162">
          <cell r="A162" t="str">
            <v>MAREMA</v>
          </cell>
          <cell r="B162">
            <v>8.1162239999999997E-2</v>
          </cell>
          <cell r="C162">
            <v>159124426.5</v>
          </cell>
          <cell r="D162">
            <v>7.0424120000000007E-2</v>
          </cell>
          <cell r="E162">
            <v>7.5793180000000002E-2</v>
          </cell>
          <cell r="F162">
            <v>5.0847459999999997E-2</v>
          </cell>
          <cell r="G162">
            <v>0.12664059999999999</v>
          </cell>
        </row>
        <row r="163">
          <cell r="A163" t="str">
            <v>MASSARANDUBA</v>
          </cell>
          <cell r="B163">
            <v>0.22015468999999999</v>
          </cell>
          <cell r="C163">
            <v>482135169.86000001</v>
          </cell>
          <cell r="D163">
            <v>0.21337985000000001</v>
          </cell>
          <cell r="E163">
            <v>0.21676727000000001</v>
          </cell>
          <cell r="F163">
            <v>5.0847459999999997E-2</v>
          </cell>
          <cell r="G163">
            <v>0.26761469999999998</v>
          </cell>
        </row>
        <row r="164">
          <cell r="A164" t="str">
            <v>MATOS COSTA</v>
          </cell>
          <cell r="B164">
            <v>1.6014190000000001E-2</v>
          </cell>
          <cell r="C164">
            <v>33157364.559999999</v>
          </cell>
          <cell r="D164">
            <v>1.467454E-2</v>
          </cell>
          <cell r="E164">
            <v>1.534437E-2</v>
          </cell>
          <cell r="F164">
            <v>5.0847459999999997E-2</v>
          </cell>
          <cell r="G164">
            <v>6.6191799999999995E-2</v>
          </cell>
        </row>
        <row r="165">
          <cell r="A165" t="str">
            <v>MELEIRO</v>
          </cell>
          <cell r="B165">
            <v>7.5271469999999993E-2</v>
          </cell>
          <cell r="C165">
            <v>157740740.62</v>
          </cell>
          <cell r="D165">
            <v>6.9811739999999997E-2</v>
          </cell>
          <cell r="E165">
            <v>7.2541610000000006E-2</v>
          </cell>
          <cell r="F165">
            <v>5.0847459999999997E-2</v>
          </cell>
          <cell r="G165">
            <v>0.1233891</v>
          </cell>
        </row>
        <row r="166">
          <cell r="A166" t="str">
            <v>MIRIM DOCE</v>
          </cell>
          <cell r="B166">
            <v>2.408211E-2</v>
          </cell>
          <cell r="C166">
            <v>55668676.380000003</v>
          </cell>
          <cell r="D166">
            <v>2.463744E-2</v>
          </cell>
          <cell r="E166">
            <v>2.4359780000000001E-2</v>
          </cell>
          <cell r="F166">
            <v>5.0847459999999997E-2</v>
          </cell>
          <cell r="G166">
            <v>7.5207200000000002E-2</v>
          </cell>
        </row>
        <row r="167">
          <cell r="A167" t="str">
            <v>MODELO</v>
          </cell>
          <cell r="B167">
            <v>6.1790459999999998E-2</v>
          </cell>
          <cell r="C167">
            <v>121152960.91</v>
          </cell>
          <cell r="D167">
            <v>5.3618989999999998E-2</v>
          </cell>
          <cell r="E167">
            <v>5.7704730000000003E-2</v>
          </cell>
          <cell r="F167">
            <v>5.0847459999999997E-2</v>
          </cell>
          <cell r="G167">
            <v>0.1085522</v>
          </cell>
        </row>
        <row r="168">
          <cell r="A168" t="str">
            <v>MONDAÍ</v>
          </cell>
          <cell r="B168">
            <v>0.18894995000000001</v>
          </cell>
          <cell r="C168">
            <v>438129346.08999997</v>
          </cell>
          <cell r="D168">
            <v>0.19390408000000001</v>
          </cell>
          <cell r="E168">
            <v>0.19142702</v>
          </cell>
          <cell r="F168">
            <v>5.0847459999999997E-2</v>
          </cell>
          <cell r="G168">
            <v>0.2422745</v>
          </cell>
        </row>
        <row r="169">
          <cell r="A169" t="str">
            <v>MONTE CARLO</v>
          </cell>
          <cell r="B169">
            <v>4.8831189999999997E-2</v>
          </cell>
          <cell r="C169">
            <v>98436127.680000007</v>
          </cell>
          <cell r="D169">
            <v>4.3565140000000002E-2</v>
          </cell>
          <cell r="E169">
            <v>4.6198169999999997E-2</v>
          </cell>
          <cell r="F169">
            <v>5.0847459999999997E-2</v>
          </cell>
          <cell r="G169">
            <v>9.7045599999999996E-2</v>
          </cell>
        </row>
        <row r="170">
          <cell r="A170" t="str">
            <v>MONTE CASTELO</v>
          </cell>
          <cell r="B170">
            <v>4.5146220000000001E-2</v>
          </cell>
          <cell r="C170">
            <v>96434601.879999995</v>
          </cell>
          <cell r="D170">
            <v>4.267932E-2</v>
          </cell>
          <cell r="E170">
            <v>4.3912769999999997E-2</v>
          </cell>
          <cell r="F170">
            <v>5.0847459999999997E-2</v>
          </cell>
          <cell r="G170">
            <v>9.4760200000000003E-2</v>
          </cell>
        </row>
        <row r="171">
          <cell r="A171" t="str">
            <v>MORRO DA FUMAÇA</v>
          </cell>
          <cell r="B171">
            <v>0.21216545000000001</v>
          </cell>
          <cell r="C171">
            <v>444159665.30000001</v>
          </cell>
          <cell r="D171">
            <v>0.19657293000000001</v>
          </cell>
          <cell r="E171">
            <v>0.20436919000000001</v>
          </cell>
          <cell r="F171">
            <v>5.0847459999999997E-2</v>
          </cell>
          <cell r="G171">
            <v>0.25521670000000002</v>
          </cell>
        </row>
        <row r="172">
          <cell r="A172" t="str">
            <v>MORRO GRANDE</v>
          </cell>
          <cell r="B172">
            <v>9.7257369999999996E-2</v>
          </cell>
          <cell r="C172">
            <v>123005446.39</v>
          </cell>
          <cell r="D172">
            <v>5.4438849999999997E-2</v>
          </cell>
          <cell r="E172">
            <v>7.5848109999999996E-2</v>
          </cell>
          <cell r="F172">
            <v>5.0847459999999997E-2</v>
          </cell>
          <cell r="G172">
            <v>0.12669559999999999</v>
          </cell>
        </row>
        <row r="173">
          <cell r="A173" t="str">
            <v>NAVEGANTES</v>
          </cell>
          <cell r="B173">
            <v>0.85732743</v>
          </cell>
          <cell r="C173">
            <v>2044356477.6199999</v>
          </cell>
          <cell r="D173">
            <v>0.90477631999999997</v>
          </cell>
          <cell r="E173">
            <v>0.88105188000000001</v>
          </cell>
          <cell r="F173">
            <v>5.0847459999999997E-2</v>
          </cell>
          <cell r="G173">
            <v>0.93189929999999999</v>
          </cell>
        </row>
        <row r="174">
          <cell r="A174" t="str">
            <v>NOVA ERECHIM</v>
          </cell>
          <cell r="B174">
            <v>0.10475416</v>
          </cell>
          <cell r="C174">
            <v>246588374.28</v>
          </cell>
          <cell r="D174">
            <v>0.10913328</v>
          </cell>
          <cell r="E174">
            <v>0.10694372000000001</v>
          </cell>
          <cell r="F174">
            <v>5.0847459999999997E-2</v>
          </cell>
          <cell r="G174">
            <v>0.15779119999999999</v>
          </cell>
        </row>
        <row r="175">
          <cell r="A175" t="str">
            <v>NOVA ITABERABA</v>
          </cell>
          <cell r="B175">
            <v>0.10728826</v>
          </cell>
          <cell r="C175">
            <v>219664338.15000001</v>
          </cell>
          <cell r="D175">
            <v>9.7217429999999994E-2</v>
          </cell>
          <cell r="E175">
            <v>0.10225285000000001</v>
          </cell>
          <cell r="F175">
            <v>5.0847459999999997E-2</v>
          </cell>
          <cell r="G175">
            <v>0.15310029999999999</v>
          </cell>
        </row>
        <row r="176">
          <cell r="A176" t="str">
            <v>NOVA TRENTO</v>
          </cell>
          <cell r="B176">
            <v>0.11557301</v>
          </cell>
          <cell r="C176">
            <v>247231458.86000001</v>
          </cell>
          <cell r="D176">
            <v>0.10941789</v>
          </cell>
          <cell r="E176">
            <v>0.11249545</v>
          </cell>
          <cell r="F176">
            <v>5.0847459999999997E-2</v>
          </cell>
          <cell r="G176">
            <v>0.16334290000000001</v>
          </cell>
        </row>
        <row r="177">
          <cell r="A177" t="str">
            <v>NOVA VENEZA</v>
          </cell>
          <cell r="B177">
            <v>0.27554877</v>
          </cell>
          <cell r="C177">
            <v>606666824.73000002</v>
          </cell>
          <cell r="D177">
            <v>0.26849415999999998</v>
          </cell>
          <cell r="E177">
            <v>0.27202146999999999</v>
          </cell>
          <cell r="F177">
            <v>5.0847459999999997E-2</v>
          </cell>
          <cell r="G177">
            <v>0.32286890000000001</v>
          </cell>
        </row>
        <row r="178">
          <cell r="A178" t="str">
            <v>NOVO HORIZONTE</v>
          </cell>
          <cell r="B178">
            <v>4.5883130000000001E-2</v>
          </cell>
          <cell r="C178">
            <v>88621808.920000002</v>
          </cell>
          <cell r="D178">
            <v>3.9221590000000001E-2</v>
          </cell>
          <cell r="E178">
            <v>4.2552359999999997E-2</v>
          </cell>
          <cell r="F178">
            <v>5.0847459999999997E-2</v>
          </cell>
          <cell r="G178">
            <v>9.3399800000000005E-2</v>
          </cell>
        </row>
        <row r="179">
          <cell r="A179" t="str">
            <v>ORLEANS</v>
          </cell>
          <cell r="B179">
            <v>0.3063748</v>
          </cell>
          <cell r="C179">
            <v>651159240.14999998</v>
          </cell>
          <cell r="D179">
            <v>0.28818528999999998</v>
          </cell>
          <cell r="E179">
            <v>0.29728005000000002</v>
          </cell>
          <cell r="F179">
            <v>5.0847459999999997E-2</v>
          </cell>
          <cell r="G179">
            <v>0.34812749999999998</v>
          </cell>
        </row>
        <row r="180">
          <cell r="A180" t="str">
            <v>OTACÍLIO COSTA</v>
          </cell>
          <cell r="B180">
            <v>0.27327064000000001</v>
          </cell>
          <cell r="C180">
            <v>600555498.42999995</v>
          </cell>
          <cell r="D180">
            <v>0.26578944999999998</v>
          </cell>
          <cell r="E180">
            <v>0.26953005000000002</v>
          </cell>
          <cell r="F180">
            <v>5.0847459999999997E-2</v>
          </cell>
          <cell r="G180">
            <v>0.32037749999999998</v>
          </cell>
        </row>
        <row r="181">
          <cell r="A181" t="str">
            <v>OURO</v>
          </cell>
          <cell r="B181">
            <v>0.12652825000000001</v>
          </cell>
          <cell r="C181">
            <v>285704238.22000003</v>
          </cell>
          <cell r="D181">
            <v>0.12644489</v>
          </cell>
          <cell r="E181">
            <v>0.12648656999999999</v>
          </cell>
          <cell r="F181">
            <v>5.0847459999999997E-2</v>
          </cell>
          <cell r="G181">
            <v>0.17733399999999999</v>
          </cell>
        </row>
        <row r="182">
          <cell r="A182" t="str">
            <v>OURO VERDE</v>
          </cell>
          <cell r="B182">
            <v>4.7648830000000003E-2</v>
          </cell>
          <cell r="C182">
            <v>105016573.23</v>
          </cell>
          <cell r="D182">
            <v>4.647747E-2</v>
          </cell>
          <cell r="E182">
            <v>4.7063149999999998E-2</v>
          </cell>
          <cell r="F182">
            <v>5.0847459999999997E-2</v>
          </cell>
          <cell r="G182">
            <v>9.79106E-2</v>
          </cell>
        </row>
        <row r="183">
          <cell r="A183" t="str">
            <v>PAIAL</v>
          </cell>
          <cell r="B183">
            <v>2.756144E-2</v>
          </cell>
          <cell r="C183">
            <v>54815171.079999998</v>
          </cell>
          <cell r="D183">
            <v>2.4259699999999999E-2</v>
          </cell>
          <cell r="E183">
            <v>2.5910570000000001E-2</v>
          </cell>
          <cell r="F183">
            <v>5.0847459999999997E-2</v>
          </cell>
          <cell r="G183">
            <v>7.6758000000000007E-2</v>
          </cell>
        </row>
        <row r="184">
          <cell r="A184" t="str">
            <v>PAINEL</v>
          </cell>
          <cell r="B184">
            <v>1.82369E-2</v>
          </cell>
          <cell r="C184">
            <v>41825424.57</v>
          </cell>
          <cell r="D184">
            <v>1.8510789999999999E-2</v>
          </cell>
          <cell r="E184">
            <v>1.8373850000000001E-2</v>
          </cell>
          <cell r="F184">
            <v>5.0847459999999997E-2</v>
          </cell>
          <cell r="G184">
            <v>6.9221299999999999E-2</v>
          </cell>
        </row>
        <row r="185">
          <cell r="A185" t="str">
            <v>PALHOÇA</v>
          </cell>
          <cell r="B185">
            <v>1.13089398</v>
          </cell>
          <cell r="C185">
            <v>2573249294.0999999</v>
          </cell>
          <cell r="D185">
            <v>1.1388498300000001</v>
          </cell>
          <cell r="E185">
            <v>1.13487191</v>
          </cell>
          <cell r="F185">
            <v>5.0847459999999997E-2</v>
          </cell>
          <cell r="G185">
            <v>1.1857194</v>
          </cell>
        </row>
        <row r="186">
          <cell r="A186" t="str">
            <v>PALMA SOLA</v>
          </cell>
          <cell r="B186">
            <v>0.10352193</v>
          </cell>
          <cell r="C186">
            <v>229359162.72999999</v>
          </cell>
          <cell r="D186">
            <v>0.1015081</v>
          </cell>
          <cell r="E186">
            <v>0.10251502</v>
          </cell>
          <cell r="F186">
            <v>5.0847459999999997E-2</v>
          </cell>
          <cell r="G186">
            <v>0.15336250000000001</v>
          </cell>
        </row>
        <row r="187">
          <cell r="A187" t="str">
            <v>PALMEIRA</v>
          </cell>
          <cell r="B187">
            <v>4.1820669999999997E-2</v>
          </cell>
          <cell r="C187">
            <v>78569777.180000007</v>
          </cell>
          <cell r="D187">
            <v>3.4772839999999999E-2</v>
          </cell>
          <cell r="E187">
            <v>3.8296759999999999E-2</v>
          </cell>
          <cell r="F187">
            <v>5.0847459999999997E-2</v>
          </cell>
          <cell r="G187">
            <v>8.9144200000000007E-2</v>
          </cell>
        </row>
        <row r="188">
          <cell r="A188" t="str">
            <v>PALMITOS</v>
          </cell>
          <cell r="B188">
            <v>0.22923265000000001</v>
          </cell>
          <cell r="C188">
            <v>504194607.23000002</v>
          </cell>
          <cell r="D188">
            <v>0.22314276</v>
          </cell>
          <cell r="E188">
            <v>0.22618770999999999</v>
          </cell>
          <cell r="F188">
            <v>5.0847459999999997E-2</v>
          </cell>
          <cell r="G188">
            <v>0.27703519999999998</v>
          </cell>
        </row>
        <row r="189">
          <cell r="A189" t="str">
            <v>PAPANDUVA</v>
          </cell>
          <cell r="B189">
            <v>0.17700846000000001</v>
          </cell>
          <cell r="C189">
            <v>432558960.94999999</v>
          </cell>
          <cell r="D189">
            <v>0.19143878</v>
          </cell>
          <cell r="E189">
            <v>0.18422362</v>
          </cell>
          <cell r="F189">
            <v>5.0847459999999997E-2</v>
          </cell>
          <cell r="G189">
            <v>0.23507110000000001</v>
          </cell>
        </row>
        <row r="190">
          <cell r="A190" t="str">
            <v>PARAÍSO</v>
          </cell>
          <cell r="B190">
            <v>4.828942E-2</v>
          </cell>
          <cell r="C190">
            <v>98151996.780000001</v>
          </cell>
          <cell r="D190">
            <v>4.3439390000000001E-2</v>
          </cell>
          <cell r="E190">
            <v>4.5864410000000001E-2</v>
          </cell>
          <cell r="F190">
            <v>5.0847459999999997E-2</v>
          </cell>
          <cell r="G190">
            <v>9.6711900000000003E-2</v>
          </cell>
        </row>
        <row r="191">
          <cell r="A191" t="str">
            <v>PASSO DE TORRES</v>
          </cell>
          <cell r="B191">
            <v>2.3065430000000001E-2</v>
          </cell>
          <cell r="C191">
            <v>56245628.420000002</v>
          </cell>
          <cell r="D191">
            <v>2.489278E-2</v>
          </cell>
          <cell r="E191">
            <v>2.3979110000000001E-2</v>
          </cell>
          <cell r="F191">
            <v>5.0847459999999997E-2</v>
          </cell>
          <cell r="G191">
            <v>7.4826599999999993E-2</v>
          </cell>
        </row>
        <row r="192">
          <cell r="A192" t="str">
            <v>PASSOS MAIA</v>
          </cell>
          <cell r="B192">
            <v>8.9973670000000006E-2</v>
          </cell>
          <cell r="C192">
            <v>181727819.38999999</v>
          </cell>
          <cell r="D192">
            <v>8.0427769999999996E-2</v>
          </cell>
          <cell r="E192">
            <v>8.5200719999999994E-2</v>
          </cell>
          <cell r="F192">
            <v>5.0847459999999997E-2</v>
          </cell>
          <cell r="G192">
            <v>0.13604820000000001</v>
          </cell>
        </row>
        <row r="193">
          <cell r="A193" t="str">
            <v>PAULO LOPES</v>
          </cell>
          <cell r="B193">
            <v>3.3557389999999999E-2</v>
          </cell>
          <cell r="C193">
            <v>79435058.939999998</v>
          </cell>
          <cell r="D193">
            <v>3.5155789999999999E-2</v>
          </cell>
          <cell r="E193">
            <v>3.4356589999999999E-2</v>
          </cell>
          <cell r="F193">
            <v>5.0847459999999997E-2</v>
          </cell>
          <cell r="G193">
            <v>8.5204100000000005E-2</v>
          </cell>
        </row>
        <row r="194">
          <cell r="A194" t="str">
            <v>PEDRAS GRANDES</v>
          </cell>
          <cell r="B194">
            <v>3.3329770000000002E-2</v>
          </cell>
          <cell r="C194">
            <v>69773781.870000005</v>
          </cell>
          <cell r="D194">
            <v>3.087997E-2</v>
          </cell>
          <cell r="E194">
            <v>3.2104870000000001E-2</v>
          </cell>
          <cell r="F194">
            <v>5.0847459999999997E-2</v>
          </cell>
          <cell r="G194">
            <v>8.2952300000000007E-2</v>
          </cell>
        </row>
        <row r="195">
          <cell r="A195" t="str">
            <v>PENHA</v>
          </cell>
          <cell r="B195">
            <v>0.13540941000000001</v>
          </cell>
          <cell r="C195">
            <v>299155916.47000003</v>
          </cell>
          <cell r="D195">
            <v>0.13239823000000001</v>
          </cell>
          <cell r="E195">
            <v>0.13390382000000001</v>
          </cell>
          <cell r="F195">
            <v>5.0847459999999997E-2</v>
          </cell>
          <cell r="G195">
            <v>0.18475130000000001</v>
          </cell>
        </row>
        <row r="196">
          <cell r="A196" t="str">
            <v>PERITIBA</v>
          </cell>
          <cell r="B196">
            <v>3.7062560000000001E-2</v>
          </cell>
          <cell r="C196">
            <v>78776095.510000005</v>
          </cell>
          <cell r="D196">
            <v>3.4864149999999997E-2</v>
          </cell>
          <cell r="E196">
            <v>3.596336E-2</v>
          </cell>
          <cell r="F196">
            <v>5.0847459999999997E-2</v>
          </cell>
          <cell r="G196">
            <v>8.6810799999999994E-2</v>
          </cell>
        </row>
        <row r="197">
          <cell r="A197" t="str">
            <v>PESCARIA BRAVA</v>
          </cell>
          <cell r="B197">
            <v>1.001616E-2</v>
          </cell>
          <cell r="C197">
            <v>22328462.050000001</v>
          </cell>
          <cell r="D197">
            <v>9.8819700000000003E-3</v>
          </cell>
          <cell r="E197">
            <v>9.9490700000000008E-3</v>
          </cell>
          <cell r="F197">
            <v>5.0847459999999997E-2</v>
          </cell>
          <cell r="G197">
            <v>6.0796500000000003E-2</v>
          </cell>
        </row>
        <row r="198">
          <cell r="A198" t="str">
            <v>PETROLÂNDIA</v>
          </cell>
          <cell r="B198">
            <v>5.9490599999999998E-2</v>
          </cell>
          <cell r="C198">
            <v>131919076.97</v>
          </cell>
          <cell r="D198">
            <v>5.8383780000000003E-2</v>
          </cell>
          <cell r="E198">
            <v>5.893719E-2</v>
          </cell>
          <cell r="F198">
            <v>5.0847459999999997E-2</v>
          </cell>
          <cell r="G198">
            <v>0.1097847</v>
          </cell>
        </row>
        <row r="199">
          <cell r="A199" t="str">
            <v>PINHALZINHO</v>
          </cell>
          <cell r="B199">
            <v>0.37758224000000001</v>
          </cell>
          <cell r="C199">
            <v>853639619.91999996</v>
          </cell>
          <cell r="D199">
            <v>0.37779757000000003</v>
          </cell>
          <cell r="E199">
            <v>0.37768991000000002</v>
          </cell>
          <cell r="F199">
            <v>5.0847459999999997E-2</v>
          </cell>
          <cell r="G199">
            <v>0.42853740000000001</v>
          </cell>
        </row>
        <row r="200">
          <cell r="A200" t="str">
            <v>PINHEIRO PRETO</v>
          </cell>
          <cell r="B200">
            <v>9.4426800000000005E-2</v>
          </cell>
          <cell r="C200">
            <v>199752876.77000001</v>
          </cell>
          <cell r="D200">
            <v>8.8405170000000005E-2</v>
          </cell>
          <cell r="E200">
            <v>9.1415990000000003E-2</v>
          </cell>
          <cell r="F200">
            <v>5.0847459999999997E-2</v>
          </cell>
          <cell r="G200">
            <v>0.14226340000000001</v>
          </cell>
        </row>
        <row r="201">
          <cell r="A201" t="str">
            <v>PIRATUBA</v>
          </cell>
          <cell r="B201">
            <v>0.21445847000000001</v>
          </cell>
          <cell r="C201">
            <v>448089663.07999998</v>
          </cell>
          <cell r="D201">
            <v>0.19831224</v>
          </cell>
          <cell r="E201">
            <v>0.20638535999999999</v>
          </cell>
          <cell r="F201">
            <v>5.0847459999999997E-2</v>
          </cell>
          <cell r="G201">
            <v>0.25723279999999998</v>
          </cell>
        </row>
        <row r="202">
          <cell r="A202" t="str">
            <v>PLANALTO ALEGRE</v>
          </cell>
          <cell r="B202">
            <v>3.8014560000000003E-2</v>
          </cell>
          <cell r="C202">
            <v>87447042.349999994</v>
          </cell>
          <cell r="D202">
            <v>3.8701670000000001E-2</v>
          </cell>
          <cell r="E202">
            <v>3.8358120000000002E-2</v>
          </cell>
          <cell r="F202">
            <v>5.0847459999999997E-2</v>
          </cell>
          <cell r="G202">
            <v>8.9205599999999996E-2</v>
          </cell>
        </row>
        <row r="203">
          <cell r="A203" t="str">
            <v>POMERODE</v>
          </cell>
          <cell r="B203">
            <v>0.68217819000000002</v>
          </cell>
          <cell r="C203">
            <v>1575169768.7</v>
          </cell>
          <cell r="D203">
            <v>0.6971271</v>
          </cell>
          <cell r="E203">
            <v>0.68965264999999998</v>
          </cell>
          <cell r="F203">
            <v>5.0847459999999997E-2</v>
          </cell>
          <cell r="G203">
            <v>0.74050009999999999</v>
          </cell>
        </row>
        <row r="204">
          <cell r="A204" t="str">
            <v>PONTE ALTA</v>
          </cell>
          <cell r="B204">
            <v>3.3701870000000002E-2</v>
          </cell>
          <cell r="C204">
            <v>74610939.269999996</v>
          </cell>
          <cell r="D204">
            <v>3.3020760000000003E-2</v>
          </cell>
          <cell r="E204">
            <v>3.336132E-2</v>
          </cell>
          <cell r="F204">
            <v>5.0847459999999997E-2</v>
          </cell>
          <cell r="G204">
            <v>8.42088E-2</v>
          </cell>
        </row>
        <row r="205">
          <cell r="A205" t="str">
            <v>PONTE ALTA DO NORTE</v>
          </cell>
          <cell r="B205">
            <v>6.4328910000000003E-2</v>
          </cell>
          <cell r="C205">
            <v>139378419.49000001</v>
          </cell>
          <cell r="D205">
            <v>6.1685080000000003E-2</v>
          </cell>
          <cell r="E205">
            <v>6.3006999999999994E-2</v>
          </cell>
          <cell r="F205">
            <v>5.0847459999999997E-2</v>
          </cell>
          <cell r="G205">
            <v>0.1138545</v>
          </cell>
        </row>
        <row r="206">
          <cell r="A206" t="str">
            <v>PONTE SERRADA</v>
          </cell>
          <cell r="B206">
            <v>0.10485767</v>
          </cell>
          <cell r="C206">
            <v>221988375.41999999</v>
          </cell>
          <cell r="D206">
            <v>9.8245990000000005E-2</v>
          </cell>
          <cell r="E206">
            <v>0.10155183</v>
          </cell>
          <cell r="F206">
            <v>5.0847459999999997E-2</v>
          </cell>
          <cell r="G206">
            <v>0.15239929999999999</v>
          </cell>
        </row>
        <row r="207">
          <cell r="A207" t="str">
            <v>PORTO BELO</v>
          </cell>
          <cell r="B207">
            <v>0.12157344</v>
          </cell>
          <cell r="C207">
            <v>233012899.96000001</v>
          </cell>
          <cell r="D207">
            <v>0.10312514</v>
          </cell>
          <cell r="E207">
            <v>0.11234929</v>
          </cell>
          <cell r="F207">
            <v>5.0847459999999997E-2</v>
          </cell>
          <cell r="G207">
            <v>0.1631968</v>
          </cell>
        </row>
        <row r="208">
          <cell r="A208" t="str">
            <v>PORTO UNIÃO</v>
          </cell>
          <cell r="B208">
            <v>0.16569754</v>
          </cell>
          <cell r="C208">
            <v>397733081.97000003</v>
          </cell>
          <cell r="D208">
            <v>0.17602578999999999</v>
          </cell>
          <cell r="E208">
            <v>0.17086166999999999</v>
          </cell>
          <cell r="F208">
            <v>5.0847459999999997E-2</v>
          </cell>
          <cell r="G208">
            <v>0.22170909999999999</v>
          </cell>
        </row>
        <row r="209">
          <cell r="A209" t="str">
            <v>POUSO REDONDO</v>
          </cell>
          <cell r="B209">
            <v>0.19081074000000001</v>
          </cell>
          <cell r="C209">
            <v>398761316.44</v>
          </cell>
          <cell r="D209">
            <v>0.17648085999999999</v>
          </cell>
          <cell r="E209">
            <v>0.1836458</v>
          </cell>
          <cell r="F209">
            <v>5.0847459999999997E-2</v>
          </cell>
          <cell r="G209">
            <v>0.23449329999999999</v>
          </cell>
        </row>
        <row r="210">
          <cell r="A210" t="str">
            <v>PRAIA GRANDE</v>
          </cell>
          <cell r="B210">
            <v>4.0873409999999999E-2</v>
          </cell>
          <cell r="C210">
            <v>86613346.400000006</v>
          </cell>
          <cell r="D210">
            <v>3.8332699999999997E-2</v>
          </cell>
          <cell r="E210">
            <v>3.9603060000000002E-2</v>
          </cell>
          <cell r="F210">
            <v>5.0847459999999997E-2</v>
          </cell>
          <cell r="G210">
            <v>9.0450500000000003E-2</v>
          </cell>
        </row>
        <row r="211">
          <cell r="A211" t="str">
            <v>PRESIDENTE CASTELO BRANCO</v>
          </cell>
          <cell r="B211">
            <v>4.4556360000000003E-2</v>
          </cell>
          <cell r="C211">
            <v>91693688.170000002</v>
          </cell>
          <cell r="D211">
            <v>4.0581119999999998E-2</v>
          </cell>
          <cell r="E211">
            <v>4.2568740000000001E-2</v>
          </cell>
          <cell r="F211">
            <v>5.0847459999999997E-2</v>
          </cell>
          <cell r="G211">
            <v>9.3416200000000005E-2</v>
          </cell>
        </row>
        <row r="212">
          <cell r="A212" t="str">
            <v>PRESIDENTE GETÚLIO</v>
          </cell>
          <cell r="B212">
            <v>0.19430022</v>
          </cell>
          <cell r="C212">
            <v>511072174.31999999</v>
          </cell>
          <cell r="D212">
            <v>0.22618658</v>
          </cell>
          <cell r="E212">
            <v>0.2102434</v>
          </cell>
          <cell r="F212">
            <v>5.0847459999999997E-2</v>
          </cell>
          <cell r="G212">
            <v>0.26109090000000001</v>
          </cell>
        </row>
        <row r="213">
          <cell r="A213" t="str">
            <v>PRESIDENTE NEREU</v>
          </cell>
          <cell r="B213">
            <v>1.0725780000000001E-2</v>
          </cell>
          <cell r="C213">
            <v>27650308.52</v>
          </cell>
          <cell r="D213">
            <v>1.223727E-2</v>
          </cell>
          <cell r="E213">
            <v>1.148153E-2</v>
          </cell>
          <cell r="F213">
            <v>5.0847459999999997E-2</v>
          </cell>
          <cell r="G213">
            <v>6.2329000000000002E-2</v>
          </cell>
        </row>
        <row r="214">
          <cell r="A214" t="str">
            <v>PRINCESA</v>
          </cell>
          <cell r="B214">
            <v>3.3299929999999998E-2</v>
          </cell>
          <cell r="C214">
            <v>74077612.030000001</v>
          </cell>
          <cell r="D214">
            <v>3.2784729999999998E-2</v>
          </cell>
          <cell r="E214">
            <v>3.3042330000000002E-2</v>
          </cell>
          <cell r="F214">
            <v>5.0847459999999997E-2</v>
          </cell>
          <cell r="G214">
            <v>8.38898E-2</v>
          </cell>
        </row>
        <row r="215">
          <cell r="A215" t="str">
            <v>QUILOMBO</v>
          </cell>
          <cell r="B215">
            <v>0.16788193000000001</v>
          </cell>
          <cell r="C215">
            <v>363819719.38999999</v>
          </cell>
          <cell r="D215">
            <v>0.16101667</v>
          </cell>
          <cell r="E215">
            <v>0.16444929999999999</v>
          </cell>
          <cell r="F215">
            <v>5.0847459999999997E-2</v>
          </cell>
          <cell r="G215">
            <v>0.21529680000000001</v>
          </cell>
        </row>
        <row r="216">
          <cell r="A216" t="str">
            <v>RANCHO QUEIMADO</v>
          </cell>
          <cell r="B216">
            <v>2.7669010000000001E-2</v>
          </cell>
          <cell r="C216">
            <v>57242390.840000004</v>
          </cell>
          <cell r="D216">
            <v>2.5333919999999999E-2</v>
          </cell>
          <cell r="E216">
            <v>2.6501469999999999E-2</v>
          </cell>
          <cell r="F216">
            <v>5.0847459999999997E-2</v>
          </cell>
          <cell r="G216">
            <v>7.7348899999999998E-2</v>
          </cell>
        </row>
        <row r="217">
          <cell r="A217" t="str">
            <v>RIO DAS ANTAS</v>
          </cell>
          <cell r="B217">
            <v>0.14760290000000001</v>
          </cell>
          <cell r="C217">
            <v>322100158.30000001</v>
          </cell>
          <cell r="D217">
            <v>0.14255272999999999</v>
          </cell>
          <cell r="E217">
            <v>0.14507782</v>
          </cell>
          <cell r="F217">
            <v>5.0847459999999997E-2</v>
          </cell>
          <cell r="G217">
            <v>0.1959253</v>
          </cell>
        </row>
        <row r="218">
          <cell r="A218" t="str">
            <v>RIO DO CAMPO</v>
          </cell>
          <cell r="B218">
            <v>5.889204E-2</v>
          </cell>
          <cell r="C218">
            <v>141834383.19999999</v>
          </cell>
          <cell r="D218">
            <v>6.2772019999999998E-2</v>
          </cell>
          <cell r="E218">
            <v>6.0832030000000002E-2</v>
          </cell>
          <cell r="F218">
            <v>5.0847459999999997E-2</v>
          </cell>
          <cell r="G218">
            <v>0.1116795</v>
          </cell>
        </row>
        <row r="219">
          <cell r="A219" t="str">
            <v>RIO DO OESTE</v>
          </cell>
          <cell r="B219">
            <v>8.3303530000000001E-2</v>
          </cell>
          <cell r="C219">
            <v>183484885.11000001</v>
          </cell>
          <cell r="D219">
            <v>8.1205399999999997E-2</v>
          </cell>
          <cell r="E219">
            <v>8.2254469999999996E-2</v>
          </cell>
          <cell r="F219">
            <v>5.0847459999999997E-2</v>
          </cell>
          <cell r="G219">
            <v>0.1331019</v>
          </cell>
        </row>
        <row r="220">
          <cell r="A220" t="str">
            <v>RIO DO SUL</v>
          </cell>
          <cell r="B220">
            <v>0.63704466000000004</v>
          </cell>
          <cell r="C220">
            <v>1502155981.3499999</v>
          </cell>
          <cell r="D220">
            <v>0.66481319000000005</v>
          </cell>
          <cell r="E220">
            <v>0.65092892999999996</v>
          </cell>
          <cell r="F220">
            <v>5.0847459999999997E-2</v>
          </cell>
          <cell r="G220">
            <v>0.70177639999999997</v>
          </cell>
        </row>
        <row r="221">
          <cell r="A221" t="str">
            <v>RIO DOS CEDROS</v>
          </cell>
          <cell r="B221">
            <v>8.9774110000000004E-2</v>
          </cell>
          <cell r="C221">
            <v>268410838.25999999</v>
          </cell>
          <cell r="D221">
            <v>0.1187913</v>
          </cell>
          <cell r="E221">
            <v>0.10428271</v>
          </cell>
          <cell r="F221">
            <v>5.0847459999999997E-2</v>
          </cell>
          <cell r="G221">
            <v>0.1551302</v>
          </cell>
        </row>
        <row r="222">
          <cell r="A222" t="str">
            <v>RIO FORTUNA</v>
          </cell>
          <cell r="B222">
            <v>6.0173310000000001E-2</v>
          </cell>
          <cell r="C222">
            <v>138005579.16</v>
          </cell>
          <cell r="D222">
            <v>6.10775E-2</v>
          </cell>
          <cell r="E222">
            <v>6.0625409999999998E-2</v>
          </cell>
          <cell r="F222">
            <v>5.0847459999999997E-2</v>
          </cell>
          <cell r="G222">
            <v>0.1114729</v>
          </cell>
        </row>
        <row r="223">
          <cell r="A223" t="str">
            <v>RIO NEGRINHO</v>
          </cell>
          <cell r="B223">
            <v>0.36645277999999998</v>
          </cell>
          <cell r="C223">
            <v>811181497.35000002</v>
          </cell>
          <cell r="D223">
            <v>0.35900676999999998</v>
          </cell>
          <cell r="E223">
            <v>0.36272978</v>
          </cell>
          <cell r="F223">
            <v>5.0847459999999997E-2</v>
          </cell>
          <cell r="G223">
            <v>0.41357719999999998</v>
          </cell>
        </row>
        <row r="224">
          <cell r="A224" t="str">
            <v>RIO RUFINO</v>
          </cell>
          <cell r="B224">
            <v>1.093649E-2</v>
          </cell>
          <cell r="C224">
            <v>23633982.77</v>
          </cell>
          <cell r="D224">
            <v>1.045975E-2</v>
          </cell>
          <cell r="E224">
            <v>1.069812E-2</v>
          </cell>
          <cell r="F224">
            <v>5.0847459999999997E-2</v>
          </cell>
          <cell r="G224">
            <v>6.1545599999999999E-2</v>
          </cell>
        </row>
        <row r="225">
          <cell r="A225" t="str">
            <v>RIQUEZA</v>
          </cell>
          <cell r="B225">
            <v>4.9968770000000003E-2</v>
          </cell>
          <cell r="C225">
            <v>111127454.06</v>
          </cell>
          <cell r="D225">
            <v>4.9181969999999998E-2</v>
          </cell>
          <cell r="E225">
            <v>4.9575370000000001E-2</v>
          </cell>
          <cell r="F225">
            <v>5.0847459999999997E-2</v>
          </cell>
          <cell r="G225">
            <v>0.10042280000000001</v>
          </cell>
        </row>
        <row r="226">
          <cell r="A226" t="str">
            <v>RODEIO</v>
          </cell>
          <cell r="B226">
            <v>6.6480620000000004E-2</v>
          </cell>
          <cell r="C226">
            <v>138709808</v>
          </cell>
          <cell r="D226">
            <v>6.138917E-2</v>
          </cell>
          <cell r="E226">
            <v>6.3934900000000003E-2</v>
          </cell>
          <cell r="F226">
            <v>5.0847459999999997E-2</v>
          </cell>
          <cell r="G226">
            <v>0.11478240000000001</v>
          </cell>
        </row>
        <row r="227">
          <cell r="A227" t="str">
            <v>ROMELÂNDIA</v>
          </cell>
          <cell r="B227">
            <v>4.5397949999999999E-2</v>
          </cell>
          <cell r="C227">
            <v>97291421.819999993</v>
          </cell>
          <cell r="D227">
            <v>4.3058520000000003E-2</v>
          </cell>
          <cell r="E227">
            <v>4.4228240000000002E-2</v>
          </cell>
          <cell r="F227">
            <v>5.0847459999999997E-2</v>
          </cell>
          <cell r="G227">
            <v>9.5075699999999999E-2</v>
          </cell>
        </row>
        <row r="228">
          <cell r="A228" t="str">
            <v>SALETE</v>
          </cell>
          <cell r="B228">
            <v>7.5807089999999994E-2</v>
          </cell>
          <cell r="C228">
            <v>168422414.06999999</v>
          </cell>
          <cell r="D228">
            <v>7.4539159999999993E-2</v>
          </cell>
          <cell r="E228">
            <v>7.5173130000000005E-2</v>
          </cell>
          <cell r="F228">
            <v>5.0847459999999997E-2</v>
          </cell>
          <cell r="G228">
            <v>0.12602060000000001</v>
          </cell>
        </row>
        <row r="229">
          <cell r="A229" t="str">
            <v>SALTINHO</v>
          </cell>
          <cell r="B229">
            <v>3.7797669999999998E-2</v>
          </cell>
          <cell r="C229">
            <v>84075662.680000007</v>
          </cell>
          <cell r="D229">
            <v>3.7209590000000001E-2</v>
          </cell>
          <cell r="E229">
            <v>3.7503630000000003E-2</v>
          </cell>
          <cell r="F229">
            <v>5.0847459999999997E-2</v>
          </cell>
          <cell r="G229">
            <v>8.8351100000000002E-2</v>
          </cell>
        </row>
        <row r="230">
          <cell r="A230" t="str">
            <v>SALTO VELOSO</v>
          </cell>
          <cell r="B230">
            <v>6.6646460000000005E-2</v>
          </cell>
          <cell r="C230">
            <v>159320962.50999999</v>
          </cell>
          <cell r="D230">
            <v>7.0511099999999993E-2</v>
          </cell>
          <cell r="E230">
            <v>6.8578780000000006E-2</v>
          </cell>
          <cell r="F230">
            <v>5.0847459999999997E-2</v>
          </cell>
          <cell r="G230">
            <v>0.1194262</v>
          </cell>
        </row>
        <row r="231">
          <cell r="A231" t="str">
            <v>SANGÃO</v>
          </cell>
          <cell r="B231">
            <v>0.10718738999999999</v>
          </cell>
          <cell r="C231">
            <v>246343926.94999999</v>
          </cell>
          <cell r="D231">
            <v>0.10902509000000001</v>
          </cell>
          <cell r="E231">
            <v>0.10810624000000001</v>
          </cell>
          <cell r="F231">
            <v>5.0847459999999997E-2</v>
          </cell>
          <cell r="G231">
            <v>0.1589537</v>
          </cell>
        </row>
        <row r="232">
          <cell r="A232" t="str">
            <v>SANTA CECÍLIA</v>
          </cell>
          <cell r="B232">
            <v>0.17445901999999999</v>
          </cell>
          <cell r="C232">
            <v>403457934.38999999</v>
          </cell>
          <cell r="D232">
            <v>0.17855946</v>
          </cell>
          <cell r="E232">
            <v>0.17650924000000001</v>
          </cell>
          <cell r="F232">
            <v>5.0847459999999997E-2</v>
          </cell>
          <cell r="G232">
            <v>0.22735669999999999</v>
          </cell>
        </row>
        <row r="233">
          <cell r="A233" t="str">
            <v>SANTA HELENA</v>
          </cell>
          <cell r="B233">
            <v>3.7522239999999998E-2</v>
          </cell>
          <cell r="C233">
            <v>76241222.349999994</v>
          </cell>
          <cell r="D233">
            <v>3.3742279999999999E-2</v>
          </cell>
          <cell r="E233">
            <v>3.5632259999999999E-2</v>
          </cell>
          <cell r="F233">
            <v>5.0847459999999997E-2</v>
          </cell>
          <cell r="G233">
            <v>8.6479700000000007E-2</v>
          </cell>
        </row>
        <row r="234">
          <cell r="A234" t="str">
            <v>SANTA ROSA DE LIMA</v>
          </cell>
          <cell r="B234">
            <v>1.6862660000000002E-2</v>
          </cell>
          <cell r="C234">
            <v>39728160.140000001</v>
          </cell>
          <cell r="D234">
            <v>1.75826E-2</v>
          </cell>
          <cell r="E234">
            <v>1.7222629999999999E-2</v>
          </cell>
          <cell r="F234">
            <v>5.0847459999999997E-2</v>
          </cell>
          <cell r="G234">
            <v>6.8070099999999995E-2</v>
          </cell>
        </row>
        <row r="235">
          <cell r="A235" t="str">
            <v>SANTA ROSA DO SUL</v>
          </cell>
          <cell r="B235">
            <v>3.112815E-2</v>
          </cell>
          <cell r="C235">
            <v>74580417.040000007</v>
          </cell>
          <cell r="D235">
            <v>3.3007250000000002E-2</v>
          </cell>
          <cell r="E235">
            <v>3.2067699999999998E-2</v>
          </cell>
          <cell r="F235">
            <v>5.0847459999999997E-2</v>
          </cell>
          <cell r="G235">
            <v>8.2915199999999994E-2</v>
          </cell>
        </row>
        <row r="236">
          <cell r="A236" t="str">
            <v>SANTA TEREZINHA</v>
          </cell>
          <cell r="B236">
            <v>5.5639979999999999E-2</v>
          </cell>
          <cell r="C236">
            <v>144115224.84</v>
          </cell>
          <cell r="D236">
            <v>6.3781459999999998E-2</v>
          </cell>
          <cell r="E236">
            <v>5.9710720000000002E-2</v>
          </cell>
          <cell r="F236">
            <v>5.0847459999999997E-2</v>
          </cell>
          <cell r="G236">
            <v>0.1105582</v>
          </cell>
        </row>
        <row r="237">
          <cell r="A237" t="str">
            <v>SANTA TEREZINHA DO PROGRESSO</v>
          </cell>
          <cell r="B237">
            <v>2.369549E-2</v>
          </cell>
          <cell r="C237">
            <v>49866321.039999999</v>
          </cell>
          <cell r="D237">
            <v>2.2069470000000001E-2</v>
          </cell>
          <cell r="E237">
            <v>2.288248E-2</v>
          </cell>
          <cell r="F237">
            <v>5.0847459999999997E-2</v>
          </cell>
          <cell r="G237">
            <v>7.3729900000000001E-2</v>
          </cell>
        </row>
        <row r="238">
          <cell r="A238" t="str">
            <v>SANTIAGO DO SUL</v>
          </cell>
          <cell r="B238">
            <v>1.6229360000000002E-2</v>
          </cell>
          <cell r="C238">
            <v>34159192.700000003</v>
          </cell>
          <cell r="D238">
            <v>1.511793E-2</v>
          </cell>
          <cell r="E238">
            <v>1.5673650000000001E-2</v>
          </cell>
          <cell r="F238">
            <v>5.0847459999999997E-2</v>
          </cell>
          <cell r="G238">
            <v>6.65211E-2</v>
          </cell>
        </row>
        <row r="239">
          <cell r="A239" t="str">
            <v>SANTO AMARO DA IMPERATRIZ</v>
          </cell>
          <cell r="B239">
            <v>0.11972548</v>
          </cell>
          <cell r="C239">
            <v>274578852.74000001</v>
          </cell>
          <cell r="D239">
            <v>0.12152110000000001</v>
          </cell>
          <cell r="E239">
            <v>0.12062328999999999</v>
          </cell>
          <cell r="F239">
            <v>5.0847459999999997E-2</v>
          </cell>
          <cell r="G239">
            <v>0.17147080000000001</v>
          </cell>
        </row>
        <row r="240">
          <cell r="A240" t="str">
            <v>SÃO BENTO DO SUL</v>
          </cell>
          <cell r="B240">
            <v>0.89272543999999998</v>
          </cell>
          <cell r="C240">
            <v>2018061483.7</v>
          </cell>
          <cell r="D240">
            <v>0.89313887000000003</v>
          </cell>
          <cell r="E240">
            <v>0.89293215999999997</v>
          </cell>
          <cell r="F240">
            <v>5.0847459999999997E-2</v>
          </cell>
          <cell r="G240">
            <v>0.94377960000000005</v>
          </cell>
        </row>
        <row r="241">
          <cell r="A241" t="str">
            <v>SÃO BERNARDINO</v>
          </cell>
          <cell r="B241">
            <v>2.6738700000000001E-2</v>
          </cell>
          <cell r="C241">
            <v>58263384.390000001</v>
          </cell>
          <cell r="D241">
            <v>2.5785780000000001E-2</v>
          </cell>
          <cell r="E241">
            <v>2.6262239999999999E-2</v>
          </cell>
          <cell r="F241">
            <v>5.0847459999999997E-2</v>
          </cell>
          <cell r="G241">
            <v>7.7109700000000003E-2</v>
          </cell>
        </row>
        <row r="242">
          <cell r="A242" t="str">
            <v>SÃO BONIFÁCIO</v>
          </cell>
          <cell r="B242">
            <v>1.9917290000000001E-2</v>
          </cell>
          <cell r="C242">
            <v>42579952.340000004</v>
          </cell>
          <cell r="D242">
            <v>1.8844719999999999E-2</v>
          </cell>
          <cell r="E242">
            <v>1.9381010000000001E-2</v>
          </cell>
          <cell r="F242">
            <v>5.0847459999999997E-2</v>
          </cell>
          <cell r="G242">
            <v>7.0228499999999999E-2</v>
          </cell>
        </row>
        <row r="243">
          <cell r="A243" t="str">
            <v>SÃO CARLOS</v>
          </cell>
          <cell r="B243">
            <v>0.19004402000000001</v>
          </cell>
          <cell r="C243">
            <v>428838599.98000002</v>
          </cell>
          <cell r="D243">
            <v>0.18979225</v>
          </cell>
          <cell r="E243">
            <v>0.18991814000000001</v>
          </cell>
          <cell r="F243">
            <v>5.0847459999999997E-2</v>
          </cell>
          <cell r="G243">
            <v>0.2407656</v>
          </cell>
        </row>
        <row r="244">
          <cell r="A244" t="str">
            <v>SÃO CRISTÓVÃO DO SUL</v>
          </cell>
          <cell r="B244">
            <v>4.6977289999999998E-2</v>
          </cell>
          <cell r="C244">
            <v>122470584.88</v>
          </cell>
          <cell r="D244">
            <v>5.4202130000000001E-2</v>
          </cell>
          <cell r="E244">
            <v>5.0589710000000003E-2</v>
          </cell>
          <cell r="F244">
            <v>5.0847459999999997E-2</v>
          </cell>
          <cell r="G244">
            <v>0.10143720000000001</v>
          </cell>
        </row>
        <row r="245">
          <cell r="A245" t="str">
            <v>SÃO DOMINGOS</v>
          </cell>
          <cell r="B245">
            <v>0.13901554999999999</v>
          </cell>
          <cell r="C245">
            <v>291164639.39999998</v>
          </cell>
          <cell r="D245">
            <v>0.12886151000000001</v>
          </cell>
          <cell r="E245">
            <v>0.13393853</v>
          </cell>
          <cell r="F245">
            <v>5.0847459999999997E-2</v>
          </cell>
          <cell r="G245">
            <v>0.18478600000000001</v>
          </cell>
        </row>
        <row r="246">
          <cell r="A246" t="str">
            <v>SÃO FRANCISCO DO SUL</v>
          </cell>
          <cell r="B246">
            <v>1.44089003</v>
          </cell>
          <cell r="C246">
            <v>3108853304.27</v>
          </cell>
          <cell r="D246">
            <v>1.3758935299999999</v>
          </cell>
          <cell r="E246">
            <v>1.4083917800000001</v>
          </cell>
          <cell r="F246">
            <v>5.0847459999999997E-2</v>
          </cell>
          <cell r="G246">
            <v>1.4592392000000001</v>
          </cell>
        </row>
        <row r="247">
          <cell r="A247" t="str">
            <v>SÃO JOÃO BATISTA</v>
          </cell>
          <cell r="B247">
            <v>0.19156134</v>
          </cell>
          <cell r="C247">
            <v>483554684.56999999</v>
          </cell>
          <cell r="D247">
            <v>0.21400809000000001</v>
          </cell>
          <cell r="E247">
            <v>0.20278472</v>
          </cell>
          <cell r="F247">
            <v>5.0847459999999997E-2</v>
          </cell>
          <cell r="G247">
            <v>0.25363219999999997</v>
          </cell>
        </row>
        <row r="248">
          <cell r="A248" t="str">
            <v>SÃO JOÃO DO ITAPERIU</v>
          </cell>
          <cell r="B248">
            <v>4.7684310000000001E-2</v>
          </cell>
          <cell r="C248">
            <v>124490037.51000001</v>
          </cell>
          <cell r="D248">
            <v>5.5095890000000002E-2</v>
          </cell>
          <cell r="E248">
            <v>5.1390100000000001E-2</v>
          </cell>
          <cell r="F248">
            <v>5.0847459999999997E-2</v>
          </cell>
          <cell r="G248">
            <v>0.1022376</v>
          </cell>
        </row>
        <row r="249">
          <cell r="A249" t="str">
            <v>SÃO JOÃO DO OESTE</v>
          </cell>
          <cell r="B249">
            <v>0.16312176</v>
          </cell>
          <cell r="C249">
            <v>349661686.35000002</v>
          </cell>
          <cell r="D249">
            <v>0.15475071000000001</v>
          </cell>
          <cell r="E249">
            <v>0.15893624000000001</v>
          </cell>
          <cell r="F249">
            <v>5.0847459999999997E-2</v>
          </cell>
          <cell r="G249">
            <v>0.20978369999999999</v>
          </cell>
        </row>
        <row r="250">
          <cell r="A250" t="str">
            <v>SÃO JOÃO DO SUL</v>
          </cell>
          <cell r="B250">
            <v>6.1452699999999999E-2</v>
          </cell>
          <cell r="C250">
            <v>145642194.03999999</v>
          </cell>
          <cell r="D250">
            <v>6.4457260000000002E-2</v>
          </cell>
          <cell r="E250">
            <v>6.2954979999999994E-2</v>
          </cell>
          <cell r="F250">
            <v>5.0847459999999997E-2</v>
          </cell>
          <cell r="G250">
            <v>0.1138024</v>
          </cell>
        </row>
        <row r="251">
          <cell r="A251" t="str">
            <v>SÃO JOAQUIM</v>
          </cell>
          <cell r="B251">
            <v>0.28899979999999997</v>
          </cell>
          <cell r="C251">
            <v>641498102.24000001</v>
          </cell>
          <cell r="D251">
            <v>0.28390953000000002</v>
          </cell>
          <cell r="E251">
            <v>0.28645467000000002</v>
          </cell>
          <cell r="F251">
            <v>5.0847459999999997E-2</v>
          </cell>
          <cell r="G251">
            <v>0.33730209999999999</v>
          </cell>
        </row>
        <row r="252">
          <cell r="A252" t="str">
            <v>SÃO JOSÉ</v>
          </cell>
          <cell r="B252">
            <v>2.29287909</v>
          </cell>
          <cell r="C252">
            <v>5071869859.3999996</v>
          </cell>
          <cell r="D252">
            <v>2.2446710200000002</v>
          </cell>
          <cell r="E252">
            <v>2.2687750599999998</v>
          </cell>
          <cell r="F252">
            <v>5.0847459999999997E-2</v>
          </cell>
          <cell r="G252">
            <v>2.3196224999999999</v>
          </cell>
        </row>
        <row r="253">
          <cell r="A253" t="str">
            <v>SÃO JOSÉ DO CEDRO</v>
          </cell>
          <cell r="B253">
            <v>0.13280095</v>
          </cell>
          <cell r="C253">
            <v>295901441.70999998</v>
          </cell>
          <cell r="D253">
            <v>0.13095788999999999</v>
          </cell>
          <cell r="E253">
            <v>0.13187942</v>
          </cell>
          <cell r="F253">
            <v>5.0847459999999997E-2</v>
          </cell>
          <cell r="G253">
            <v>0.1827269</v>
          </cell>
        </row>
        <row r="254">
          <cell r="A254" t="str">
            <v>SÃO JOSÉ DO CERRITO</v>
          </cell>
          <cell r="B254">
            <v>4.8116270000000003E-2</v>
          </cell>
          <cell r="C254">
            <v>108150808.34</v>
          </cell>
          <cell r="D254">
            <v>4.7864589999999999E-2</v>
          </cell>
          <cell r="E254">
            <v>4.7990430000000001E-2</v>
          </cell>
          <cell r="F254">
            <v>5.0847459999999997E-2</v>
          </cell>
          <cell r="G254">
            <v>9.8837900000000006E-2</v>
          </cell>
        </row>
        <row r="255">
          <cell r="A255" t="str">
            <v>SÃO LOURENÇO DO OESTE</v>
          </cell>
          <cell r="B255">
            <v>0.34386554000000003</v>
          </cell>
          <cell r="C255">
            <v>743846858.73000002</v>
          </cell>
          <cell r="D255">
            <v>0.32920629000000001</v>
          </cell>
          <cell r="E255">
            <v>0.33653591999999999</v>
          </cell>
          <cell r="F255">
            <v>5.0847459999999997E-2</v>
          </cell>
          <cell r="G255">
            <v>0.38738339999999999</v>
          </cell>
        </row>
        <row r="256">
          <cell r="A256" t="str">
            <v>SÃO LUDGERO</v>
          </cell>
          <cell r="B256">
            <v>0.22209379000000001</v>
          </cell>
          <cell r="C256">
            <v>500512708.58999997</v>
          </cell>
          <cell r="D256">
            <v>0.22151324999999999</v>
          </cell>
          <cell r="E256">
            <v>0.22180352</v>
          </cell>
          <cell r="F256">
            <v>5.0847459999999997E-2</v>
          </cell>
          <cell r="G256">
            <v>0.27265099999999998</v>
          </cell>
        </row>
        <row r="257">
          <cell r="A257" t="str">
            <v>SÃO MARTINHO</v>
          </cell>
          <cell r="B257">
            <v>1.9676639999999999E-2</v>
          </cell>
          <cell r="C257">
            <v>60308981.710000001</v>
          </cell>
          <cell r="D257">
            <v>2.6691110000000001E-2</v>
          </cell>
          <cell r="E257">
            <v>2.318388E-2</v>
          </cell>
          <cell r="F257">
            <v>5.0847459999999997E-2</v>
          </cell>
          <cell r="G257">
            <v>7.4031299999999994E-2</v>
          </cell>
        </row>
        <row r="258">
          <cell r="A258" t="str">
            <v>SÃO MIGUEL DA BOA VISTA</v>
          </cell>
          <cell r="B258">
            <v>1.9188210000000001E-2</v>
          </cell>
          <cell r="C258">
            <v>39145713.960000001</v>
          </cell>
          <cell r="D258">
            <v>1.7324820000000001E-2</v>
          </cell>
          <cell r="E258">
            <v>1.8256519999999998E-2</v>
          </cell>
          <cell r="F258">
            <v>5.0847459999999997E-2</v>
          </cell>
          <cell r="G258">
            <v>6.9103999999999999E-2</v>
          </cell>
        </row>
        <row r="259">
          <cell r="A259" t="str">
            <v>SÃO MIGUEL DO OESTE</v>
          </cell>
          <cell r="B259">
            <v>0.37473033</v>
          </cell>
          <cell r="C259">
            <v>798263348.87</v>
          </cell>
          <cell r="D259">
            <v>0.35328955000000001</v>
          </cell>
          <cell r="E259">
            <v>0.36400993999999998</v>
          </cell>
          <cell r="F259">
            <v>5.0847459999999997E-2</v>
          </cell>
          <cell r="G259">
            <v>0.41485739999999999</v>
          </cell>
        </row>
        <row r="260">
          <cell r="A260" t="str">
            <v>SÃO PEDRO DE ALCÂNTARA</v>
          </cell>
          <cell r="B260">
            <v>2.1303030000000001E-2</v>
          </cell>
          <cell r="C260">
            <v>44336259.590000004</v>
          </cell>
          <cell r="D260">
            <v>1.962202E-2</v>
          </cell>
          <cell r="E260">
            <v>2.046253E-2</v>
          </cell>
          <cell r="F260">
            <v>5.0847459999999997E-2</v>
          </cell>
          <cell r="G260">
            <v>7.1309999999999998E-2</v>
          </cell>
        </row>
        <row r="261">
          <cell r="A261" t="str">
            <v>SAUDADES</v>
          </cell>
          <cell r="B261">
            <v>0.16892475000000001</v>
          </cell>
          <cell r="C261">
            <v>358187543.42000002</v>
          </cell>
          <cell r="D261">
            <v>0.15852401999999999</v>
          </cell>
          <cell r="E261">
            <v>0.16372439</v>
          </cell>
          <cell r="F261">
            <v>5.0847459999999997E-2</v>
          </cell>
          <cell r="G261">
            <v>0.21457180000000001</v>
          </cell>
        </row>
        <row r="262">
          <cell r="A262" t="str">
            <v>SCHROEDER</v>
          </cell>
          <cell r="B262">
            <v>0.13205095</v>
          </cell>
          <cell r="C262">
            <v>318684229.94999999</v>
          </cell>
          <cell r="D262">
            <v>0.14104093000000001</v>
          </cell>
          <cell r="E262">
            <v>0.13654594</v>
          </cell>
          <cell r="F262">
            <v>5.0847459999999997E-2</v>
          </cell>
          <cell r="G262">
            <v>0.18739339999999999</v>
          </cell>
        </row>
        <row r="263">
          <cell r="A263" t="str">
            <v>SEARA</v>
          </cell>
          <cell r="B263">
            <v>0.41202484</v>
          </cell>
          <cell r="C263">
            <v>870150989.07000005</v>
          </cell>
          <cell r="D263">
            <v>0.38510505</v>
          </cell>
          <cell r="E263">
            <v>0.39856494999999997</v>
          </cell>
          <cell r="F263">
            <v>5.0847459999999997E-2</v>
          </cell>
          <cell r="G263">
            <v>0.44941239999999999</v>
          </cell>
        </row>
        <row r="264">
          <cell r="A264" t="str">
            <v>SERRA ALTA</v>
          </cell>
          <cell r="B264">
            <v>4.7923390000000003E-2</v>
          </cell>
          <cell r="C264">
            <v>101963633.69</v>
          </cell>
          <cell r="D264">
            <v>4.5126319999999998E-2</v>
          </cell>
          <cell r="E264">
            <v>4.6524860000000001E-2</v>
          </cell>
          <cell r="F264">
            <v>5.0847459999999997E-2</v>
          </cell>
          <cell r="G264">
            <v>9.7372299999999995E-2</v>
          </cell>
        </row>
        <row r="265">
          <cell r="A265" t="str">
            <v>SIDERÓPOLIS</v>
          </cell>
          <cell r="B265">
            <v>0.13714734000000001</v>
          </cell>
          <cell r="C265">
            <v>270813385.42000002</v>
          </cell>
          <cell r="D265">
            <v>0.11985460000000001</v>
          </cell>
          <cell r="E265">
            <v>0.12850096999999999</v>
          </cell>
          <cell r="F265">
            <v>5.0847459999999997E-2</v>
          </cell>
          <cell r="G265">
            <v>0.17934839999999999</v>
          </cell>
        </row>
        <row r="266">
          <cell r="A266" t="str">
            <v>SOMBRIO</v>
          </cell>
          <cell r="B266">
            <v>0.17153139000000001</v>
          </cell>
          <cell r="C266">
            <v>432445921.80000001</v>
          </cell>
          <cell r="D266">
            <v>0.19138875</v>
          </cell>
          <cell r="E266">
            <v>0.18146007</v>
          </cell>
          <cell r="F266">
            <v>5.0847459999999997E-2</v>
          </cell>
          <cell r="G266">
            <v>0.2323075</v>
          </cell>
        </row>
        <row r="267">
          <cell r="A267" t="str">
            <v>SUL BRASIL</v>
          </cell>
          <cell r="B267">
            <v>3.3986299999999997E-2</v>
          </cell>
          <cell r="C267">
            <v>83063650.290000007</v>
          </cell>
          <cell r="D267">
            <v>3.6761700000000001E-2</v>
          </cell>
          <cell r="E267">
            <v>3.5374000000000003E-2</v>
          </cell>
          <cell r="F267">
            <v>5.0847459999999997E-2</v>
          </cell>
          <cell r="G267">
            <v>8.6221500000000006E-2</v>
          </cell>
        </row>
        <row r="268">
          <cell r="A268" t="str">
            <v>TAIÓ</v>
          </cell>
          <cell r="B268">
            <v>0.18312675</v>
          </cell>
          <cell r="C268">
            <v>435262788.87</v>
          </cell>
          <cell r="D268">
            <v>0.19263542</v>
          </cell>
          <cell r="E268">
            <v>0.18788109</v>
          </cell>
          <cell r="F268">
            <v>5.0847459999999997E-2</v>
          </cell>
          <cell r="G268">
            <v>0.23872850000000001</v>
          </cell>
        </row>
        <row r="269">
          <cell r="A269" t="str">
            <v>TANGARÁ</v>
          </cell>
          <cell r="B269">
            <v>0.2204903</v>
          </cell>
          <cell r="C269">
            <v>474952388.22000003</v>
          </cell>
          <cell r="D269">
            <v>0.21020095</v>
          </cell>
          <cell r="E269">
            <v>0.21534563000000001</v>
          </cell>
          <cell r="F269">
            <v>5.0847459999999997E-2</v>
          </cell>
          <cell r="G269">
            <v>0.26619310000000002</v>
          </cell>
        </row>
        <row r="270">
          <cell r="A270" t="str">
            <v>TIGRINHOS</v>
          </cell>
          <cell r="B270">
            <v>2.0216729999999999E-2</v>
          </cell>
          <cell r="C270">
            <v>42090419.969999999</v>
          </cell>
          <cell r="D270">
            <v>1.862807E-2</v>
          </cell>
          <cell r="E270">
            <v>1.9422399999999999E-2</v>
          </cell>
          <cell r="F270">
            <v>5.0847459999999997E-2</v>
          </cell>
          <cell r="G270">
            <v>7.0269899999999996E-2</v>
          </cell>
        </row>
        <row r="271">
          <cell r="A271" t="str">
            <v>TIJUCAS</v>
          </cell>
          <cell r="B271">
            <v>0.53313995999999997</v>
          </cell>
          <cell r="C271">
            <v>1169901072.75</v>
          </cell>
          <cell r="D271">
            <v>0.51776624999999998</v>
          </cell>
          <cell r="E271">
            <v>0.52545310999999995</v>
          </cell>
          <cell r="F271">
            <v>5.0847459999999997E-2</v>
          </cell>
          <cell r="G271">
            <v>0.57630060000000005</v>
          </cell>
        </row>
        <row r="272">
          <cell r="A272" t="str">
            <v>TIMBÉ DO SUL</v>
          </cell>
          <cell r="B272">
            <v>4.4869869999999999E-2</v>
          </cell>
          <cell r="C272">
            <v>95932069.340000004</v>
          </cell>
          <cell r="D272">
            <v>4.245691E-2</v>
          </cell>
          <cell r="E272">
            <v>4.3663390000000003E-2</v>
          </cell>
          <cell r="F272">
            <v>5.0847459999999997E-2</v>
          </cell>
          <cell r="G272">
            <v>9.4510899999999995E-2</v>
          </cell>
        </row>
        <row r="273">
          <cell r="A273" t="str">
            <v>TIMBÓ</v>
          </cell>
          <cell r="B273">
            <v>0.58879296000000003</v>
          </cell>
          <cell r="C273">
            <v>1421983887.01</v>
          </cell>
          <cell r="D273">
            <v>0.62933121000000003</v>
          </cell>
          <cell r="E273">
            <v>0.60906209</v>
          </cell>
          <cell r="F273">
            <v>5.0847459999999997E-2</v>
          </cell>
          <cell r="G273">
            <v>0.65990950000000004</v>
          </cell>
        </row>
        <row r="274">
          <cell r="A274" t="str">
            <v>TIMBÓ GRANDE</v>
          </cell>
          <cell r="B274">
            <v>7.5985269999999994E-2</v>
          </cell>
          <cell r="C274">
            <v>124742684.59999999</v>
          </cell>
          <cell r="D274">
            <v>5.5207699999999998E-2</v>
          </cell>
          <cell r="E274">
            <v>6.5596489999999993E-2</v>
          </cell>
          <cell r="F274">
            <v>5.0847459999999997E-2</v>
          </cell>
          <cell r="G274">
            <v>0.1164439</v>
          </cell>
        </row>
        <row r="275">
          <cell r="A275" t="str">
            <v>TRÊS BARRAS</v>
          </cell>
          <cell r="B275">
            <v>0.47445458000000001</v>
          </cell>
          <cell r="C275">
            <v>1099918394.76</v>
          </cell>
          <cell r="D275">
            <v>0.48679382999999998</v>
          </cell>
          <cell r="E275">
            <v>0.48062421</v>
          </cell>
          <cell r="F275">
            <v>5.0847459999999997E-2</v>
          </cell>
          <cell r="G275">
            <v>0.53147169999999999</v>
          </cell>
        </row>
        <row r="276">
          <cell r="A276" t="str">
            <v>TREVISO</v>
          </cell>
          <cell r="B276">
            <v>0.12797737000000001</v>
          </cell>
          <cell r="C276">
            <v>343101995.45999998</v>
          </cell>
          <cell r="D276">
            <v>0.15184756999999999</v>
          </cell>
          <cell r="E276">
            <v>0.13991247000000001</v>
          </cell>
          <cell r="F276">
            <v>5.0847459999999997E-2</v>
          </cell>
          <cell r="G276">
            <v>0.19075990000000001</v>
          </cell>
        </row>
        <row r="277">
          <cell r="A277" t="str">
            <v>TREZE DE MAIO</v>
          </cell>
          <cell r="B277">
            <v>4.7916199999999999E-2</v>
          </cell>
          <cell r="C277">
            <v>102558628.5</v>
          </cell>
          <cell r="D277">
            <v>4.5389649999999997E-2</v>
          </cell>
          <cell r="E277">
            <v>4.6652930000000002E-2</v>
          </cell>
          <cell r="F277">
            <v>5.0847459999999997E-2</v>
          </cell>
          <cell r="G277">
            <v>9.7500400000000001E-2</v>
          </cell>
        </row>
        <row r="278">
          <cell r="A278" t="str">
            <v>TREZE TÍLIAS</v>
          </cell>
          <cell r="B278">
            <v>0.24339031999999999</v>
          </cell>
          <cell r="C278">
            <v>523330937.69999999</v>
          </cell>
          <cell r="D278">
            <v>0.23161197</v>
          </cell>
          <cell r="E278">
            <v>0.23750114999999999</v>
          </cell>
          <cell r="F278">
            <v>5.0847459999999997E-2</v>
          </cell>
          <cell r="G278">
            <v>0.28834860000000001</v>
          </cell>
        </row>
        <row r="279">
          <cell r="A279" t="str">
            <v>TROMBUDO CENTRAL</v>
          </cell>
          <cell r="B279">
            <v>9.6855490000000002E-2</v>
          </cell>
          <cell r="C279">
            <v>178681330.33000001</v>
          </cell>
          <cell r="D279">
            <v>7.9079469999999999E-2</v>
          </cell>
          <cell r="E279">
            <v>8.7967480000000001E-2</v>
          </cell>
          <cell r="F279">
            <v>5.0847459999999997E-2</v>
          </cell>
          <cell r="G279">
            <v>0.13881489999999999</v>
          </cell>
        </row>
        <row r="280">
          <cell r="A280" t="str">
            <v>TUBARÃO</v>
          </cell>
          <cell r="B280">
            <v>0.81556167000000002</v>
          </cell>
          <cell r="C280">
            <v>1755424031.6700001</v>
          </cell>
          <cell r="D280">
            <v>0.77690271</v>
          </cell>
          <cell r="E280">
            <v>0.79623219000000001</v>
          </cell>
          <cell r="F280">
            <v>5.0847459999999997E-2</v>
          </cell>
          <cell r="G280">
            <v>0.84707969999999999</v>
          </cell>
        </row>
        <row r="281">
          <cell r="A281" t="str">
            <v>TUNÁPOLIS</v>
          </cell>
          <cell r="B281">
            <v>0.1104146</v>
          </cell>
          <cell r="C281">
            <v>233586416.34</v>
          </cell>
          <cell r="D281">
            <v>0.10337897</v>
          </cell>
          <cell r="E281">
            <v>0.10689679000000001</v>
          </cell>
          <cell r="F281">
            <v>5.0847459999999997E-2</v>
          </cell>
          <cell r="G281">
            <v>0.1577442</v>
          </cell>
        </row>
        <row r="282">
          <cell r="A282" t="str">
            <v>TURVO</v>
          </cell>
          <cell r="B282">
            <v>0.17580149</v>
          </cell>
          <cell r="C282">
            <v>382986769.54000002</v>
          </cell>
          <cell r="D282">
            <v>0.16949948000000001</v>
          </cell>
          <cell r="E282">
            <v>0.17265048999999999</v>
          </cell>
          <cell r="F282">
            <v>5.0847459999999997E-2</v>
          </cell>
          <cell r="G282">
            <v>0.2234979</v>
          </cell>
        </row>
        <row r="283">
          <cell r="A283" t="str">
            <v>UNIÃO DO OESTE</v>
          </cell>
          <cell r="B283">
            <v>5.8400010000000002E-2</v>
          </cell>
          <cell r="C283">
            <v>123877740.76000001</v>
          </cell>
          <cell r="D283">
            <v>5.4824900000000003E-2</v>
          </cell>
          <cell r="E283">
            <v>5.6612460000000003E-2</v>
          </cell>
          <cell r="F283">
            <v>5.0847459999999997E-2</v>
          </cell>
          <cell r="G283">
            <v>0.1074599</v>
          </cell>
        </row>
        <row r="284">
          <cell r="A284" t="str">
            <v>URUBICI</v>
          </cell>
          <cell r="B284">
            <v>6.2461799999999998E-2</v>
          </cell>
          <cell r="C284">
            <v>137508266.63</v>
          </cell>
          <cell r="D284">
            <v>6.0857399999999999E-2</v>
          </cell>
          <cell r="E284">
            <v>6.1659600000000002E-2</v>
          </cell>
          <cell r="F284">
            <v>5.0847459999999997E-2</v>
          </cell>
          <cell r="G284">
            <v>0.1125071</v>
          </cell>
        </row>
        <row r="285">
          <cell r="A285" t="str">
            <v>URUPEMA</v>
          </cell>
          <cell r="B285">
            <v>2.2998500000000002E-2</v>
          </cell>
          <cell r="C285">
            <v>54474100.829999998</v>
          </cell>
          <cell r="D285">
            <v>2.4108750000000002E-2</v>
          </cell>
          <cell r="E285">
            <v>2.3553629999999999E-2</v>
          </cell>
          <cell r="F285">
            <v>5.0847459999999997E-2</v>
          </cell>
          <cell r="G285">
            <v>7.4401099999999998E-2</v>
          </cell>
        </row>
        <row r="286">
          <cell r="A286" t="str">
            <v>URUSSANGA</v>
          </cell>
          <cell r="B286">
            <v>0.34630703000000002</v>
          </cell>
          <cell r="C286">
            <v>725968667.67999995</v>
          </cell>
          <cell r="D286">
            <v>0.32129390000000002</v>
          </cell>
          <cell r="E286">
            <v>0.33380047000000002</v>
          </cell>
          <cell r="F286">
            <v>5.0847459999999997E-2</v>
          </cell>
          <cell r="G286">
            <v>0.38464789999999999</v>
          </cell>
        </row>
        <row r="287">
          <cell r="A287" t="str">
            <v>VARGEÃO</v>
          </cell>
          <cell r="B287">
            <v>7.3009900000000003E-2</v>
          </cell>
          <cell r="C287">
            <v>168930044.86000001</v>
          </cell>
          <cell r="D287">
            <v>7.4763819999999995E-2</v>
          </cell>
          <cell r="E287">
            <v>7.3886859999999999E-2</v>
          </cell>
          <cell r="F287">
            <v>5.0847459999999997E-2</v>
          </cell>
          <cell r="G287">
            <v>0.12473430000000001</v>
          </cell>
        </row>
        <row r="288">
          <cell r="A288" t="str">
            <v>VARGEM</v>
          </cell>
          <cell r="B288">
            <v>3.2193109999999997E-2</v>
          </cell>
          <cell r="C288">
            <v>53935185.549999997</v>
          </cell>
          <cell r="D288">
            <v>2.3870240000000001E-2</v>
          </cell>
          <cell r="E288">
            <v>2.803168E-2</v>
          </cell>
          <cell r="F288">
            <v>5.0847459999999997E-2</v>
          </cell>
          <cell r="G288">
            <v>7.8879099999999994E-2</v>
          </cell>
        </row>
        <row r="289">
          <cell r="A289" t="str">
            <v>VARGEM BONITA</v>
          </cell>
          <cell r="B289">
            <v>0.21996493</v>
          </cell>
          <cell r="C289">
            <v>505156283.73000002</v>
          </cell>
          <cell r="D289">
            <v>0.22356836999999999</v>
          </cell>
          <cell r="E289">
            <v>0.22176665000000001</v>
          </cell>
          <cell r="F289">
            <v>5.0847459999999997E-2</v>
          </cell>
          <cell r="G289">
            <v>0.27261410000000003</v>
          </cell>
        </row>
        <row r="290">
          <cell r="A290" t="str">
            <v>VIDAL RAMOS</v>
          </cell>
          <cell r="B290">
            <v>0.13497653000000001</v>
          </cell>
          <cell r="C290">
            <v>290586230.95999998</v>
          </cell>
          <cell r="D290">
            <v>0.12860553</v>
          </cell>
          <cell r="E290">
            <v>0.13179103</v>
          </cell>
          <cell r="F290">
            <v>5.0847459999999997E-2</v>
          </cell>
          <cell r="G290">
            <v>0.18263850000000001</v>
          </cell>
        </row>
        <row r="291">
          <cell r="A291" t="str">
            <v>VIDEIRA</v>
          </cell>
          <cell r="B291">
            <v>0.92284805999999997</v>
          </cell>
          <cell r="C291">
            <v>1820372415.53</v>
          </cell>
          <cell r="D291">
            <v>0.80564709000000001</v>
          </cell>
          <cell r="E291">
            <v>0.86424758000000002</v>
          </cell>
          <cell r="F291">
            <v>5.0847459999999997E-2</v>
          </cell>
          <cell r="G291">
            <v>0.91509499999999999</v>
          </cell>
        </row>
        <row r="292">
          <cell r="A292" t="str">
            <v>VITOR MEIRELES</v>
          </cell>
          <cell r="B292">
            <v>3.1367310000000002E-2</v>
          </cell>
          <cell r="C292">
            <v>77610314.760000005</v>
          </cell>
          <cell r="D292">
            <v>3.4348200000000002E-2</v>
          </cell>
          <cell r="E292">
            <v>3.285776E-2</v>
          </cell>
          <cell r="F292">
            <v>5.0847459999999997E-2</v>
          </cell>
          <cell r="G292">
            <v>8.3705199999999993E-2</v>
          </cell>
        </row>
        <row r="293">
          <cell r="A293" t="str">
            <v>WITMARSUM</v>
          </cell>
          <cell r="B293">
            <v>3.475843E-2</v>
          </cell>
          <cell r="C293">
            <v>80623315.799999997</v>
          </cell>
          <cell r="D293">
            <v>3.568168E-2</v>
          </cell>
          <cell r="E293">
            <v>3.5220059999999997E-2</v>
          </cell>
          <cell r="F293">
            <v>5.0847459999999997E-2</v>
          </cell>
          <cell r="G293">
            <v>8.6067500000000005E-2</v>
          </cell>
        </row>
        <row r="294">
          <cell r="A294" t="str">
            <v>XANXERÊ</v>
          </cell>
          <cell r="B294">
            <v>0.52315321999999997</v>
          </cell>
          <cell r="C294">
            <v>1184769864.7</v>
          </cell>
          <cell r="D294">
            <v>0.52434676999999996</v>
          </cell>
          <cell r="E294">
            <v>0.52375000000000005</v>
          </cell>
          <cell r="F294">
            <v>5.0847459999999997E-2</v>
          </cell>
          <cell r="G294">
            <v>0.57459749999999998</v>
          </cell>
        </row>
        <row r="295">
          <cell r="A295" t="str">
            <v>XAVANTINA</v>
          </cell>
          <cell r="B295">
            <v>0.14873829</v>
          </cell>
          <cell r="C295">
            <v>363699053.20999998</v>
          </cell>
          <cell r="D295">
            <v>0.16096326</v>
          </cell>
          <cell r="E295">
            <v>0.15485077999999999</v>
          </cell>
          <cell r="F295">
            <v>5.0847459999999997E-2</v>
          </cell>
          <cell r="G295">
            <v>0.2056982</v>
          </cell>
        </row>
        <row r="296">
          <cell r="A296" t="str">
            <v>XAXIM</v>
          </cell>
          <cell r="B296">
            <v>0.41537278999999999</v>
          </cell>
          <cell r="C296">
            <v>964818732.03999996</v>
          </cell>
          <cell r="D296">
            <v>0.42700241</v>
          </cell>
          <cell r="E296">
            <v>0.4211876</v>
          </cell>
          <cell r="F296">
            <v>5.0847459999999997E-2</v>
          </cell>
          <cell r="G296">
            <v>0.47203509999999999</v>
          </cell>
        </row>
        <row r="297">
          <cell r="A297" t="str">
            <v>ZORTÉA</v>
          </cell>
          <cell r="B297">
            <v>3.5667240000000003E-2</v>
          </cell>
          <cell r="C297">
            <v>88319741.549999997</v>
          </cell>
          <cell r="D297">
            <v>3.9087900000000002E-2</v>
          </cell>
          <cell r="E297">
            <v>3.7377569999999999E-2</v>
          </cell>
          <cell r="F297">
            <v>5.0847459999999997E-2</v>
          </cell>
          <cell r="G297">
            <v>8.8224999999999998E-2</v>
          </cell>
        </row>
      </sheetData>
      <sheetData sheetId="2"/>
      <sheetData sheetId="3"/>
      <sheetData sheetId="4"/>
      <sheetData sheetId="5"/>
      <sheetData sheetId="6"/>
      <sheetData sheetId="7">
        <row r="2">
          <cell r="A2">
            <v>99392</v>
          </cell>
          <cell r="B2" t="str">
            <v>ABDON BATISTA</v>
          </cell>
          <cell r="C2" t="str">
            <v>AMPLASC</v>
          </cell>
        </row>
        <row r="3">
          <cell r="A3">
            <v>80012</v>
          </cell>
          <cell r="B3" t="str">
            <v>ABELARDO LUZ</v>
          </cell>
          <cell r="C3" t="str">
            <v>AMAI</v>
          </cell>
        </row>
        <row r="4">
          <cell r="A4">
            <v>80039</v>
          </cell>
          <cell r="B4" t="str">
            <v>AGROLÂNDIA</v>
          </cell>
          <cell r="C4" t="str">
            <v>AMAVI</v>
          </cell>
        </row>
        <row r="5">
          <cell r="A5">
            <v>80055</v>
          </cell>
          <cell r="B5" t="str">
            <v>AGRONÔMICA</v>
          </cell>
          <cell r="C5" t="str">
            <v>AMAVI</v>
          </cell>
        </row>
        <row r="6">
          <cell r="A6">
            <v>80071</v>
          </cell>
          <cell r="B6" t="str">
            <v>ÁGUA DOCE</v>
          </cell>
          <cell r="C6" t="str">
            <v>AMMOC</v>
          </cell>
        </row>
        <row r="7">
          <cell r="A7">
            <v>80098</v>
          </cell>
          <cell r="B7" t="str">
            <v>ÁGUAS DE CHAPECÓ</v>
          </cell>
          <cell r="C7" t="str">
            <v>AMOSC</v>
          </cell>
        </row>
        <row r="8">
          <cell r="A8">
            <v>55778</v>
          </cell>
          <cell r="B8" t="str">
            <v>ÁGUAS FRIAS</v>
          </cell>
          <cell r="C8" t="str">
            <v>AMOSC</v>
          </cell>
        </row>
        <row r="9">
          <cell r="A9">
            <v>80110</v>
          </cell>
          <cell r="B9" t="str">
            <v>ÁGUAS MORNAS</v>
          </cell>
          <cell r="C9" t="str">
            <v>GRANFPOLIS</v>
          </cell>
        </row>
        <row r="10">
          <cell r="A10">
            <v>80136</v>
          </cell>
          <cell r="B10" t="str">
            <v>ALFREDO WAGNER</v>
          </cell>
          <cell r="C10" t="str">
            <v>GRANFPOLIS</v>
          </cell>
        </row>
        <row r="11">
          <cell r="A11">
            <v>8869</v>
          </cell>
          <cell r="B11" t="str">
            <v>ALTO BELA VISTA</v>
          </cell>
          <cell r="C11" t="str">
            <v>AMAUC</v>
          </cell>
        </row>
        <row r="12">
          <cell r="A12">
            <v>80152</v>
          </cell>
          <cell r="B12" t="str">
            <v>ANCHIETA</v>
          </cell>
          <cell r="C12" t="str">
            <v>AMEOSC</v>
          </cell>
        </row>
        <row r="13">
          <cell r="A13">
            <v>80179</v>
          </cell>
          <cell r="B13" t="str">
            <v>ANGELINA</v>
          </cell>
          <cell r="C13" t="str">
            <v>GRANFPOLIS</v>
          </cell>
        </row>
        <row r="14">
          <cell r="A14">
            <v>80195</v>
          </cell>
          <cell r="B14" t="str">
            <v>ANITA GARIBALDI</v>
          </cell>
          <cell r="C14" t="str">
            <v>AMURES</v>
          </cell>
        </row>
        <row r="15">
          <cell r="A15">
            <v>80217</v>
          </cell>
          <cell r="B15" t="str">
            <v>ANITÁPOLIS</v>
          </cell>
          <cell r="C15" t="str">
            <v>GRANFPOLIS</v>
          </cell>
        </row>
        <row r="16">
          <cell r="A16">
            <v>80233</v>
          </cell>
          <cell r="B16" t="str">
            <v>ANTÔNIO CARLOS</v>
          </cell>
          <cell r="C16" t="str">
            <v>GRANFPOLIS</v>
          </cell>
        </row>
        <row r="17">
          <cell r="A17">
            <v>99414</v>
          </cell>
          <cell r="B17" t="str">
            <v>APIÚNA</v>
          </cell>
          <cell r="C17" t="str">
            <v>AMMVI</v>
          </cell>
        </row>
        <row r="18">
          <cell r="A18">
            <v>55972</v>
          </cell>
          <cell r="B18" t="str">
            <v>ARABUTÃ</v>
          </cell>
          <cell r="C18" t="str">
            <v>AMAUC</v>
          </cell>
        </row>
        <row r="19">
          <cell r="A19">
            <v>80250</v>
          </cell>
          <cell r="B19" t="str">
            <v>ARAQUARI</v>
          </cell>
          <cell r="C19" t="str">
            <v>AMUNESC</v>
          </cell>
        </row>
        <row r="20">
          <cell r="A20">
            <v>80276</v>
          </cell>
          <cell r="B20" t="str">
            <v>ARARANGUÁ</v>
          </cell>
          <cell r="C20" t="str">
            <v>AMESC</v>
          </cell>
        </row>
        <row r="21">
          <cell r="A21">
            <v>80292</v>
          </cell>
          <cell r="B21" t="str">
            <v>ARMAZÉM</v>
          </cell>
          <cell r="C21" t="str">
            <v>AMUREL</v>
          </cell>
        </row>
        <row r="22">
          <cell r="A22">
            <v>80314</v>
          </cell>
          <cell r="B22" t="str">
            <v>ARROIO TRINTA</v>
          </cell>
          <cell r="C22" t="str">
            <v>AMARP</v>
          </cell>
        </row>
        <row r="23">
          <cell r="A23">
            <v>55999</v>
          </cell>
          <cell r="B23" t="str">
            <v>ARVOREDO</v>
          </cell>
          <cell r="C23" t="str">
            <v>AMAUC</v>
          </cell>
        </row>
        <row r="24">
          <cell r="A24">
            <v>80330</v>
          </cell>
          <cell r="B24" t="str">
            <v>ASCURRA</v>
          </cell>
          <cell r="C24" t="str">
            <v>AMMVI</v>
          </cell>
        </row>
        <row r="25">
          <cell r="A25">
            <v>80357</v>
          </cell>
          <cell r="B25" t="str">
            <v>ATALANTA</v>
          </cell>
          <cell r="C25" t="str">
            <v>AMAVI</v>
          </cell>
        </row>
        <row r="26">
          <cell r="A26">
            <v>80373</v>
          </cell>
          <cell r="B26" t="str">
            <v>AURORA</v>
          </cell>
          <cell r="C26" t="str">
            <v>AMAVI</v>
          </cell>
        </row>
        <row r="27">
          <cell r="A27">
            <v>8885</v>
          </cell>
          <cell r="B27" t="str">
            <v>BALNEÁRIO ARROIO DO SILVA</v>
          </cell>
          <cell r="C27" t="str">
            <v>AMESC</v>
          </cell>
        </row>
        <row r="28">
          <cell r="A28">
            <v>55492</v>
          </cell>
          <cell r="B28" t="str">
            <v>BALNEÁRIO BARRA DO SUL</v>
          </cell>
          <cell r="C28" t="str">
            <v>AMUNESC</v>
          </cell>
        </row>
        <row r="29">
          <cell r="A29">
            <v>80390</v>
          </cell>
          <cell r="B29" t="str">
            <v>BALNEÁRIO CAMBORIÚ</v>
          </cell>
          <cell r="C29" t="str">
            <v>AMFRI</v>
          </cell>
        </row>
        <row r="30">
          <cell r="A30">
            <v>8907</v>
          </cell>
          <cell r="B30" t="str">
            <v>BALNEÁRIO GAIVOTA</v>
          </cell>
          <cell r="C30" t="str">
            <v>AMESC</v>
          </cell>
        </row>
        <row r="31">
          <cell r="A31">
            <v>82511</v>
          </cell>
          <cell r="B31" t="str">
            <v>BALNEÁRIO PIÇARRAS</v>
          </cell>
          <cell r="C31" t="str">
            <v>AMFRI</v>
          </cell>
        </row>
        <row r="32">
          <cell r="A32">
            <v>11924</v>
          </cell>
          <cell r="B32" t="str">
            <v>BALNEÁRIO RINCÃO</v>
          </cell>
          <cell r="C32" t="str">
            <v>AMREC</v>
          </cell>
        </row>
        <row r="33">
          <cell r="A33">
            <v>8923</v>
          </cell>
          <cell r="B33" t="str">
            <v>BANDEIRANTE</v>
          </cell>
          <cell r="C33" t="str">
            <v>AMEOSC</v>
          </cell>
        </row>
        <row r="34">
          <cell r="A34">
            <v>8940</v>
          </cell>
          <cell r="B34" t="str">
            <v>BARRA BONITA</v>
          </cell>
          <cell r="C34" t="str">
            <v>AMEOSC</v>
          </cell>
        </row>
        <row r="35">
          <cell r="A35">
            <v>80411</v>
          </cell>
          <cell r="B35" t="str">
            <v>BARRA VELHA</v>
          </cell>
          <cell r="C35" t="str">
            <v>AMVALI</v>
          </cell>
        </row>
        <row r="36">
          <cell r="A36">
            <v>8966</v>
          </cell>
          <cell r="B36" t="str">
            <v>BELA VISTA DO TOLDO</v>
          </cell>
          <cell r="C36" t="str">
            <v>AMPLANORTE</v>
          </cell>
        </row>
        <row r="37">
          <cell r="A37">
            <v>57452</v>
          </cell>
          <cell r="B37" t="str">
            <v>BELMONTE</v>
          </cell>
          <cell r="C37" t="str">
            <v>AMEOSC</v>
          </cell>
        </row>
        <row r="38">
          <cell r="A38">
            <v>80438</v>
          </cell>
          <cell r="B38" t="str">
            <v>BENEDITO NOVO</v>
          </cell>
          <cell r="C38" t="str">
            <v>AMMVI</v>
          </cell>
        </row>
        <row r="39">
          <cell r="A39">
            <v>80454</v>
          </cell>
          <cell r="B39" t="str">
            <v>BIGUAÇU</v>
          </cell>
          <cell r="C39" t="str">
            <v>GRANFPOLIS</v>
          </cell>
        </row>
        <row r="40">
          <cell r="A40">
            <v>80470</v>
          </cell>
          <cell r="B40" t="str">
            <v>BLUMENAU</v>
          </cell>
          <cell r="C40" t="str">
            <v>AMMVI</v>
          </cell>
        </row>
        <row r="41">
          <cell r="A41">
            <v>8982</v>
          </cell>
          <cell r="B41" t="str">
            <v>BOCAINA DO SUL</v>
          </cell>
          <cell r="C41" t="str">
            <v>AMURES</v>
          </cell>
        </row>
        <row r="42">
          <cell r="A42">
            <v>83895</v>
          </cell>
          <cell r="B42" t="str">
            <v>BOM JARDIM DA SERRA</v>
          </cell>
          <cell r="C42" t="str">
            <v>AMURES</v>
          </cell>
        </row>
        <row r="43">
          <cell r="A43">
            <v>9008</v>
          </cell>
          <cell r="B43" t="str">
            <v>BOM JESUS</v>
          </cell>
          <cell r="C43" t="str">
            <v>AMAI</v>
          </cell>
        </row>
        <row r="44">
          <cell r="A44">
            <v>9024</v>
          </cell>
          <cell r="B44" t="str">
            <v>BOM JESUS DO OESTE</v>
          </cell>
          <cell r="C44" t="str">
            <v>AMERIOS</v>
          </cell>
        </row>
        <row r="45">
          <cell r="A45">
            <v>80497</v>
          </cell>
          <cell r="B45" t="str">
            <v>BOM RETIRO</v>
          </cell>
          <cell r="C45" t="str">
            <v>AMURES</v>
          </cell>
        </row>
        <row r="46">
          <cell r="A46">
            <v>55379</v>
          </cell>
          <cell r="B46" t="str">
            <v>BOMBINHAS</v>
          </cell>
          <cell r="C46" t="str">
            <v>AMFRI</v>
          </cell>
        </row>
        <row r="47">
          <cell r="A47">
            <v>80519</v>
          </cell>
          <cell r="B47" t="str">
            <v>BOTUVERÁ</v>
          </cell>
          <cell r="C47" t="str">
            <v>AMMVI</v>
          </cell>
        </row>
        <row r="48">
          <cell r="A48">
            <v>80535</v>
          </cell>
          <cell r="B48" t="str">
            <v>BRAÇO DO NORTE</v>
          </cell>
          <cell r="C48" t="str">
            <v>AMUREL</v>
          </cell>
        </row>
        <row r="49">
          <cell r="A49">
            <v>55573</v>
          </cell>
          <cell r="B49" t="str">
            <v>BRAÇO DO TROMBUDO</v>
          </cell>
          <cell r="C49" t="str">
            <v>AMAVI</v>
          </cell>
        </row>
        <row r="50">
          <cell r="A50">
            <v>9040</v>
          </cell>
          <cell r="B50" t="str">
            <v>BRUNÓPOLIS</v>
          </cell>
          <cell r="C50" t="str">
            <v>AMPLASC</v>
          </cell>
        </row>
        <row r="51">
          <cell r="A51">
            <v>80551</v>
          </cell>
          <cell r="B51" t="str">
            <v>BRUSQUE</v>
          </cell>
          <cell r="C51" t="str">
            <v>AMMVI</v>
          </cell>
        </row>
        <row r="52">
          <cell r="A52">
            <v>80578</v>
          </cell>
          <cell r="B52" t="str">
            <v>CAÇADOR</v>
          </cell>
          <cell r="C52" t="str">
            <v>AMARP</v>
          </cell>
        </row>
        <row r="53">
          <cell r="A53">
            <v>80594</v>
          </cell>
          <cell r="B53" t="str">
            <v>CAIBI</v>
          </cell>
          <cell r="C53" t="str">
            <v>AMERIOS</v>
          </cell>
        </row>
        <row r="54">
          <cell r="A54">
            <v>55530</v>
          </cell>
          <cell r="B54" t="str">
            <v>CALMON</v>
          </cell>
          <cell r="C54" t="str">
            <v>AMARP</v>
          </cell>
        </row>
        <row r="55">
          <cell r="A55">
            <v>80616</v>
          </cell>
          <cell r="B55" t="str">
            <v>CAMBORIÚ</v>
          </cell>
          <cell r="C55" t="str">
            <v>AMFRI</v>
          </cell>
        </row>
        <row r="56">
          <cell r="A56">
            <v>80632</v>
          </cell>
          <cell r="B56" t="str">
            <v>CAMPO ALEGRE</v>
          </cell>
          <cell r="C56" t="str">
            <v>AMUNESC</v>
          </cell>
        </row>
        <row r="57">
          <cell r="A57">
            <v>80659</v>
          </cell>
          <cell r="B57" t="str">
            <v>CAMPO BELO DO SUL</v>
          </cell>
          <cell r="C57" t="str">
            <v>AMURES</v>
          </cell>
        </row>
        <row r="58">
          <cell r="A58">
            <v>80675</v>
          </cell>
          <cell r="B58" t="str">
            <v>CAMPO ERÊ</v>
          </cell>
          <cell r="C58" t="str">
            <v>AMERIOS</v>
          </cell>
        </row>
        <row r="59">
          <cell r="A59">
            <v>80691</v>
          </cell>
          <cell r="B59" t="str">
            <v>CAMPOS NOVOS</v>
          </cell>
          <cell r="C59" t="str">
            <v>AMPLASC</v>
          </cell>
        </row>
        <row r="60">
          <cell r="A60">
            <v>80713</v>
          </cell>
          <cell r="B60" t="str">
            <v>CANELINHA</v>
          </cell>
          <cell r="C60" t="str">
            <v>GRANFPOLIS</v>
          </cell>
        </row>
        <row r="61">
          <cell r="A61">
            <v>80730</v>
          </cell>
          <cell r="B61" t="str">
            <v>CANOINHAS</v>
          </cell>
          <cell r="C61" t="str">
            <v>AMPLANORTE</v>
          </cell>
        </row>
        <row r="62">
          <cell r="A62">
            <v>9067</v>
          </cell>
          <cell r="B62" t="str">
            <v>CAPÃO ALTO</v>
          </cell>
          <cell r="C62" t="str">
            <v>AMURES</v>
          </cell>
        </row>
        <row r="63">
          <cell r="A63">
            <v>80756</v>
          </cell>
          <cell r="B63" t="str">
            <v>CAPINZAL</v>
          </cell>
          <cell r="C63" t="str">
            <v>AMMOC</v>
          </cell>
        </row>
        <row r="64">
          <cell r="A64">
            <v>55450</v>
          </cell>
          <cell r="B64" t="str">
            <v>CAPIVARI DE BAIXO</v>
          </cell>
          <cell r="C64" t="str">
            <v>AMUREL</v>
          </cell>
        </row>
        <row r="65">
          <cell r="A65">
            <v>80772</v>
          </cell>
          <cell r="B65" t="str">
            <v>CATANDUVAS</v>
          </cell>
          <cell r="C65" t="str">
            <v>AMMOC</v>
          </cell>
        </row>
        <row r="66">
          <cell r="A66">
            <v>80799</v>
          </cell>
          <cell r="B66" t="str">
            <v>CAXAMBU DO SUL</v>
          </cell>
          <cell r="C66" t="str">
            <v>AMOSC</v>
          </cell>
        </row>
        <row r="67">
          <cell r="A67">
            <v>99430</v>
          </cell>
          <cell r="B67" t="str">
            <v>CELSO RAMOS</v>
          </cell>
          <cell r="C67" t="str">
            <v>AMPLASC</v>
          </cell>
        </row>
        <row r="68">
          <cell r="A68">
            <v>55670</v>
          </cell>
          <cell r="B68" t="str">
            <v>CERRO NEGRO</v>
          </cell>
          <cell r="C68" t="str">
            <v>AMURES</v>
          </cell>
        </row>
        <row r="69">
          <cell r="A69">
            <v>9083</v>
          </cell>
          <cell r="B69" t="str">
            <v>CHAPADÃO DO LAGEADO</v>
          </cell>
          <cell r="C69" t="str">
            <v>AMAVI</v>
          </cell>
        </row>
        <row r="70">
          <cell r="A70">
            <v>80810</v>
          </cell>
          <cell r="B70" t="str">
            <v>CHAPECÓ</v>
          </cell>
          <cell r="C70" t="str">
            <v>AMOSC</v>
          </cell>
        </row>
        <row r="71">
          <cell r="A71">
            <v>55433</v>
          </cell>
          <cell r="B71" t="str">
            <v>COCAL DO SUL</v>
          </cell>
          <cell r="C71" t="str">
            <v>AMREC</v>
          </cell>
        </row>
        <row r="72">
          <cell r="A72">
            <v>80837</v>
          </cell>
          <cell r="B72" t="str">
            <v>CONCÓRDIA</v>
          </cell>
          <cell r="C72" t="str">
            <v>AMAUC</v>
          </cell>
        </row>
        <row r="73">
          <cell r="A73">
            <v>55794</v>
          </cell>
          <cell r="B73" t="str">
            <v>CORDILHEIRA ALTA</v>
          </cell>
          <cell r="C73" t="str">
            <v>AMOSC</v>
          </cell>
        </row>
        <row r="74">
          <cell r="A74">
            <v>80853</v>
          </cell>
          <cell r="B74" t="str">
            <v>CORONEL FREITAS</v>
          </cell>
          <cell r="C74" t="str">
            <v>AMOSC</v>
          </cell>
        </row>
        <row r="75">
          <cell r="A75">
            <v>57355</v>
          </cell>
          <cell r="B75" t="str">
            <v>CORONEL MARTINS</v>
          </cell>
          <cell r="C75" t="str">
            <v>AMNOROESTE</v>
          </cell>
        </row>
        <row r="76">
          <cell r="A76">
            <v>83950</v>
          </cell>
          <cell r="B76" t="str">
            <v>CORREIA PINTO</v>
          </cell>
          <cell r="C76" t="str">
            <v>AMURES</v>
          </cell>
        </row>
        <row r="77">
          <cell r="A77">
            <v>80870</v>
          </cell>
          <cell r="B77" t="str">
            <v>CORUPÁ</v>
          </cell>
          <cell r="C77" t="str">
            <v>AMVALI</v>
          </cell>
        </row>
        <row r="78">
          <cell r="A78">
            <v>80896</v>
          </cell>
          <cell r="B78" t="str">
            <v>CRICIÚMA</v>
          </cell>
          <cell r="C78" t="str">
            <v>AMREC</v>
          </cell>
        </row>
        <row r="79">
          <cell r="A79">
            <v>80918</v>
          </cell>
          <cell r="B79" t="str">
            <v>CUNHA PORÃ</v>
          </cell>
          <cell r="C79" t="str">
            <v>AMERIOS</v>
          </cell>
        </row>
        <row r="80">
          <cell r="A80">
            <v>9105</v>
          </cell>
          <cell r="B80" t="str">
            <v>CUNHATAÍ</v>
          </cell>
          <cell r="C80" t="str">
            <v>AMERIOS</v>
          </cell>
        </row>
        <row r="81">
          <cell r="A81">
            <v>80934</v>
          </cell>
          <cell r="B81" t="str">
            <v>CURITIBANOS</v>
          </cell>
          <cell r="C81" t="str">
            <v>AMURC</v>
          </cell>
        </row>
        <row r="82">
          <cell r="A82">
            <v>80950</v>
          </cell>
          <cell r="B82" t="str">
            <v>DESCANSO</v>
          </cell>
          <cell r="C82" t="str">
            <v>AMEOSC</v>
          </cell>
        </row>
        <row r="83">
          <cell r="A83">
            <v>80977</v>
          </cell>
          <cell r="B83" t="str">
            <v>DIONÍSIO CERQUEIRA</v>
          </cell>
          <cell r="C83" t="str">
            <v>AMEOSC</v>
          </cell>
        </row>
        <row r="84">
          <cell r="A84">
            <v>80993</v>
          </cell>
          <cell r="B84" t="str">
            <v>DONA EMMA</v>
          </cell>
          <cell r="C84" t="str">
            <v>AMAVI</v>
          </cell>
        </row>
        <row r="85">
          <cell r="A85">
            <v>99457</v>
          </cell>
          <cell r="B85" t="str">
            <v>DOUTOR PEDRINHO</v>
          </cell>
          <cell r="C85" t="str">
            <v>AMMVI</v>
          </cell>
        </row>
        <row r="86">
          <cell r="A86">
            <v>9121</v>
          </cell>
          <cell r="B86" t="str">
            <v>ENTRE RIOS</v>
          </cell>
          <cell r="C86" t="str">
            <v>AMAI</v>
          </cell>
        </row>
        <row r="87">
          <cell r="A87">
            <v>9148</v>
          </cell>
          <cell r="B87" t="str">
            <v>ERMO</v>
          </cell>
          <cell r="C87" t="str">
            <v>AMESC</v>
          </cell>
        </row>
        <row r="88">
          <cell r="A88">
            <v>81019</v>
          </cell>
          <cell r="B88" t="str">
            <v>ERVAL VELHO</v>
          </cell>
          <cell r="C88" t="str">
            <v>AMMOC</v>
          </cell>
        </row>
        <row r="89">
          <cell r="A89">
            <v>81035</v>
          </cell>
          <cell r="B89" t="str">
            <v>FAXINAL DOS GUEDES</v>
          </cell>
          <cell r="C89" t="str">
            <v>AMAI</v>
          </cell>
        </row>
        <row r="90">
          <cell r="A90">
            <v>9164</v>
          </cell>
          <cell r="B90" t="str">
            <v>FLOR DO SERTÃO</v>
          </cell>
          <cell r="C90" t="str">
            <v>AMERIOS</v>
          </cell>
        </row>
        <row r="91">
          <cell r="A91">
            <v>81051</v>
          </cell>
          <cell r="B91" t="str">
            <v>FLORIANÓPOLIS</v>
          </cell>
          <cell r="C91" t="str">
            <v>GRANFPOLIS</v>
          </cell>
        </row>
        <row r="92">
          <cell r="A92">
            <v>55816</v>
          </cell>
          <cell r="B92" t="str">
            <v>FORMOSA DO SUL</v>
          </cell>
          <cell r="C92" t="str">
            <v>AMOSC</v>
          </cell>
        </row>
        <row r="93">
          <cell r="A93">
            <v>9733</v>
          </cell>
          <cell r="B93" t="str">
            <v>FORQUILHINHA</v>
          </cell>
          <cell r="C93" t="str">
            <v>AMREC</v>
          </cell>
        </row>
        <row r="94">
          <cell r="A94">
            <v>81078</v>
          </cell>
          <cell r="B94" t="str">
            <v>FRAIBURGO</v>
          </cell>
          <cell r="C94" t="str">
            <v>AMARP</v>
          </cell>
        </row>
        <row r="95">
          <cell r="A95">
            <v>9180</v>
          </cell>
          <cell r="B95" t="str">
            <v>FREI ROGÉRIO</v>
          </cell>
          <cell r="C95" t="str">
            <v>AMURC</v>
          </cell>
        </row>
        <row r="96">
          <cell r="A96">
            <v>81094</v>
          </cell>
          <cell r="B96" t="str">
            <v>GALVÃO</v>
          </cell>
          <cell r="C96" t="str">
            <v>AMNOROESTE</v>
          </cell>
        </row>
        <row r="97">
          <cell r="A97">
            <v>81132</v>
          </cell>
          <cell r="B97" t="str">
            <v>GAROPABA</v>
          </cell>
          <cell r="C97" t="str">
            <v>GRANFPOLIS</v>
          </cell>
        </row>
        <row r="98">
          <cell r="A98">
            <v>81159</v>
          </cell>
          <cell r="B98" t="str">
            <v>GARUVA</v>
          </cell>
          <cell r="C98" t="str">
            <v>AMUNESC</v>
          </cell>
        </row>
        <row r="99">
          <cell r="A99">
            <v>81175</v>
          </cell>
          <cell r="B99" t="str">
            <v>GASPAR</v>
          </cell>
          <cell r="C99" t="str">
            <v>AMMVI</v>
          </cell>
        </row>
        <row r="100">
          <cell r="A100">
            <v>81116</v>
          </cell>
          <cell r="B100" t="str">
            <v>GOVERNADOR CELSO RAMOS</v>
          </cell>
          <cell r="C100" t="str">
            <v>GRANFPOLIS</v>
          </cell>
        </row>
        <row r="101">
          <cell r="A101">
            <v>81191</v>
          </cell>
          <cell r="B101" t="str">
            <v>GRÃO PARÁ</v>
          </cell>
          <cell r="C101" t="str">
            <v>AMUREL</v>
          </cell>
        </row>
        <row r="102">
          <cell r="A102">
            <v>81213</v>
          </cell>
          <cell r="B102" t="str">
            <v>GRAVATAL</v>
          </cell>
          <cell r="C102" t="str">
            <v>AMUREL</v>
          </cell>
        </row>
        <row r="103">
          <cell r="A103">
            <v>81230</v>
          </cell>
          <cell r="B103" t="str">
            <v>GUABIRUBA</v>
          </cell>
          <cell r="C103" t="str">
            <v>AMMVI</v>
          </cell>
        </row>
        <row r="104">
          <cell r="A104">
            <v>81256</v>
          </cell>
          <cell r="B104" t="str">
            <v>GUARACIABA</v>
          </cell>
          <cell r="C104" t="str">
            <v>AMEOSC</v>
          </cell>
        </row>
        <row r="105">
          <cell r="A105">
            <v>81272</v>
          </cell>
          <cell r="B105" t="str">
            <v>GUARAMIRIM</v>
          </cell>
          <cell r="C105" t="str">
            <v>AMVALI</v>
          </cell>
        </row>
        <row r="106">
          <cell r="A106">
            <v>81299</v>
          </cell>
          <cell r="B106" t="str">
            <v>GUARUJÁ DO SUL</v>
          </cell>
          <cell r="C106" t="str">
            <v>AMEOSC</v>
          </cell>
        </row>
        <row r="107">
          <cell r="A107">
            <v>55832</v>
          </cell>
          <cell r="B107" t="str">
            <v>GUATAMBU</v>
          </cell>
          <cell r="C107" t="str">
            <v>AMOSC</v>
          </cell>
        </row>
        <row r="108">
          <cell r="A108">
            <v>81310</v>
          </cell>
          <cell r="B108" t="str">
            <v>HERVAL DO OESTE</v>
          </cell>
          <cell r="C108" t="str">
            <v>AMMOC</v>
          </cell>
        </row>
        <row r="109">
          <cell r="A109">
            <v>9202</v>
          </cell>
          <cell r="B109" t="str">
            <v>IBIAM</v>
          </cell>
          <cell r="C109" t="str">
            <v>AMARP</v>
          </cell>
        </row>
        <row r="110">
          <cell r="A110">
            <v>81337</v>
          </cell>
          <cell r="B110" t="str">
            <v>IBICARÉ</v>
          </cell>
          <cell r="C110" t="str">
            <v>AMMOC</v>
          </cell>
        </row>
        <row r="111">
          <cell r="A111">
            <v>81353</v>
          </cell>
          <cell r="B111" t="str">
            <v>IBIRAMA</v>
          </cell>
          <cell r="C111" t="str">
            <v>AMAVI</v>
          </cell>
        </row>
        <row r="112">
          <cell r="A112">
            <v>81370</v>
          </cell>
          <cell r="B112" t="str">
            <v>IÇARA</v>
          </cell>
          <cell r="C112" t="str">
            <v>AMREC</v>
          </cell>
        </row>
        <row r="113">
          <cell r="A113">
            <v>81396</v>
          </cell>
          <cell r="B113" t="str">
            <v>ILHOTA</v>
          </cell>
          <cell r="C113" t="str">
            <v>AMFRI</v>
          </cell>
        </row>
        <row r="114">
          <cell r="A114">
            <v>81418</v>
          </cell>
          <cell r="B114" t="str">
            <v>IMARUÍ</v>
          </cell>
          <cell r="C114" t="str">
            <v>AMUREL</v>
          </cell>
        </row>
        <row r="115">
          <cell r="A115">
            <v>81434</v>
          </cell>
          <cell r="B115" t="str">
            <v>IMBITUBA</v>
          </cell>
          <cell r="C115" t="str">
            <v>AMUREL</v>
          </cell>
        </row>
        <row r="116">
          <cell r="A116">
            <v>81450</v>
          </cell>
          <cell r="B116" t="str">
            <v>IMBUIA</v>
          </cell>
          <cell r="C116" t="str">
            <v>AMAVI</v>
          </cell>
        </row>
        <row r="117">
          <cell r="A117">
            <v>81477</v>
          </cell>
          <cell r="B117" t="str">
            <v>INDAIAL</v>
          </cell>
          <cell r="C117" t="str">
            <v>AMMVI</v>
          </cell>
        </row>
        <row r="118">
          <cell r="A118">
            <v>9229</v>
          </cell>
          <cell r="B118" t="str">
            <v>IOMERÊ</v>
          </cell>
          <cell r="C118" t="str">
            <v>AMARP</v>
          </cell>
        </row>
        <row r="119">
          <cell r="A119">
            <v>81493</v>
          </cell>
          <cell r="B119" t="str">
            <v>IPIRA</v>
          </cell>
          <cell r="C119" t="str">
            <v>AMAUC</v>
          </cell>
        </row>
        <row r="120">
          <cell r="A120">
            <v>99511</v>
          </cell>
          <cell r="B120" t="str">
            <v>IPORÃ DO OESTE</v>
          </cell>
          <cell r="C120" t="str">
            <v>AMEOSC</v>
          </cell>
        </row>
        <row r="121">
          <cell r="A121">
            <v>57371</v>
          </cell>
          <cell r="B121" t="str">
            <v>IPUAÇU</v>
          </cell>
          <cell r="C121" t="str">
            <v>AMAI</v>
          </cell>
        </row>
        <row r="122">
          <cell r="A122">
            <v>81515</v>
          </cell>
          <cell r="B122" t="str">
            <v>IPUMIRIM</v>
          </cell>
          <cell r="C122" t="str">
            <v>AMAUC</v>
          </cell>
        </row>
        <row r="123">
          <cell r="A123">
            <v>99538</v>
          </cell>
          <cell r="B123" t="str">
            <v>IRACEMINHA</v>
          </cell>
          <cell r="C123" t="str">
            <v>AMERIOS</v>
          </cell>
        </row>
        <row r="124">
          <cell r="A124">
            <v>81531</v>
          </cell>
          <cell r="B124" t="str">
            <v>IRANI</v>
          </cell>
          <cell r="C124" t="str">
            <v>AMAUC</v>
          </cell>
        </row>
        <row r="125">
          <cell r="A125">
            <v>55859</v>
          </cell>
          <cell r="B125" t="str">
            <v>IRATI</v>
          </cell>
          <cell r="C125" t="str">
            <v>AMOSC</v>
          </cell>
        </row>
        <row r="126">
          <cell r="A126">
            <v>81558</v>
          </cell>
          <cell r="B126" t="str">
            <v>IRINEÓPOLIS</v>
          </cell>
          <cell r="C126" t="str">
            <v>AMPLANORTE</v>
          </cell>
        </row>
        <row r="127">
          <cell r="A127">
            <v>81574</v>
          </cell>
          <cell r="B127" t="str">
            <v>ITÁ</v>
          </cell>
          <cell r="C127" t="str">
            <v>AMAUC</v>
          </cell>
        </row>
        <row r="128">
          <cell r="A128">
            <v>81590</v>
          </cell>
          <cell r="B128" t="str">
            <v>ITAIÓPOLIS</v>
          </cell>
          <cell r="C128" t="str">
            <v>AMPLANORTE</v>
          </cell>
        </row>
        <row r="129">
          <cell r="A129">
            <v>81612</v>
          </cell>
          <cell r="B129" t="str">
            <v>ITAJAÍ</v>
          </cell>
          <cell r="C129" t="str">
            <v>AMFRI</v>
          </cell>
        </row>
        <row r="130">
          <cell r="A130">
            <v>81639</v>
          </cell>
          <cell r="B130" t="str">
            <v>ITAPEMA</v>
          </cell>
          <cell r="C130" t="str">
            <v>AMFRI</v>
          </cell>
        </row>
        <row r="131">
          <cell r="A131">
            <v>81655</v>
          </cell>
          <cell r="B131" t="str">
            <v>ITAPIRANGA</v>
          </cell>
          <cell r="C131" t="str">
            <v>AMEOSC</v>
          </cell>
        </row>
        <row r="132">
          <cell r="A132">
            <v>99856</v>
          </cell>
          <cell r="B132" t="str">
            <v>ITAPOÁ</v>
          </cell>
          <cell r="C132" t="str">
            <v>AMUNESC</v>
          </cell>
        </row>
        <row r="133">
          <cell r="A133">
            <v>81671</v>
          </cell>
          <cell r="B133" t="str">
            <v>ITUPORANGA</v>
          </cell>
          <cell r="C133" t="str">
            <v>AMAVI</v>
          </cell>
        </row>
        <row r="134">
          <cell r="A134">
            <v>81698</v>
          </cell>
          <cell r="B134" t="str">
            <v>JABORÁ</v>
          </cell>
          <cell r="C134" t="str">
            <v>AMAUC</v>
          </cell>
        </row>
        <row r="135">
          <cell r="A135">
            <v>81710</v>
          </cell>
          <cell r="B135" t="str">
            <v>JACINTO MACHADO</v>
          </cell>
          <cell r="C135" t="str">
            <v>AMESC</v>
          </cell>
        </row>
        <row r="136">
          <cell r="A136">
            <v>81736</v>
          </cell>
          <cell r="B136" t="str">
            <v>JAGUARUNA</v>
          </cell>
          <cell r="C136" t="str">
            <v>AMUREL</v>
          </cell>
        </row>
        <row r="137">
          <cell r="A137">
            <v>81752</v>
          </cell>
          <cell r="B137" t="str">
            <v>JARAGUÁ DO SUL</v>
          </cell>
          <cell r="C137" t="str">
            <v>AMVALI</v>
          </cell>
        </row>
        <row r="138">
          <cell r="A138">
            <v>55875</v>
          </cell>
          <cell r="B138" t="str">
            <v>JARDINÓPOLIS</v>
          </cell>
          <cell r="C138" t="str">
            <v>AMOSC</v>
          </cell>
        </row>
        <row r="139">
          <cell r="A139">
            <v>81779</v>
          </cell>
          <cell r="B139" t="str">
            <v>JOAÇABA</v>
          </cell>
          <cell r="C139" t="str">
            <v>AMMOC</v>
          </cell>
        </row>
        <row r="140">
          <cell r="A140">
            <v>81795</v>
          </cell>
          <cell r="B140" t="str">
            <v>JOINVILLE</v>
          </cell>
          <cell r="C140" t="str">
            <v>AMUNESC</v>
          </cell>
        </row>
        <row r="141">
          <cell r="A141">
            <v>99570</v>
          </cell>
          <cell r="B141" t="str">
            <v>JOSÉ BOITEUX</v>
          </cell>
          <cell r="C141" t="str">
            <v>AMAVI</v>
          </cell>
        </row>
        <row r="142">
          <cell r="A142">
            <v>9245</v>
          </cell>
          <cell r="B142" t="str">
            <v>JUPIÁ</v>
          </cell>
          <cell r="C142" t="str">
            <v>AMNOROESTE</v>
          </cell>
        </row>
        <row r="143">
          <cell r="A143">
            <v>81817</v>
          </cell>
          <cell r="B143" t="str">
            <v>LACERDÓPOLIS</v>
          </cell>
          <cell r="C143" t="str">
            <v>AMMOC</v>
          </cell>
        </row>
        <row r="144">
          <cell r="A144">
            <v>81833</v>
          </cell>
          <cell r="B144" t="str">
            <v>LAGES</v>
          </cell>
          <cell r="C144" t="str">
            <v>AMURES</v>
          </cell>
        </row>
        <row r="145">
          <cell r="A145">
            <v>81850</v>
          </cell>
          <cell r="B145" t="str">
            <v>LAGUNA</v>
          </cell>
          <cell r="C145" t="str">
            <v>AMUREL</v>
          </cell>
        </row>
        <row r="146">
          <cell r="A146">
            <v>57398</v>
          </cell>
          <cell r="B146" t="str">
            <v>LAJEADO GRANDE</v>
          </cell>
          <cell r="C146" t="str">
            <v>AMAI</v>
          </cell>
        </row>
        <row r="147">
          <cell r="A147">
            <v>81876</v>
          </cell>
          <cell r="B147" t="str">
            <v>LAURENTINO</v>
          </cell>
          <cell r="C147" t="str">
            <v>AMAVI</v>
          </cell>
        </row>
        <row r="148">
          <cell r="A148">
            <v>81892</v>
          </cell>
          <cell r="B148" t="str">
            <v>LAURO MULLER</v>
          </cell>
          <cell r="C148" t="str">
            <v>AMREC</v>
          </cell>
        </row>
        <row r="149">
          <cell r="A149">
            <v>81914</v>
          </cell>
          <cell r="B149" t="str">
            <v>LEBON RÉGIS</v>
          </cell>
          <cell r="C149" t="str">
            <v>AMARP</v>
          </cell>
        </row>
        <row r="150">
          <cell r="A150">
            <v>81930</v>
          </cell>
          <cell r="B150" t="str">
            <v>LEOBERTO LEAL</v>
          </cell>
          <cell r="C150" t="str">
            <v>GRANFPOLIS</v>
          </cell>
        </row>
        <row r="151">
          <cell r="A151">
            <v>99619</v>
          </cell>
          <cell r="B151" t="str">
            <v>LINDÓIA DO SUL</v>
          </cell>
          <cell r="C151" t="str">
            <v>AMAUC</v>
          </cell>
        </row>
        <row r="152">
          <cell r="A152">
            <v>81957</v>
          </cell>
          <cell r="B152" t="str">
            <v>LONTRAS</v>
          </cell>
          <cell r="C152" t="str">
            <v>AMAVI</v>
          </cell>
        </row>
        <row r="153">
          <cell r="A153">
            <v>81973</v>
          </cell>
          <cell r="B153" t="str">
            <v>LUIZ ALVES</v>
          </cell>
          <cell r="C153" t="str">
            <v>AMFRI</v>
          </cell>
        </row>
        <row r="154">
          <cell r="A154">
            <v>9261</v>
          </cell>
          <cell r="B154" t="str">
            <v>LUZERNA</v>
          </cell>
          <cell r="C154" t="str">
            <v>AMMOC</v>
          </cell>
        </row>
        <row r="155">
          <cell r="A155">
            <v>55751</v>
          </cell>
          <cell r="B155" t="str">
            <v>MACIEIRA</v>
          </cell>
          <cell r="C155" t="str">
            <v>AMARP</v>
          </cell>
        </row>
        <row r="156">
          <cell r="A156">
            <v>81990</v>
          </cell>
          <cell r="B156" t="str">
            <v>MAFRA</v>
          </cell>
          <cell r="C156" t="str">
            <v>AMPLANORTE</v>
          </cell>
        </row>
        <row r="157">
          <cell r="A157">
            <v>82015</v>
          </cell>
          <cell r="B157" t="str">
            <v>MAJOR GERCINO</v>
          </cell>
          <cell r="C157" t="str">
            <v>GRANFPOLIS</v>
          </cell>
        </row>
        <row r="158">
          <cell r="A158">
            <v>82031</v>
          </cell>
          <cell r="B158" t="str">
            <v>MAJOR VIEIRA</v>
          </cell>
          <cell r="C158" t="str">
            <v>AMPLANORTE</v>
          </cell>
        </row>
        <row r="159">
          <cell r="A159">
            <v>83917</v>
          </cell>
          <cell r="B159" t="str">
            <v>MARACAJÁ</v>
          </cell>
          <cell r="C159" t="str">
            <v>AMESC</v>
          </cell>
        </row>
        <row r="160">
          <cell r="A160">
            <v>82058</v>
          </cell>
          <cell r="B160" t="str">
            <v>MARAVILHA</v>
          </cell>
          <cell r="C160" t="str">
            <v>AMERIOS</v>
          </cell>
        </row>
        <row r="161">
          <cell r="A161">
            <v>99635</v>
          </cell>
          <cell r="B161" t="str">
            <v>MAREMA</v>
          </cell>
          <cell r="C161" t="str">
            <v>AMAI</v>
          </cell>
        </row>
        <row r="162">
          <cell r="A162">
            <v>82074</v>
          </cell>
          <cell r="B162" t="str">
            <v>MASSARANDUBA</v>
          </cell>
          <cell r="C162" t="str">
            <v>AMVALI</v>
          </cell>
        </row>
        <row r="163">
          <cell r="A163">
            <v>82090</v>
          </cell>
          <cell r="B163" t="str">
            <v>MATOS COSTA</v>
          </cell>
          <cell r="C163" t="str">
            <v>AMARP</v>
          </cell>
        </row>
        <row r="164">
          <cell r="A164">
            <v>82112</v>
          </cell>
          <cell r="B164" t="str">
            <v>MELEIRO</v>
          </cell>
          <cell r="C164" t="str">
            <v>AMESC</v>
          </cell>
        </row>
        <row r="165">
          <cell r="A165">
            <v>55590</v>
          </cell>
          <cell r="B165" t="str">
            <v>MIRIM DOCE</v>
          </cell>
          <cell r="C165" t="str">
            <v>AMAVI</v>
          </cell>
        </row>
        <row r="166">
          <cell r="A166">
            <v>82139</v>
          </cell>
          <cell r="B166" t="str">
            <v>MODELO</v>
          </cell>
          <cell r="C166" t="str">
            <v>AMERIOS</v>
          </cell>
        </row>
        <row r="167">
          <cell r="A167">
            <v>82155</v>
          </cell>
          <cell r="B167" t="str">
            <v>MONDAÍ</v>
          </cell>
          <cell r="C167" t="str">
            <v>AMEOSC</v>
          </cell>
        </row>
        <row r="168">
          <cell r="A168">
            <v>55611</v>
          </cell>
          <cell r="B168" t="str">
            <v>MONTE CARLO</v>
          </cell>
          <cell r="C168" t="str">
            <v>AMPLASC</v>
          </cell>
        </row>
        <row r="169">
          <cell r="A169">
            <v>82171</v>
          </cell>
          <cell r="B169" t="str">
            <v>MONTE CASTELO</v>
          </cell>
          <cell r="C169" t="str">
            <v>AMPLANORTE</v>
          </cell>
        </row>
        <row r="170">
          <cell r="A170">
            <v>82198</v>
          </cell>
          <cell r="B170" t="str">
            <v>MORRO DA FUMAÇA</v>
          </cell>
          <cell r="C170" t="str">
            <v>AMREC</v>
          </cell>
        </row>
        <row r="171">
          <cell r="A171">
            <v>55395</v>
          </cell>
          <cell r="B171" t="str">
            <v>MORRO GRANDE</v>
          </cell>
          <cell r="C171" t="str">
            <v>AMESC</v>
          </cell>
        </row>
        <row r="172">
          <cell r="A172">
            <v>82210</v>
          </cell>
          <cell r="B172" t="str">
            <v>NAVEGANTES</v>
          </cell>
          <cell r="C172" t="str">
            <v>AMFRI</v>
          </cell>
        </row>
        <row r="173">
          <cell r="A173">
            <v>82236</v>
          </cell>
          <cell r="B173" t="str">
            <v>NOVA ERECHIM</v>
          </cell>
          <cell r="C173" t="str">
            <v>AMOSC</v>
          </cell>
        </row>
        <row r="174">
          <cell r="A174">
            <v>55891</v>
          </cell>
          <cell r="B174" t="str">
            <v>NOVA ITABERABA</v>
          </cell>
          <cell r="C174" t="str">
            <v>AMOSC</v>
          </cell>
        </row>
        <row r="175">
          <cell r="A175">
            <v>82252</v>
          </cell>
          <cell r="B175" t="str">
            <v>NOVA TRENTO</v>
          </cell>
          <cell r="C175" t="str">
            <v>GRANFPOLIS</v>
          </cell>
        </row>
        <row r="176">
          <cell r="A176">
            <v>82279</v>
          </cell>
          <cell r="B176" t="str">
            <v>NOVA VENEZA</v>
          </cell>
          <cell r="C176" t="str">
            <v>AMREC</v>
          </cell>
        </row>
        <row r="177">
          <cell r="A177">
            <v>55913</v>
          </cell>
          <cell r="B177" t="str">
            <v>NOVO HORIZONTE</v>
          </cell>
          <cell r="C177" t="str">
            <v>AMNOROESTE</v>
          </cell>
        </row>
        <row r="178">
          <cell r="A178">
            <v>82295</v>
          </cell>
          <cell r="B178" t="str">
            <v>ORLEANS</v>
          </cell>
          <cell r="C178" t="str">
            <v>AMREC</v>
          </cell>
        </row>
        <row r="179">
          <cell r="A179">
            <v>83976</v>
          </cell>
          <cell r="B179" t="str">
            <v>OTACÍLIO COSTA</v>
          </cell>
          <cell r="C179" t="str">
            <v>AMURES</v>
          </cell>
        </row>
        <row r="180">
          <cell r="A180">
            <v>82317</v>
          </cell>
          <cell r="B180" t="str">
            <v>OURO</v>
          </cell>
          <cell r="C180" t="str">
            <v>AMMOC</v>
          </cell>
        </row>
        <row r="181">
          <cell r="A181">
            <v>57410</v>
          </cell>
          <cell r="B181" t="str">
            <v>OURO VERDE</v>
          </cell>
          <cell r="C181" t="str">
            <v>AMAI</v>
          </cell>
        </row>
        <row r="182">
          <cell r="A182">
            <v>9288</v>
          </cell>
          <cell r="B182" t="str">
            <v>PAIAL</v>
          </cell>
          <cell r="C182" t="str">
            <v>AMAUC</v>
          </cell>
        </row>
        <row r="183">
          <cell r="A183">
            <v>9300</v>
          </cell>
          <cell r="B183" t="str">
            <v>PAINEL</v>
          </cell>
          <cell r="C183" t="str">
            <v>AMURES</v>
          </cell>
        </row>
        <row r="184">
          <cell r="A184">
            <v>82333</v>
          </cell>
          <cell r="B184" t="str">
            <v>PALHOÇA</v>
          </cell>
          <cell r="C184" t="str">
            <v>GRANFPOLIS</v>
          </cell>
        </row>
        <row r="185">
          <cell r="A185">
            <v>82350</v>
          </cell>
          <cell r="B185" t="str">
            <v>PALMA SOLA</v>
          </cell>
          <cell r="C185" t="str">
            <v>AMEOSC</v>
          </cell>
        </row>
        <row r="186">
          <cell r="A186">
            <v>9326</v>
          </cell>
          <cell r="B186" t="str">
            <v>PALMEIRA</v>
          </cell>
          <cell r="C186" t="str">
            <v>AMURES</v>
          </cell>
        </row>
        <row r="187">
          <cell r="A187">
            <v>82376</v>
          </cell>
          <cell r="B187" t="str">
            <v>PALMITOS</v>
          </cell>
          <cell r="C187" t="str">
            <v>AMERIOS</v>
          </cell>
        </row>
        <row r="188">
          <cell r="A188">
            <v>82392</v>
          </cell>
          <cell r="B188" t="str">
            <v>PAPANDUVA</v>
          </cell>
          <cell r="C188" t="str">
            <v>AMPLANORTE</v>
          </cell>
        </row>
        <row r="189">
          <cell r="A189">
            <v>57479</v>
          </cell>
          <cell r="B189" t="str">
            <v>PARAÍSO</v>
          </cell>
          <cell r="C189" t="str">
            <v>AMEOSC</v>
          </cell>
        </row>
        <row r="190">
          <cell r="A190">
            <v>55417</v>
          </cell>
          <cell r="B190" t="str">
            <v>PASSO DE TORRES</v>
          </cell>
          <cell r="C190" t="str">
            <v>AMESC</v>
          </cell>
        </row>
        <row r="191">
          <cell r="A191">
            <v>57436</v>
          </cell>
          <cell r="B191" t="str">
            <v>PASSOS MAIA</v>
          </cell>
          <cell r="C191" t="str">
            <v>AMAI</v>
          </cell>
        </row>
        <row r="192">
          <cell r="A192">
            <v>82414</v>
          </cell>
          <cell r="B192" t="str">
            <v>PAULO LOPES</v>
          </cell>
          <cell r="C192" t="str">
            <v>GRANFPOLIS</v>
          </cell>
        </row>
        <row r="193">
          <cell r="A193">
            <v>82430</v>
          </cell>
          <cell r="B193" t="str">
            <v>PEDRAS GRANDES</v>
          </cell>
          <cell r="C193" t="str">
            <v>AMUREL</v>
          </cell>
        </row>
        <row r="194">
          <cell r="A194">
            <v>82457</v>
          </cell>
          <cell r="B194" t="str">
            <v>PENHA</v>
          </cell>
          <cell r="C194" t="str">
            <v>AMFRI</v>
          </cell>
        </row>
        <row r="195">
          <cell r="A195">
            <v>82473</v>
          </cell>
          <cell r="B195" t="str">
            <v>PERITIBA</v>
          </cell>
          <cell r="C195" t="str">
            <v>AMAUC</v>
          </cell>
        </row>
        <row r="196">
          <cell r="A196">
            <v>11940</v>
          </cell>
          <cell r="B196" t="str">
            <v>PESCARIA BRAVA</v>
          </cell>
          <cell r="C196" t="str">
            <v>AMUREL</v>
          </cell>
        </row>
        <row r="197">
          <cell r="A197">
            <v>82490</v>
          </cell>
          <cell r="B197" t="str">
            <v>PETROLÂNDIA</v>
          </cell>
          <cell r="C197" t="str">
            <v>AMAVI</v>
          </cell>
        </row>
        <row r="198">
          <cell r="A198">
            <v>82538</v>
          </cell>
          <cell r="B198" t="str">
            <v>PINHALZINHO</v>
          </cell>
          <cell r="C198" t="str">
            <v>AMOSC</v>
          </cell>
        </row>
        <row r="199">
          <cell r="A199">
            <v>82554</v>
          </cell>
          <cell r="B199" t="str">
            <v>PINHEIRO PRETO</v>
          </cell>
          <cell r="C199" t="str">
            <v>AMARP</v>
          </cell>
        </row>
        <row r="200">
          <cell r="A200">
            <v>82570</v>
          </cell>
          <cell r="B200" t="str">
            <v>PIRATUBA</v>
          </cell>
          <cell r="C200" t="str">
            <v>AMAUC</v>
          </cell>
        </row>
        <row r="201">
          <cell r="A201">
            <v>55930</v>
          </cell>
          <cell r="B201" t="str">
            <v>PLANALTO ALEGRE</v>
          </cell>
          <cell r="C201" t="str">
            <v>AMOSC</v>
          </cell>
        </row>
        <row r="202">
          <cell r="A202">
            <v>82597</v>
          </cell>
          <cell r="B202" t="str">
            <v>POMERODE</v>
          </cell>
          <cell r="C202" t="str">
            <v>AMMVI</v>
          </cell>
        </row>
        <row r="203">
          <cell r="A203">
            <v>82619</v>
          </cell>
          <cell r="B203" t="str">
            <v>PONTE ALTA</v>
          </cell>
          <cell r="C203" t="str">
            <v>AMURES</v>
          </cell>
        </row>
        <row r="204">
          <cell r="A204">
            <v>55697</v>
          </cell>
          <cell r="B204" t="str">
            <v>PONTE ALTA DO NORTE</v>
          </cell>
          <cell r="C204" t="str">
            <v>AMURC</v>
          </cell>
        </row>
        <row r="205">
          <cell r="A205">
            <v>82635</v>
          </cell>
          <cell r="B205" t="str">
            <v>PONTE SERRADA</v>
          </cell>
          <cell r="C205" t="str">
            <v>AMAI</v>
          </cell>
        </row>
        <row r="206">
          <cell r="A206">
            <v>82651</v>
          </cell>
          <cell r="B206" t="str">
            <v>PORTO BELO</v>
          </cell>
          <cell r="C206" t="str">
            <v>AMFRI</v>
          </cell>
        </row>
        <row r="207">
          <cell r="A207">
            <v>82678</v>
          </cell>
          <cell r="B207" t="str">
            <v>PORTO UNIÃO</v>
          </cell>
          <cell r="C207" t="str">
            <v>AMPLANORTE</v>
          </cell>
        </row>
        <row r="208">
          <cell r="A208">
            <v>82694</v>
          </cell>
          <cell r="B208" t="str">
            <v>POUSO REDONDO</v>
          </cell>
          <cell r="C208" t="str">
            <v>AMAVI</v>
          </cell>
        </row>
        <row r="209">
          <cell r="A209">
            <v>82716</v>
          </cell>
          <cell r="B209" t="str">
            <v>PRAIA GRANDE</v>
          </cell>
          <cell r="C209" t="str">
            <v>AMESC</v>
          </cell>
        </row>
        <row r="210">
          <cell r="A210">
            <v>82732</v>
          </cell>
          <cell r="B210" t="str">
            <v>PRESIDENTE CASTELO BRANCO</v>
          </cell>
          <cell r="C210" t="str">
            <v>AMAUC</v>
          </cell>
        </row>
        <row r="211">
          <cell r="A211">
            <v>82759</v>
          </cell>
          <cell r="B211" t="str">
            <v>PRESIDENTE GETÚLIO</v>
          </cell>
          <cell r="C211" t="str">
            <v>AMAVI</v>
          </cell>
        </row>
        <row r="212">
          <cell r="A212">
            <v>82775</v>
          </cell>
          <cell r="B212" t="str">
            <v>PRESIDENTE NEREU</v>
          </cell>
          <cell r="C212" t="str">
            <v>AMAVI</v>
          </cell>
        </row>
        <row r="213">
          <cell r="A213">
            <v>9342</v>
          </cell>
          <cell r="B213" t="str">
            <v>PRINCESA</v>
          </cell>
          <cell r="C213" t="str">
            <v>AMEOSC</v>
          </cell>
        </row>
        <row r="214">
          <cell r="A214">
            <v>82791</v>
          </cell>
          <cell r="B214" t="str">
            <v>QUILOMBO</v>
          </cell>
          <cell r="C214" t="str">
            <v>AMOSC</v>
          </cell>
        </row>
        <row r="215">
          <cell r="A215">
            <v>82813</v>
          </cell>
          <cell r="B215" t="str">
            <v>RANCHO QUEIMADO</v>
          </cell>
          <cell r="C215" t="str">
            <v>GRANFPOLIS</v>
          </cell>
        </row>
        <row r="216">
          <cell r="A216">
            <v>82830</v>
          </cell>
          <cell r="B216" t="str">
            <v>RIO DAS ANTAS</v>
          </cell>
          <cell r="C216" t="str">
            <v>AMARP</v>
          </cell>
        </row>
        <row r="217">
          <cell r="A217">
            <v>82856</v>
          </cell>
          <cell r="B217" t="str">
            <v>RIO DO CAMPO</v>
          </cell>
          <cell r="C217" t="str">
            <v>AMAVI</v>
          </cell>
        </row>
        <row r="218">
          <cell r="A218">
            <v>82872</v>
          </cell>
          <cell r="B218" t="str">
            <v>RIO DO OESTE</v>
          </cell>
          <cell r="C218" t="str">
            <v>AMAVI</v>
          </cell>
        </row>
        <row r="219">
          <cell r="A219">
            <v>82910</v>
          </cell>
          <cell r="B219" t="str">
            <v>RIO DO SUL</v>
          </cell>
          <cell r="C219" t="str">
            <v>AMAVI</v>
          </cell>
        </row>
        <row r="220">
          <cell r="A220">
            <v>82899</v>
          </cell>
          <cell r="B220" t="str">
            <v>RIO DOS CEDROS</v>
          </cell>
          <cell r="C220" t="str">
            <v>AMMVI</v>
          </cell>
        </row>
        <row r="221">
          <cell r="A221">
            <v>82937</v>
          </cell>
          <cell r="B221" t="str">
            <v>RIO FORTUNA</v>
          </cell>
          <cell r="C221" t="str">
            <v>AMUREL</v>
          </cell>
        </row>
        <row r="222">
          <cell r="A222">
            <v>82953</v>
          </cell>
          <cell r="B222" t="str">
            <v>RIO NEGRINHO</v>
          </cell>
          <cell r="C222" t="str">
            <v>AMUNESC</v>
          </cell>
        </row>
        <row r="223">
          <cell r="A223">
            <v>55719</v>
          </cell>
          <cell r="B223" t="str">
            <v>RIO RUFINO</v>
          </cell>
          <cell r="C223" t="str">
            <v>AMURES</v>
          </cell>
        </row>
        <row r="224">
          <cell r="A224">
            <v>57495</v>
          </cell>
          <cell r="B224" t="str">
            <v>RIQUEZA</v>
          </cell>
          <cell r="C224" t="str">
            <v>AMERIOS</v>
          </cell>
        </row>
        <row r="225">
          <cell r="A225">
            <v>82970</v>
          </cell>
          <cell r="B225" t="str">
            <v>RODEIO</v>
          </cell>
          <cell r="C225" t="str">
            <v>AMMVI</v>
          </cell>
        </row>
        <row r="226">
          <cell r="A226">
            <v>82996</v>
          </cell>
          <cell r="B226" t="str">
            <v>ROMELÂNDIA</v>
          </cell>
          <cell r="C226" t="str">
            <v>AMERIOS</v>
          </cell>
        </row>
        <row r="227">
          <cell r="A227">
            <v>83011</v>
          </cell>
          <cell r="B227" t="str">
            <v>SALETE</v>
          </cell>
          <cell r="C227" t="str">
            <v>AMAVI</v>
          </cell>
        </row>
        <row r="228">
          <cell r="A228">
            <v>9369</v>
          </cell>
          <cell r="B228" t="str">
            <v>SALTINHO</v>
          </cell>
          <cell r="C228" t="str">
            <v>AMERIOS</v>
          </cell>
        </row>
        <row r="229">
          <cell r="A229">
            <v>83038</v>
          </cell>
          <cell r="B229" t="str">
            <v>SALTO VELOSO</v>
          </cell>
          <cell r="C229" t="str">
            <v>AMARP</v>
          </cell>
        </row>
        <row r="230">
          <cell r="A230">
            <v>55476</v>
          </cell>
          <cell r="B230" t="str">
            <v>SANGÃO</v>
          </cell>
          <cell r="C230" t="str">
            <v>AMUREL</v>
          </cell>
        </row>
        <row r="231">
          <cell r="A231">
            <v>83054</v>
          </cell>
          <cell r="B231" t="str">
            <v>SANTA CECÍLIA</v>
          </cell>
          <cell r="C231" t="str">
            <v>AMURC</v>
          </cell>
        </row>
        <row r="232">
          <cell r="A232">
            <v>57517</v>
          </cell>
          <cell r="B232" t="str">
            <v>SANTA HELENA</v>
          </cell>
          <cell r="C232" t="str">
            <v>AMEOSC</v>
          </cell>
        </row>
        <row r="233">
          <cell r="A233">
            <v>83070</v>
          </cell>
          <cell r="B233" t="str">
            <v>SANTA ROSA DE LIMA</v>
          </cell>
          <cell r="C233" t="str">
            <v>AMUREL</v>
          </cell>
        </row>
        <row r="234">
          <cell r="A234">
            <v>99678</v>
          </cell>
          <cell r="B234" t="str">
            <v>SANTA ROSA DO SUL</v>
          </cell>
          <cell r="C234" t="str">
            <v>AMESC</v>
          </cell>
        </row>
        <row r="235">
          <cell r="A235">
            <v>55557</v>
          </cell>
          <cell r="B235" t="str">
            <v>SANTA TEREZINHA</v>
          </cell>
          <cell r="C235" t="str">
            <v>AMAVI</v>
          </cell>
        </row>
        <row r="236">
          <cell r="A236">
            <v>9385</v>
          </cell>
          <cell r="B236" t="str">
            <v>SANTA TEREZINHA DO PROGRESSO</v>
          </cell>
          <cell r="C236" t="str">
            <v>AMERIOS</v>
          </cell>
        </row>
        <row r="237">
          <cell r="A237">
            <v>9407</v>
          </cell>
          <cell r="B237" t="str">
            <v>SANTIAGO DO SUL</v>
          </cell>
          <cell r="C237" t="str">
            <v>AMOSC</v>
          </cell>
        </row>
        <row r="238">
          <cell r="A238">
            <v>83097</v>
          </cell>
          <cell r="B238" t="str">
            <v>SANTO AMARO DA IMPERATRIZ</v>
          </cell>
          <cell r="C238" t="str">
            <v>GRANFPOLIS</v>
          </cell>
        </row>
        <row r="239">
          <cell r="A239">
            <v>83119</v>
          </cell>
          <cell r="B239" t="str">
            <v>SÃO BENTO DO SUL</v>
          </cell>
          <cell r="C239" t="str">
            <v>AMUNESC</v>
          </cell>
        </row>
        <row r="240">
          <cell r="A240">
            <v>9423</v>
          </cell>
          <cell r="B240" t="str">
            <v>SÃO BERNARDINO</v>
          </cell>
          <cell r="C240" t="str">
            <v>AMNOROESTE</v>
          </cell>
        </row>
        <row r="241">
          <cell r="A241">
            <v>83135</v>
          </cell>
          <cell r="B241" t="str">
            <v>SÃO BONIFÁCIO</v>
          </cell>
          <cell r="C241" t="str">
            <v>GRANFPOLIS</v>
          </cell>
        </row>
        <row r="242">
          <cell r="A242">
            <v>83151</v>
          </cell>
          <cell r="B242" t="str">
            <v>SÃO CARLOS</v>
          </cell>
          <cell r="C242" t="str">
            <v>AMOSC</v>
          </cell>
        </row>
        <row r="243">
          <cell r="A243">
            <v>55735</v>
          </cell>
          <cell r="B243" t="str">
            <v>SÃO CRISTÓVÃO DO SUL</v>
          </cell>
          <cell r="C243" t="str">
            <v>AMURC</v>
          </cell>
        </row>
        <row r="244">
          <cell r="A244">
            <v>83178</v>
          </cell>
          <cell r="B244" t="str">
            <v>SÃO DOMINGOS</v>
          </cell>
          <cell r="C244" t="str">
            <v>AMAI</v>
          </cell>
        </row>
        <row r="245">
          <cell r="A245">
            <v>83194</v>
          </cell>
          <cell r="B245" t="str">
            <v>SÃO FRANCISCO DO SUL</v>
          </cell>
          <cell r="C245" t="str">
            <v>AMUNESC</v>
          </cell>
        </row>
        <row r="246">
          <cell r="A246">
            <v>83216</v>
          </cell>
          <cell r="B246" t="str">
            <v>SÃO JOÃO BATISTA</v>
          </cell>
          <cell r="C246" t="str">
            <v>GRANFPOLIS</v>
          </cell>
        </row>
        <row r="247">
          <cell r="A247">
            <v>55514</v>
          </cell>
          <cell r="B247" t="str">
            <v>SÃO JOÃO DO ITAPERIU</v>
          </cell>
          <cell r="C247" t="str">
            <v>AMVALI</v>
          </cell>
        </row>
        <row r="248">
          <cell r="A248">
            <v>57533</v>
          </cell>
          <cell r="B248" t="str">
            <v>SÃO JOÃO DO OESTE</v>
          </cell>
          <cell r="C248" t="str">
            <v>AMEOSC</v>
          </cell>
        </row>
        <row r="249">
          <cell r="A249">
            <v>83232</v>
          </cell>
          <cell r="B249" t="str">
            <v>SÃO JOÃO DO SUL</v>
          </cell>
          <cell r="C249" t="str">
            <v>AMESC</v>
          </cell>
        </row>
        <row r="250">
          <cell r="A250">
            <v>83259</v>
          </cell>
          <cell r="B250" t="str">
            <v>SÃO JOAQUIM</v>
          </cell>
          <cell r="C250" t="str">
            <v>AMURES</v>
          </cell>
        </row>
        <row r="251">
          <cell r="A251">
            <v>83275</v>
          </cell>
          <cell r="B251" t="str">
            <v>SÃO JOSÉ</v>
          </cell>
          <cell r="C251" t="str">
            <v>GRANFPOLIS</v>
          </cell>
        </row>
        <row r="252">
          <cell r="A252">
            <v>83291</v>
          </cell>
          <cell r="B252" t="str">
            <v>SÃO JOSÉ DO CEDRO</v>
          </cell>
          <cell r="C252" t="str">
            <v>AMEOSC</v>
          </cell>
        </row>
        <row r="253">
          <cell r="A253">
            <v>83313</v>
          </cell>
          <cell r="B253" t="str">
            <v>SÃO JOSÉ DO CERRITO</v>
          </cell>
          <cell r="C253" t="str">
            <v>AMURES</v>
          </cell>
        </row>
        <row r="254">
          <cell r="A254">
            <v>83330</v>
          </cell>
          <cell r="B254" t="str">
            <v>SÃO LOURENÇO DO OESTE</v>
          </cell>
          <cell r="C254" t="str">
            <v>AMNOROESTE</v>
          </cell>
        </row>
        <row r="255">
          <cell r="A255">
            <v>83356</v>
          </cell>
          <cell r="B255" t="str">
            <v>SÃO LUDGERO</v>
          </cell>
          <cell r="C255" t="str">
            <v>AMUREL</v>
          </cell>
        </row>
        <row r="256">
          <cell r="A256">
            <v>83372</v>
          </cell>
          <cell r="B256" t="str">
            <v>SÃO MARTINHO</v>
          </cell>
          <cell r="C256" t="str">
            <v>AMUREL</v>
          </cell>
        </row>
        <row r="257">
          <cell r="A257">
            <v>57550</v>
          </cell>
          <cell r="B257" t="str">
            <v>SÃO MIGUEL DA BOA VISTA</v>
          </cell>
          <cell r="C257" t="str">
            <v>AMERIOS</v>
          </cell>
        </row>
        <row r="258">
          <cell r="A258">
            <v>83399</v>
          </cell>
          <cell r="B258" t="str">
            <v>SÃO MIGUEL DO OESTE</v>
          </cell>
          <cell r="C258" t="str">
            <v>AMEOSC</v>
          </cell>
        </row>
        <row r="259">
          <cell r="A259">
            <v>9440</v>
          </cell>
          <cell r="B259" t="str">
            <v>SÃO PEDRO DE ALCÂNTARA</v>
          </cell>
          <cell r="C259" t="str">
            <v>GRANFPOLIS</v>
          </cell>
        </row>
        <row r="260">
          <cell r="A260">
            <v>83410</v>
          </cell>
          <cell r="B260" t="str">
            <v>SAUDADES</v>
          </cell>
          <cell r="C260" t="str">
            <v>AMERIOS</v>
          </cell>
        </row>
        <row r="261">
          <cell r="A261">
            <v>83437</v>
          </cell>
          <cell r="B261" t="str">
            <v>SCHROEDER</v>
          </cell>
          <cell r="C261" t="str">
            <v>AMVALI</v>
          </cell>
        </row>
        <row r="262">
          <cell r="A262">
            <v>83453</v>
          </cell>
          <cell r="B262" t="str">
            <v>SEARA</v>
          </cell>
          <cell r="C262" t="str">
            <v>AMAUC</v>
          </cell>
        </row>
        <row r="263">
          <cell r="A263">
            <v>99899</v>
          </cell>
          <cell r="B263" t="str">
            <v>SERRA ALTA</v>
          </cell>
          <cell r="C263" t="str">
            <v>AMOSC</v>
          </cell>
        </row>
        <row r="264">
          <cell r="A264">
            <v>83470</v>
          </cell>
          <cell r="B264" t="str">
            <v>SIDERÓPOLIS</v>
          </cell>
          <cell r="C264" t="str">
            <v>AMREC</v>
          </cell>
        </row>
        <row r="265">
          <cell r="A265">
            <v>83496</v>
          </cell>
          <cell r="B265" t="str">
            <v>SOMBRIO</v>
          </cell>
          <cell r="C265" t="str">
            <v>AMESC</v>
          </cell>
        </row>
        <row r="266">
          <cell r="A266">
            <v>55956</v>
          </cell>
          <cell r="B266" t="str">
            <v>SUL BRASIL</v>
          </cell>
          <cell r="C266" t="str">
            <v>AMOSC</v>
          </cell>
        </row>
        <row r="267">
          <cell r="A267">
            <v>83518</v>
          </cell>
          <cell r="B267" t="str">
            <v>TAIÓ</v>
          </cell>
          <cell r="C267" t="str">
            <v>AMAVI</v>
          </cell>
        </row>
        <row r="268">
          <cell r="A268">
            <v>83534</v>
          </cell>
          <cell r="B268" t="str">
            <v>TANGARÁ</v>
          </cell>
          <cell r="C268" t="str">
            <v>AMMOC</v>
          </cell>
        </row>
        <row r="269">
          <cell r="A269">
            <v>9466</v>
          </cell>
          <cell r="B269" t="str">
            <v>TIGRINHOS</v>
          </cell>
          <cell r="C269" t="str">
            <v>AMERIOS</v>
          </cell>
        </row>
        <row r="270">
          <cell r="A270">
            <v>83550</v>
          </cell>
          <cell r="B270" t="str">
            <v>TIJUCAS</v>
          </cell>
          <cell r="C270" t="str">
            <v>GRANFPOLIS</v>
          </cell>
        </row>
        <row r="271">
          <cell r="A271">
            <v>83933</v>
          </cell>
          <cell r="B271" t="str">
            <v>TIMBÉ DO SUL</v>
          </cell>
          <cell r="C271" t="str">
            <v>AMESC</v>
          </cell>
        </row>
        <row r="272">
          <cell r="A272">
            <v>83577</v>
          </cell>
          <cell r="B272" t="str">
            <v>TIMBÓ</v>
          </cell>
          <cell r="C272" t="str">
            <v>AMMVI</v>
          </cell>
        </row>
        <row r="273">
          <cell r="A273">
            <v>99716</v>
          </cell>
          <cell r="B273" t="str">
            <v>TIMBÓ GRANDE</v>
          </cell>
          <cell r="C273" t="str">
            <v>AMARP</v>
          </cell>
        </row>
        <row r="274">
          <cell r="A274">
            <v>83593</v>
          </cell>
          <cell r="B274" t="str">
            <v>TRÊS BARRAS</v>
          </cell>
          <cell r="C274" t="str">
            <v>AMPLANORTE</v>
          </cell>
        </row>
        <row r="275">
          <cell r="A275">
            <v>9482</v>
          </cell>
          <cell r="B275" t="str">
            <v>TREVISO</v>
          </cell>
          <cell r="C275" t="str">
            <v>AMREC</v>
          </cell>
        </row>
        <row r="276">
          <cell r="A276">
            <v>83615</v>
          </cell>
          <cell r="B276" t="str">
            <v>TREZE DE MAIO</v>
          </cell>
          <cell r="C276" t="str">
            <v>AMUREL</v>
          </cell>
        </row>
        <row r="277">
          <cell r="A277">
            <v>83631</v>
          </cell>
          <cell r="B277" t="str">
            <v>TREZE TÍLIAS</v>
          </cell>
          <cell r="C277" t="str">
            <v>AMMOC</v>
          </cell>
        </row>
        <row r="278">
          <cell r="A278">
            <v>83658</v>
          </cell>
          <cell r="B278" t="str">
            <v>TROMBUDO CENTRAL</v>
          </cell>
          <cell r="C278" t="str">
            <v>AMAVI</v>
          </cell>
        </row>
        <row r="279">
          <cell r="A279">
            <v>83674</v>
          </cell>
          <cell r="B279" t="str">
            <v>TUBARÃO</v>
          </cell>
          <cell r="C279" t="str">
            <v>AMUREL</v>
          </cell>
        </row>
        <row r="280">
          <cell r="A280">
            <v>99910</v>
          </cell>
          <cell r="B280" t="str">
            <v>TUNÁPOLIS</v>
          </cell>
          <cell r="C280" t="str">
            <v>AMEOSC</v>
          </cell>
        </row>
        <row r="281">
          <cell r="A281">
            <v>83690</v>
          </cell>
          <cell r="B281" t="str">
            <v>TURVO</v>
          </cell>
          <cell r="C281" t="str">
            <v>AMESC</v>
          </cell>
        </row>
        <row r="282">
          <cell r="A282">
            <v>99732</v>
          </cell>
          <cell r="B282" t="str">
            <v>UNIÃO DO OESTE</v>
          </cell>
          <cell r="C282" t="str">
            <v>AMOSC</v>
          </cell>
        </row>
        <row r="283">
          <cell r="A283">
            <v>83712</v>
          </cell>
          <cell r="B283" t="str">
            <v>URUBICI</v>
          </cell>
          <cell r="C283" t="str">
            <v>AMURES</v>
          </cell>
        </row>
        <row r="284">
          <cell r="A284">
            <v>99759</v>
          </cell>
          <cell r="B284" t="str">
            <v>URUPEMA</v>
          </cell>
          <cell r="C284" t="str">
            <v>AMURES</v>
          </cell>
        </row>
        <row r="285">
          <cell r="A285">
            <v>83739</v>
          </cell>
          <cell r="B285" t="str">
            <v>URUSSANGA</v>
          </cell>
          <cell r="C285" t="str">
            <v>AMREC</v>
          </cell>
        </row>
        <row r="286">
          <cell r="A286">
            <v>83755</v>
          </cell>
          <cell r="B286" t="str">
            <v>VARGEÃO</v>
          </cell>
          <cell r="C286" t="str">
            <v>AMAI</v>
          </cell>
        </row>
        <row r="287">
          <cell r="A287">
            <v>55638</v>
          </cell>
          <cell r="B287" t="str">
            <v>VARGEM</v>
          </cell>
          <cell r="C287" t="str">
            <v>AMPLASC</v>
          </cell>
        </row>
        <row r="288">
          <cell r="A288">
            <v>55654</v>
          </cell>
          <cell r="B288" t="str">
            <v>VARGEM BONITA</v>
          </cell>
          <cell r="C288" t="str">
            <v>AMMOC</v>
          </cell>
        </row>
        <row r="289">
          <cell r="A289">
            <v>83771</v>
          </cell>
          <cell r="B289" t="str">
            <v>VIDAL RAMOS</v>
          </cell>
          <cell r="C289" t="str">
            <v>AMAVI</v>
          </cell>
        </row>
        <row r="290">
          <cell r="A290">
            <v>83798</v>
          </cell>
          <cell r="B290" t="str">
            <v>VIDEIRA</v>
          </cell>
          <cell r="C290" t="str">
            <v>AMARP</v>
          </cell>
        </row>
        <row r="291">
          <cell r="A291">
            <v>99775</v>
          </cell>
          <cell r="B291" t="str">
            <v>VITOR MEIRELES</v>
          </cell>
          <cell r="C291" t="str">
            <v>AMAI</v>
          </cell>
        </row>
        <row r="292">
          <cell r="A292">
            <v>83810</v>
          </cell>
          <cell r="B292" t="str">
            <v>WITMARSUM</v>
          </cell>
          <cell r="C292" t="str">
            <v>AMAVI</v>
          </cell>
        </row>
        <row r="293">
          <cell r="A293">
            <v>83836</v>
          </cell>
          <cell r="B293" t="str">
            <v>XANXERÊ</v>
          </cell>
          <cell r="C293" t="str">
            <v>AMAI</v>
          </cell>
        </row>
        <row r="294">
          <cell r="A294">
            <v>83852</v>
          </cell>
          <cell r="B294" t="str">
            <v>XAVANTINA</v>
          </cell>
          <cell r="C294" t="str">
            <v>AMAUC</v>
          </cell>
        </row>
        <row r="295">
          <cell r="A295">
            <v>83879</v>
          </cell>
          <cell r="B295" t="str">
            <v>XAXIM</v>
          </cell>
          <cell r="C295" t="str">
            <v>AMAI</v>
          </cell>
        </row>
        <row r="296">
          <cell r="A296">
            <v>9504</v>
          </cell>
          <cell r="B296" t="str">
            <v>ZORTÉA</v>
          </cell>
          <cell r="C296" t="str">
            <v>AMPLASC</v>
          </cell>
        </row>
      </sheetData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3"/>
  <sheetViews>
    <sheetView tabSelected="1" topLeftCell="B1" workbookViewId="0">
      <pane ySplit="6" topLeftCell="A7" activePane="bottomLeft" state="frozen"/>
      <selection pane="bottomLeft" activeCell="I4" sqref="I4"/>
    </sheetView>
  </sheetViews>
  <sheetFormatPr defaultRowHeight="13.2" x14ac:dyDescent="0.25"/>
  <cols>
    <col min="2" max="2" width="32.33203125" customWidth="1"/>
    <col min="3" max="3" width="14.33203125" bestFit="1" customWidth="1"/>
    <col min="4" max="4" width="18.109375" customWidth="1"/>
    <col min="5" max="5" width="18.44140625" customWidth="1"/>
    <col min="6" max="6" width="14" customWidth="1"/>
    <col min="7" max="7" width="15.33203125" bestFit="1" customWidth="1"/>
    <col min="8" max="8" width="15.33203125" customWidth="1"/>
    <col min="9" max="9" width="16.6640625" bestFit="1" customWidth="1"/>
  </cols>
  <sheetData>
    <row r="1" spans="1:9" ht="15.6" x14ac:dyDescent="0.3">
      <c r="B1" s="23" t="s">
        <v>0</v>
      </c>
      <c r="C1" s="23"/>
      <c r="D1" s="23"/>
      <c r="E1" s="23"/>
      <c r="F1" s="23"/>
      <c r="G1" s="23"/>
      <c r="H1" s="23"/>
      <c r="I1" s="23"/>
    </row>
    <row r="2" spans="1:9" ht="15.6" x14ac:dyDescent="0.25">
      <c r="B2" s="24" t="s">
        <v>18</v>
      </c>
      <c r="C2" s="24"/>
      <c r="D2" s="24"/>
      <c r="E2" s="24"/>
      <c r="F2" s="24"/>
      <c r="G2" s="24"/>
      <c r="H2" s="24"/>
      <c r="I2" s="24"/>
    </row>
    <row r="3" spans="1:9" x14ac:dyDescent="0.25">
      <c r="B3" s="24" t="s">
        <v>14</v>
      </c>
      <c r="C3" s="24"/>
      <c r="D3" s="24"/>
      <c r="E3" s="24"/>
      <c r="F3" s="24"/>
      <c r="G3" s="24"/>
      <c r="H3" s="24"/>
      <c r="I3" s="24"/>
    </row>
    <row r="4" spans="1:9" x14ac:dyDescent="0.25">
      <c r="I4" s="27" t="s">
        <v>19</v>
      </c>
    </row>
    <row r="5" spans="1:9" x14ac:dyDescent="0.25">
      <c r="B5" s="25" t="s">
        <v>1</v>
      </c>
      <c r="C5" s="26" t="s">
        <v>2</v>
      </c>
      <c r="D5" s="1" t="s">
        <v>3</v>
      </c>
      <c r="E5" s="1" t="s">
        <v>4</v>
      </c>
      <c r="F5" s="1" t="s">
        <v>3</v>
      </c>
      <c r="G5" s="2" t="s">
        <v>5</v>
      </c>
      <c r="H5" s="1" t="s">
        <v>6</v>
      </c>
      <c r="I5" s="3" t="s">
        <v>7</v>
      </c>
    </row>
    <row r="6" spans="1:9" x14ac:dyDescent="0.25">
      <c r="A6" t="s">
        <v>8</v>
      </c>
      <c r="B6" s="25"/>
      <c r="C6" s="26"/>
      <c r="D6" s="4" t="s">
        <v>15</v>
      </c>
      <c r="E6" s="5" t="s">
        <v>16</v>
      </c>
      <c r="F6" s="4" t="s">
        <v>17</v>
      </c>
      <c r="G6" s="4" t="s">
        <v>9</v>
      </c>
      <c r="H6" s="4" t="s">
        <v>10</v>
      </c>
      <c r="I6" s="6" t="s">
        <v>11</v>
      </c>
    </row>
    <row r="7" spans="1:9" ht="15" customHeight="1" x14ac:dyDescent="0.35">
      <c r="A7" s="7">
        <v>99392</v>
      </c>
      <c r="B7" s="8" t="str">
        <f>VLOOKUP(A7,[1]Munic_Assoc!A$2:B$296,2,FALSE)</f>
        <v>ABDON BATISTA</v>
      </c>
      <c r="C7" s="9" t="str">
        <f>VLOOKUP(A7,[1]Munic_Assoc!A$2:C$296,3,FALSE)</f>
        <v>AMPLASC</v>
      </c>
      <c r="D7" s="10">
        <f>VLOOKUP($B7,'[1]Dados Originais'!$A$3:$G$297,2,FALSE)</f>
        <v>7.9584269999999999E-2</v>
      </c>
      <c r="E7" s="11">
        <f>VLOOKUP($B7,'[1]Dados Originais'!$A$3:$G$297,3,FALSE)</f>
        <v>141711390.19</v>
      </c>
      <c r="F7" s="10">
        <f>VLOOKUP($B7,'[1]Dados Originais'!$A$3:$G$297,4,FALSE)</f>
        <v>6.2717590000000004E-2</v>
      </c>
      <c r="G7" s="10">
        <f>VLOOKUP($B7,'[1]Dados Originais'!$A$3:$G$297,5,FALSE)</f>
        <v>7.1150930000000001E-2</v>
      </c>
      <c r="H7" s="10">
        <f>VLOOKUP($B7,'[1]Dados Originais'!$A$3:$G$297,6,FALSE)</f>
        <v>5.0847459999999997E-2</v>
      </c>
      <c r="I7" s="12">
        <f>VLOOKUP($B7,'[1]Dados Originais'!$A$3:$G$297,7,FALSE)</f>
        <v>0.12199840000000001</v>
      </c>
    </row>
    <row r="8" spans="1:9" ht="15" customHeight="1" x14ac:dyDescent="0.35">
      <c r="A8" s="7">
        <v>80012</v>
      </c>
      <c r="B8" s="8" t="str">
        <f>VLOOKUP(A8,[1]Munic_Assoc!A$2:B$296,2,FALSE)</f>
        <v>ABELARDO LUZ</v>
      </c>
      <c r="C8" s="9" t="str">
        <f>VLOOKUP(A8,[1]Munic_Assoc!A$2:C$296,3,FALSE)</f>
        <v>AMAI</v>
      </c>
      <c r="D8" s="10">
        <f>VLOOKUP($B8,'[1]Dados Originais'!$A$3:$G$297,2,FALSE)</f>
        <v>0.26946724</v>
      </c>
      <c r="E8" s="11">
        <f>VLOOKUP($B8,'[1]Dados Originais'!$A$3:$G$297,3,FALSE)</f>
        <v>605146840.78999996</v>
      </c>
      <c r="F8" s="10">
        <f>VLOOKUP($B8,'[1]Dados Originais'!$A$3:$G$297,4,FALSE)</f>
        <v>0.26782146000000001</v>
      </c>
      <c r="G8" s="10">
        <f>VLOOKUP($B8,'[1]Dados Originais'!$A$3:$G$297,5,FALSE)</f>
        <v>0.26864434999999998</v>
      </c>
      <c r="H8" s="10">
        <f>VLOOKUP($B8,'[1]Dados Originais'!$A$3:$G$297,6,FALSE)</f>
        <v>5.0847459999999997E-2</v>
      </c>
      <c r="I8" s="12">
        <f>VLOOKUP($B8,'[1]Dados Originais'!$A$3:$G$297,7,FALSE)</f>
        <v>0.31949179999999999</v>
      </c>
    </row>
    <row r="9" spans="1:9" ht="15" customHeight="1" x14ac:dyDescent="0.35">
      <c r="A9" s="7">
        <v>80039</v>
      </c>
      <c r="B9" s="8" t="str">
        <f>VLOOKUP(A9,[1]Munic_Assoc!A$2:B$296,2,FALSE)</f>
        <v>AGROLÂNDIA</v>
      </c>
      <c r="C9" s="9" t="str">
        <f>VLOOKUP(A9,[1]Munic_Assoc!A$2:C$296,3,FALSE)</f>
        <v>AMAVI</v>
      </c>
      <c r="D9" s="10">
        <f>VLOOKUP($B9,'[1]Dados Originais'!$A$3:$G$297,2,FALSE)</f>
        <v>7.3144970000000004E-2</v>
      </c>
      <c r="E9" s="11">
        <f>VLOOKUP($B9,'[1]Dados Originais'!$A$3:$G$297,3,FALSE)</f>
        <v>172786837.55000001</v>
      </c>
      <c r="F9" s="10">
        <f>VLOOKUP($B9,'[1]Dados Originais'!$A$3:$G$297,4,FALSE)</f>
        <v>7.6470730000000001E-2</v>
      </c>
      <c r="G9" s="10">
        <f>VLOOKUP($B9,'[1]Dados Originais'!$A$3:$G$297,5,FALSE)</f>
        <v>7.4807849999999995E-2</v>
      </c>
      <c r="H9" s="10">
        <f>VLOOKUP($B9,'[1]Dados Originais'!$A$3:$G$297,6,FALSE)</f>
        <v>5.0847459999999997E-2</v>
      </c>
      <c r="I9" s="12">
        <f>VLOOKUP($B9,'[1]Dados Originais'!$A$3:$G$297,7,FALSE)</f>
        <v>0.1256553</v>
      </c>
    </row>
    <row r="10" spans="1:9" ht="15" customHeight="1" x14ac:dyDescent="0.35">
      <c r="A10" s="7">
        <v>80055</v>
      </c>
      <c r="B10" s="8" t="str">
        <f>VLOOKUP(A10,[1]Munic_Assoc!A$2:B$296,2,FALSE)</f>
        <v>AGRONÔMICA</v>
      </c>
      <c r="C10" s="9" t="str">
        <f>VLOOKUP(A10,[1]Munic_Assoc!A$2:C$296,3,FALSE)</f>
        <v>AMAVI</v>
      </c>
      <c r="D10" s="10">
        <f>VLOOKUP($B10,'[1]Dados Originais'!$A$3:$G$297,2,FALSE)</f>
        <v>3.8784869999999999E-2</v>
      </c>
      <c r="E10" s="11">
        <f>VLOOKUP($B10,'[1]Dados Originais'!$A$3:$G$297,3,FALSE)</f>
        <v>101097097.23999999</v>
      </c>
      <c r="F10" s="10">
        <f>VLOOKUP($B10,'[1]Dados Originais'!$A$3:$G$297,4,FALSE)</f>
        <v>4.4742810000000001E-2</v>
      </c>
      <c r="G10" s="10">
        <f>VLOOKUP($B10,'[1]Dados Originais'!$A$3:$G$297,5,FALSE)</f>
        <v>4.1763840000000003E-2</v>
      </c>
      <c r="H10" s="10">
        <f>VLOOKUP($B10,'[1]Dados Originais'!$A$3:$G$297,6,FALSE)</f>
        <v>5.0847459999999997E-2</v>
      </c>
      <c r="I10" s="12">
        <f>VLOOKUP($B10,'[1]Dados Originais'!$A$3:$G$297,7,FALSE)</f>
        <v>9.2611299999999994E-2</v>
      </c>
    </row>
    <row r="11" spans="1:9" ht="15" customHeight="1" x14ac:dyDescent="0.35">
      <c r="A11" s="7">
        <v>80071</v>
      </c>
      <c r="B11" s="8" t="str">
        <f>VLOOKUP(A11,[1]Munic_Assoc!A$2:B$296,2,FALSE)</f>
        <v>ÁGUA DOCE</v>
      </c>
      <c r="C11" s="9" t="str">
        <f>VLOOKUP(A11,[1]Munic_Assoc!A$2:C$296,3,FALSE)</f>
        <v>AMMOC</v>
      </c>
      <c r="D11" s="10">
        <f>VLOOKUP($B11,'[1]Dados Originais'!$A$3:$G$297,2,FALSE)</f>
        <v>0.25384775999999998</v>
      </c>
      <c r="E11" s="11">
        <f>VLOOKUP($B11,'[1]Dados Originais'!$A$3:$G$297,3,FALSE)</f>
        <v>524212232.82999998</v>
      </c>
      <c r="F11" s="10">
        <f>VLOOKUP($B11,'[1]Dados Originais'!$A$3:$G$297,4,FALSE)</f>
        <v>0.23200201000000001</v>
      </c>
      <c r="G11" s="10">
        <f>VLOOKUP($B11,'[1]Dados Originais'!$A$3:$G$297,5,FALSE)</f>
        <v>0.24292489</v>
      </c>
      <c r="H11" s="10">
        <f>VLOOKUP($B11,'[1]Dados Originais'!$A$3:$G$297,6,FALSE)</f>
        <v>5.0847459999999997E-2</v>
      </c>
      <c r="I11" s="12">
        <f>VLOOKUP($B11,'[1]Dados Originais'!$A$3:$G$297,7,FALSE)</f>
        <v>0.29377229999999999</v>
      </c>
    </row>
    <row r="12" spans="1:9" ht="15" customHeight="1" x14ac:dyDescent="0.35">
      <c r="A12" s="7">
        <v>80098</v>
      </c>
      <c r="B12" s="8" t="str">
        <f>VLOOKUP(A12,[1]Munic_Assoc!A$2:B$296,2,FALSE)</f>
        <v>ÁGUAS DE CHAPECÓ</v>
      </c>
      <c r="C12" s="9" t="str">
        <f>VLOOKUP(A12,[1]Munic_Assoc!A$2:C$296,3,FALSE)</f>
        <v>AMOSC</v>
      </c>
      <c r="D12" s="10">
        <f>VLOOKUP($B12,'[1]Dados Originais'!$A$3:$G$297,2,FALSE)</f>
        <v>5.7078490000000003E-2</v>
      </c>
      <c r="E12" s="11">
        <f>VLOOKUP($B12,'[1]Dados Originais'!$A$3:$G$297,3,FALSE)</f>
        <v>129838223.81</v>
      </c>
      <c r="F12" s="10">
        <f>VLOOKUP($B12,'[1]Dados Originais'!$A$3:$G$297,4,FALSE)</f>
        <v>5.7462850000000003E-2</v>
      </c>
      <c r="G12" s="10">
        <f>VLOOKUP($B12,'[1]Dados Originais'!$A$3:$G$297,5,FALSE)</f>
        <v>5.7270670000000003E-2</v>
      </c>
      <c r="H12" s="10">
        <f>VLOOKUP($B12,'[1]Dados Originais'!$A$3:$G$297,6,FALSE)</f>
        <v>5.0847459999999997E-2</v>
      </c>
      <c r="I12" s="12">
        <f>VLOOKUP($B12,'[1]Dados Originais'!$A$3:$G$297,7,FALSE)</f>
        <v>0.10811809999999999</v>
      </c>
    </row>
    <row r="13" spans="1:9" ht="15" customHeight="1" x14ac:dyDescent="0.35">
      <c r="A13" s="7">
        <v>55778</v>
      </c>
      <c r="B13" s="8" t="str">
        <f>VLOOKUP(A13,[1]Munic_Assoc!A$2:B$296,2,FALSE)</f>
        <v>ÁGUAS FRIAS</v>
      </c>
      <c r="C13" s="9" t="str">
        <f>VLOOKUP(A13,[1]Munic_Assoc!A$2:C$296,3,FALSE)</f>
        <v>AMOSC</v>
      </c>
      <c r="D13" s="10">
        <f>VLOOKUP($B13,'[1]Dados Originais'!$A$3:$G$297,2,FALSE)</f>
        <v>5.3010210000000002E-2</v>
      </c>
      <c r="E13" s="11">
        <f>VLOOKUP($B13,'[1]Dados Originais'!$A$3:$G$297,3,FALSE)</f>
        <v>118632760.09999999</v>
      </c>
      <c r="F13" s="10">
        <f>VLOOKUP($B13,'[1]Dados Originais'!$A$3:$G$297,4,FALSE)</f>
        <v>5.2503620000000001E-2</v>
      </c>
      <c r="G13" s="10">
        <f>VLOOKUP($B13,'[1]Dados Originais'!$A$3:$G$297,5,FALSE)</f>
        <v>5.2756919999999999E-2</v>
      </c>
      <c r="H13" s="10">
        <f>VLOOKUP($B13,'[1]Dados Originais'!$A$3:$G$297,6,FALSE)</f>
        <v>5.0847459999999997E-2</v>
      </c>
      <c r="I13" s="12">
        <f>VLOOKUP($B13,'[1]Dados Originais'!$A$3:$G$297,7,FALSE)</f>
        <v>0.1036044</v>
      </c>
    </row>
    <row r="14" spans="1:9" ht="15" customHeight="1" x14ac:dyDescent="0.35">
      <c r="A14" s="7">
        <v>80110</v>
      </c>
      <c r="B14" s="8" t="str">
        <f>VLOOKUP(A14,[1]Munic_Assoc!A$2:B$296,2,FALSE)</f>
        <v>ÁGUAS MORNAS</v>
      </c>
      <c r="C14" s="9" t="str">
        <f>VLOOKUP(A14,[1]Munic_Assoc!A$2:C$296,3,FALSE)</f>
        <v>GRANFPOLIS</v>
      </c>
      <c r="D14" s="10">
        <f>VLOOKUP($B14,'[1]Dados Originais'!$A$3:$G$297,2,FALSE)</f>
        <v>3.5373710000000003E-2</v>
      </c>
      <c r="E14" s="11">
        <f>VLOOKUP($B14,'[1]Dados Originais'!$A$3:$G$297,3,FALSE)</f>
        <v>80961572.879999995</v>
      </c>
      <c r="F14" s="10">
        <f>VLOOKUP($B14,'[1]Dados Originais'!$A$3:$G$297,4,FALSE)</f>
        <v>3.5831380000000003E-2</v>
      </c>
      <c r="G14" s="10">
        <f>VLOOKUP($B14,'[1]Dados Originais'!$A$3:$G$297,5,FALSE)</f>
        <v>3.5602549999999997E-2</v>
      </c>
      <c r="H14" s="10">
        <f>VLOOKUP($B14,'[1]Dados Originais'!$A$3:$G$297,6,FALSE)</f>
        <v>5.0847459999999997E-2</v>
      </c>
      <c r="I14" s="12">
        <f>VLOOKUP($B14,'[1]Dados Originais'!$A$3:$G$297,7,FALSE)</f>
        <v>8.6449999999999999E-2</v>
      </c>
    </row>
    <row r="15" spans="1:9" ht="15" customHeight="1" x14ac:dyDescent="0.35">
      <c r="A15" s="7">
        <v>80136</v>
      </c>
      <c r="B15" s="8" t="str">
        <f>VLOOKUP(A15,[1]Munic_Assoc!A$2:B$296,2,FALSE)</f>
        <v>ALFREDO WAGNER</v>
      </c>
      <c r="C15" s="9" t="str">
        <f>VLOOKUP(A15,[1]Munic_Assoc!A$2:C$296,3,FALSE)</f>
        <v>GRANFPOLIS</v>
      </c>
      <c r="D15" s="10">
        <f>VLOOKUP($B15,'[1]Dados Originais'!$A$3:$G$297,2,FALSE)</f>
        <v>6.9998710000000006E-2</v>
      </c>
      <c r="E15" s="11">
        <f>VLOOKUP($B15,'[1]Dados Originais'!$A$3:$G$297,3,FALSE)</f>
        <v>142907715.12</v>
      </c>
      <c r="F15" s="10">
        <f>VLOOKUP($B15,'[1]Dados Originais'!$A$3:$G$297,4,FALSE)</f>
        <v>6.3247049999999999E-2</v>
      </c>
      <c r="G15" s="10">
        <f>VLOOKUP($B15,'[1]Dados Originais'!$A$3:$G$297,5,FALSE)</f>
        <v>6.6622879999999995E-2</v>
      </c>
      <c r="H15" s="10">
        <f>VLOOKUP($B15,'[1]Dados Originais'!$A$3:$G$297,6,FALSE)</f>
        <v>5.0847459999999997E-2</v>
      </c>
      <c r="I15" s="12">
        <f>VLOOKUP($B15,'[1]Dados Originais'!$A$3:$G$297,7,FALSE)</f>
        <v>0.1174703</v>
      </c>
    </row>
    <row r="16" spans="1:9" ht="15" customHeight="1" x14ac:dyDescent="0.35">
      <c r="A16" s="7">
        <v>8869</v>
      </c>
      <c r="B16" s="8" t="str">
        <f>VLOOKUP(A16,[1]Munic_Assoc!A$2:B$296,2,FALSE)</f>
        <v>ALTO BELA VISTA</v>
      </c>
      <c r="C16" s="9" t="str">
        <f>VLOOKUP(A16,[1]Munic_Assoc!A$2:C$296,3,FALSE)</f>
        <v>AMAUC</v>
      </c>
      <c r="D16" s="10">
        <f>VLOOKUP($B16,'[1]Dados Originais'!$A$3:$G$297,2,FALSE)</f>
        <v>3.193754E-2</v>
      </c>
      <c r="E16" s="11">
        <f>VLOOKUP($B16,'[1]Dados Originais'!$A$3:$G$297,3,FALSE)</f>
        <v>64044915.159999996</v>
      </c>
      <c r="F16" s="10">
        <f>VLOOKUP($B16,'[1]Dados Originais'!$A$3:$G$297,4,FALSE)</f>
        <v>2.834453E-2</v>
      </c>
      <c r="G16" s="10">
        <f>VLOOKUP($B16,'[1]Dados Originais'!$A$3:$G$297,5,FALSE)</f>
        <v>3.0141040000000001E-2</v>
      </c>
      <c r="H16" s="10">
        <f>VLOOKUP($B16,'[1]Dados Originais'!$A$3:$G$297,6,FALSE)</f>
        <v>5.0847459999999997E-2</v>
      </c>
      <c r="I16" s="12">
        <f>VLOOKUP($B16,'[1]Dados Originais'!$A$3:$G$297,7,FALSE)</f>
        <v>8.0988500000000005E-2</v>
      </c>
    </row>
    <row r="17" spans="1:9" ht="15" customHeight="1" x14ac:dyDescent="0.35">
      <c r="A17" s="7">
        <v>80152</v>
      </c>
      <c r="B17" s="8" t="str">
        <f>VLOOKUP(A17,[1]Munic_Assoc!A$2:B$296,2,FALSE)</f>
        <v>ANCHIETA</v>
      </c>
      <c r="C17" s="9" t="str">
        <f>VLOOKUP(A17,[1]Munic_Assoc!A$2:C$296,3,FALSE)</f>
        <v>AMEOSC</v>
      </c>
      <c r="D17" s="10">
        <f>VLOOKUP($B17,'[1]Dados Originais'!$A$3:$G$297,2,FALSE)</f>
        <v>5.5511930000000001E-2</v>
      </c>
      <c r="E17" s="11">
        <f>VLOOKUP($B17,'[1]Dados Originais'!$A$3:$G$297,3,FALSE)</f>
        <v>119468661.5</v>
      </c>
      <c r="F17" s="10">
        <f>VLOOKUP($B17,'[1]Dados Originais'!$A$3:$G$297,4,FALSE)</f>
        <v>5.2873570000000002E-2</v>
      </c>
      <c r="G17" s="10">
        <f>VLOOKUP($B17,'[1]Dados Originais'!$A$3:$G$297,5,FALSE)</f>
        <v>5.4192749999999998E-2</v>
      </c>
      <c r="H17" s="10">
        <f>VLOOKUP($B17,'[1]Dados Originais'!$A$3:$G$297,6,FALSE)</f>
        <v>5.0847459999999997E-2</v>
      </c>
      <c r="I17" s="12">
        <f>VLOOKUP($B17,'[1]Dados Originais'!$A$3:$G$297,7,FALSE)</f>
        <v>0.1050402</v>
      </c>
    </row>
    <row r="18" spans="1:9" ht="15" customHeight="1" x14ac:dyDescent="0.35">
      <c r="A18" s="7">
        <v>80179</v>
      </c>
      <c r="B18" s="8" t="str">
        <f>VLOOKUP(A18,[1]Munic_Assoc!A$2:B$296,2,FALSE)</f>
        <v>ANGELINA</v>
      </c>
      <c r="C18" s="9" t="str">
        <f>VLOOKUP(A18,[1]Munic_Assoc!A$2:C$296,3,FALSE)</f>
        <v>GRANFPOLIS</v>
      </c>
      <c r="D18" s="10">
        <f>VLOOKUP($B18,'[1]Dados Originais'!$A$3:$G$297,2,FALSE)</f>
        <v>3.5803830000000002E-2</v>
      </c>
      <c r="E18" s="11">
        <f>VLOOKUP($B18,'[1]Dados Originais'!$A$3:$G$297,3,FALSE)</f>
        <v>83483969.219999999</v>
      </c>
      <c r="F18" s="10">
        <f>VLOOKUP($B18,'[1]Dados Originais'!$A$3:$G$297,4,FALSE)</f>
        <v>3.6947720000000003E-2</v>
      </c>
      <c r="G18" s="10">
        <f>VLOOKUP($B18,'[1]Dados Originais'!$A$3:$G$297,5,FALSE)</f>
        <v>3.6375780000000003E-2</v>
      </c>
      <c r="H18" s="10">
        <f>VLOOKUP($B18,'[1]Dados Originais'!$A$3:$G$297,6,FALSE)</f>
        <v>5.0847459999999997E-2</v>
      </c>
      <c r="I18" s="12">
        <f>VLOOKUP($B18,'[1]Dados Originais'!$A$3:$G$297,7,FALSE)</f>
        <v>8.7223200000000001E-2</v>
      </c>
    </row>
    <row r="19" spans="1:9" ht="15" customHeight="1" x14ac:dyDescent="0.35">
      <c r="A19" s="7">
        <v>80195</v>
      </c>
      <c r="B19" s="8" t="str">
        <f>VLOOKUP(A19,[1]Munic_Assoc!A$2:B$296,2,FALSE)</f>
        <v>ANITA GARIBALDI</v>
      </c>
      <c r="C19" s="9" t="str">
        <f>VLOOKUP(A19,[1]Munic_Assoc!A$2:C$296,3,FALSE)</f>
        <v>AMURES</v>
      </c>
      <c r="D19" s="10">
        <f>VLOOKUP($B19,'[1]Dados Originais'!$A$3:$G$297,2,FALSE)</f>
        <v>3.2632250000000002E-2</v>
      </c>
      <c r="E19" s="11">
        <f>VLOOKUP($B19,'[1]Dados Originais'!$A$3:$G$297,3,FALSE)</f>
        <v>68318087.620000005</v>
      </c>
      <c r="F19" s="10">
        <f>VLOOKUP($B19,'[1]Dados Originais'!$A$3:$G$297,4,FALSE)</f>
        <v>3.0235720000000001E-2</v>
      </c>
      <c r="G19" s="10">
        <f>VLOOKUP($B19,'[1]Dados Originais'!$A$3:$G$297,5,FALSE)</f>
        <v>3.1433990000000002E-2</v>
      </c>
      <c r="H19" s="10">
        <f>VLOOKUP($B19,'[1]Dados Originais'!$A$3:$G$297,6,FALSE)</f>
        <v>5.0847459999999997E-2</v>
      </c>
      <c r="I19" s="12">
        <f>VLOOKUP($B19,'[1]Dados Originais'!$A$3:$G$297,7,FALSE)</f>
        <v>8.2281400000000005E-2</v>
      </c>
    </row>
    <row r="20" spans="1:9" ht="15" customHeight="1" x14ac:dyDescent="0.35">
      <c r="A20" s="7">
        <v>80217</v>
      </c>
      <c r="B20" s="8" t="str">
        <f>VLOOKUP(A20,[1]Munic_Assoc!A$2:B$296,2,FALSE)</f>
        <v>ANITÁPOLIS</v>
      </c>
      <c r="C20" s="9" t="str">
        <f>VLOOKUP(A20,[1]Munic_Assoc!A$2:C$296,3,FALSE)</f>
        <v>GRANFPOLIS</v>
      </c>
      <c r="D20" s="10">
        <f>VLOOKUP($B20,'[1]Dados Originais'!$A$3:$G$297,2,FALSE)</f>
        <v>1.7397599999999999E-2</v>
      </c>
      <c r="E20" s="11">
        <f>VLOOKUP($B20,'[1]Dados Originais'!$A$3:$G$297,3,FALSE)</f>
        <v>40633358.770000003</v>
      </c>
      <c r="F20" s="10">
        <f>VLOOKUP($B20,'[1]Dados Originais'!$A$3:$G$297,4,FALSE)</f>
        <v>1.7983209999999999E-2</v>
      </c>
      <c r="G20" s="10">
        <f>VLOOKUP($B20,'[1]Dados Originais'!$A$3:$G$297,5,FALSE)</f>
        <v>1.769041E-2</v>
      </c>
      <c r="H20" s="10">
        <f>VLOOKUP($B20,'[1]Dados Originais'!$A$3:$G$297,6,FALSE)</f>
        <v>5.0847459999999997E-2</v>
      </c>
      <c r="I20" s="12">
        <f>VLOOKUP($B20,'[1]Dados Originais'!$A$3:$G$297,7,FALSE)</f>
        <v>6.8537899999999999E-2</v>
      </c>
    </row>
    <row r="21" spans="1:9" ht="15" customHeight="1" x14ac:dyDescent="0.35">
      <c r="A21" s="7">
        <v>80233</v>
      </c>
      <c r="B21" s="8" t="str">
        <f>VLOOKUP(A21,[1]Munic_Assoc!A$2:B$296,2,FALSE)</f>
        <v>ANTÔNIO CARLOS</v>
      </c>
      <c r="C21" s="9" t="str">
        <f>VLOOKUP(A21,[1]Munic_Assoc!A$2:C$296,3,FALSE)</f>
        <v>GRANFPOLIS</v>
      </c>
      <c r="D21" s="10">
        <f>VLOOKUP($B21,'[1]Dados Originais'!$A$3:$G$297,2,FALSE)</f>
        <v>0.22364962999999999</v>
      </c>
      <c r="E21" s="11">
        <f>VLOOKUP($B21,'[1]Dados Originais'!$A$3:$G$297,3,FALSE)</f>
        <v>534477527.63999999</v>
      </c>
      <c r="F21" s="10">
        <f>VLOOKUP($B21,'[1]Dados Originais'!$A$3:$G$297,4,FALSE)</f>
        <v>0.23654515000000001</v>
      </c>
      <c r="G21" s="10">
        <f>VLOOKUP($B21,'[1]Dados Originais'!$A$3:$G$297,5,FALSE)</f>
        <v>0.23009739000000001</v>
      </c>
      <c r="H21" s="10">
        <f>VLOOKUP($B21,'[1]Dados Originais'!$A$3:$G$297,6,FALSE)</f>
        <v>5.0847459999999997E-2</v>
      </c>
      <c r="I21" s="12">
        <f>VLOOKUP($B21,'[1]Dados Originais'!$A$3:$G$297,7,FALSE)</f>
        <v>0.2809449</v>
      </c>
    </row>
    <row r="22" spans="1:9" ht="15" customHeight="1" x14ac:dyDescent="0.35">
      <c r="A22" s="7">
        <v>99414</v>
      </c>
      <c r="B22" s="8" t="str">
        <f>VLOOKUP(A22,[1]Munic_Assoc!A$2:B$296,2,FALSE)</f>
        <v>APIÚNA</v>
      </c>
      <c r="C22" s="9" t="str">
        <f>VLOOKUP(A22,[1]Munic_Assoc!A$2:C$296,3,FALSE)</f>
        <v>AMMVI</v>
      </c>
      <c r="D22" s="10">
        <f>VLOOKUP($B22,'[1]Dados Originais'!$A$3:$G$297,2,FALSE)</f>
        <v>0.21211538999999999</v>
      </c>
      <c r="E22" s="11">
        <f>VLOOKUP($B22,'[1]Dados Originais'!$A$3:$G$297,3,FALSE)</f>
        <v>485443386</v>
      </c>
      <c r="F22" s="10">
        <f>VLOOKUP($B22,'[1]Dados Originais'!$A$3:$G$297,4,FALSE)</f>
        <v>0.21484397999999999</v>
      </c>
      <c r="G22" s="10">
        <f>VLOOKUP($B22,'[1]Dados Originais'!$A$3:$G$297,5,FALSE)</f>
        <v>0.21347969</v>
      </c>
      <c r="H22" s="10">
        <f>VLOOKUP($B22,'[1]Dados Originais'!$A$3:$G$297,6,FALSE)</f>
        <v>5.0847459999999997E-2</v>
      </c>
      <c r="I22" s="12">
        <f>VLOOKUP($B22,'[1]Dados Originais'!$A$3:$G$297,7,FALSE)</f>
        <v>0.26432709999999998</v>
      </c>
    </row>
    <row r="23" spans="1:9" ht="15" customHeight="1" x14ac:dyDescent="0.35">
      <c r="A23" s="7">
        <v>55972</v>
      </c>
      <c r="B23" s="8" t="str">
        <f>VLOOKUP(A23,[1]Munic_Assoc!A$2:B$296,2,FALSE)</f>
        <v>ARABUTÃ</v>
      </c>
      <c r="C23" s="9" t="str">
        <f>VLOOKUP(A23,[1]Munic_Assoc!A$2:C$296,3,FALSE)</f>
        <v>AMAUC</v>
      </c>
      <c r="D23" s="10">
        <f>VLOOKUP($B23,'[1]Dados Originais'!$A$3:$G$297,2,FALSE)</f>
        <v>0.14238634999999999</v>
      </c>
      <c r="E23" s="11">
        <f>VLOOKUP($B23,'[1]Dados Originais'!$A$3:$G$297,3,FALSE)</f>
        <v>293532529.93000001</v>
      </c>
      <c r="F23" s="10">
        <f>VLOOKUP($B23,'[1]Dados Originais'!$A$3:$G$297,4,FALSE)</f>
        <v>0.12990947999999999</v>
      </c>
      <c r="G23" s="10">
        <f>VLOOKUP($B23,'[1]Dados Originais'!$A$3:$G$297,5,FALSE)</f>
        <v>0.13614792000000001</v>
      </c>
      <c r="H23" s="10">
        <f>VLOOKUP($B23,'[1]Dados Originais'!$A$3:$G$297,6,FALSE)</f>
        <v>5.0847459999999997E-2</v>
      </c>
      <c r="I23" s="12">
        <f>VLOOKUP($B23,'[1]Dados Originais'!$A$3:$G$297,7,FALSE)</f>
        <v>0.18699540000000001</v>
      </c>
    </row>
    <row r="24" spans="1:9" ht="15" customHeight="1" x14ac:dyDescent="0.35">
      <c r="A24" s="7">
        <v>80250</v>
      </c>
      <c r="B24" s="8" t="str">
        <f>VLOOKUP(A24,[1]Munic_Assoc!A$2:B$296,2,FALSE)</f>
        <v>ARAQUARI</v>
      </c>
      <c r="C24" s="9" t="str">
        <f>VLOOKUP(A24,[1]Munic_Assoc!A$2:C$296,3,FALSE)</f>
        <v>AMUNESC</v>
      </c>
      <c r="D24" s="10">
        <f>VLOOKUP($B24,'[1]Dados Originais'!$A$3:$G$297,2,FALSE)</f>
        <v>0.99611318000000004</v>
      </c>
      <c r="E24" s="11">
        <f>VLOOKUP($B24,'[1]Dados Originais'!$A$3:$G$297,3,FALSE)</f>
        <v>2611764745.1799998</v>
      </c>
      <c r="F24" s="10">
        <f>VLOOKUP($B24,'[1]Dados Originais'!$A$3:$G$297,4,FALSE)</f>
        <v>1.15589571</v>
      </c>
      <c r="G24" s="10">
        <f>VLOOKUP($B24,'[1]Dados Originais'!$A$3:$G$297,5,FALSE)</f>
        <v>1.0760044499999999</v>
      </c>
      <c r="H24" s="10">
        <f>VLOOKUP($B24,'[1]Dados Originais'!$A$3:$G$297,6,FALSE)</f>
        <v>5.0847459999999997E-2</v>
      </c>
      <c r="I24" s="12">
        <f>VLOOKUP($B24,'[1]Dados Originais'!$A$3:$G$297,7,FALSE)</f>
        <v>1.1268518999999999</v>
      </c>
    </row>
    <row r="25" spans="1:9" ht="15" customHeight="1" x14ac:dyDescent="0.35">
      <c r="A25" s="7">
        <v>80276</v>
      </c>
      <c r="B25" s="8" t="str">
        <f>VLOOKUP(A25,[1]Munic_Assoc!A$2:B$296,2,FALSE)</f>
        <v>ARARANGUÁ</v>
      </c>
      <c r="C25" s="9" t="str">
        <f>VLOOKUP(A25,[1]Munic_Assoc!A$2:C$296,3,FALSE)</f>
        <v>AMESC</v>
      </c>
      <c r="D25" s="10">
        <f>VLOOKUP($B25,'[1]Dados Originais'!$A$3:$G$297,2,FALSE)</f>
        <v>0.38749981</v>
      </c>
      <c r="E25" s="11">
        <f>VLOOKUP($B25,'[1]Dados Originais'!$A$3:$G$297,3,FALSE)</f>
        <v>769079869.83000004</v>
      </c>
      <c r="F25" s="10">
        <f>VLOOKUP($B25,'[1]Dados Originais'!$A$3:$G$297,4,FALSE)</f>
        <v>0.34037373999999998</v>
      </c>
      <c r="G25" s="10">
        <f>VLOOKUP($B25,'[1]Dados Originais'!$A$3:$G$297,5,FALSE)</f>
        <v>0.36393678000000002</v>
      </c>
      <c r="H25" s="10">
        <f>VLOOKUP($B25,'[1]Dados Originais'!$A$3:$G$297,6,FALSE)</f>
        <v>5.0847459999999997E-2</v>
      </c>
      <c r="I25" s="12">
        <f>VLOOKUP($B25,'[1]Dados Originais'!$A$3:$G$297,7,FALSE)</f>
        <v>0.41478419999999999</v>
      </c>
    </row>
    <row r="26" spans="1:9" ht="15" customHeight="1" x14ac:dyDescent="0.35">
      <c r="A26" s="7">
        <v>80292</v>
      </c>
      <c r="B26" s="8" t="str">
        <f>VLOOKUP(A26,[1]Munic_Assoc!A$2:B$296,2,FALSE)</f>
        <v>ARMAZÉM</v>
      </c>
      <c r="C26" s="9" t="str">
        <f>VLOOKUP(A26,[1]Munic_Assoc!A$2:C$296,3,FALSE)</f>
        <v>AMUREL</v>
      </c>
      <c r="D26" s="10">
        <f>VLOOKUP($B26,'[1]Dados Originais'!$A$3:$G$297,2,FALSE)</f>
        <v>6.0161689999999997E-2</v>
      </c>
      <c r="E26" s="11">
        <f>VLOOKUP($B26,'[1]Dados Originais'!$A$3:$G$297,3,FALSE)</f>
        <v>150634196.5</v>
      </c>
      <c r="F26" s="10">
        <f>VLOOKUP($B26,'[1]Dados Originais'!$A$3:$G$297,4,FALSE)</f>
        <v>6.6666580000000003E-2</v>
      </c>
      <c r="G26" s="10">
        <f>VLOOKUP($B26,'[1]Dados Originais'!$A$3:$G$297,5,FALSE)</f>
        <v>6.3414139999999994E-2</v>
      </c>
      <c r="H26" s="10">
        <f>VLOOKUP($B26,'[1]Dados Originais'!$A$3:$G$297,6,FALSE)</f>
        <v>5.0847459999999997E-2</v>
      </c>
      <c r="I26" s="12">
        <f>VLOOKUP($B26,'[1]Dados Originais'!$A$3:$G$297,7,FALSE)</f>
        <v>0.1142616</v>
      </c>
    </row>
    <row r="27" spans="1:9" ht="15" customHeight="1" x14ac:dyDescent="0.35">
      <c r="A27" s="7">
        <v>80314</v>
      </c>
      <c r="B27" s="8" t="str">
        <f>VLOOKUP(A27,[1]Munic_Assoc!A$2:B$296,2,FALSE)</f>
        <v>ARROIO TRINTA</v>
      </c>
      <c r="C27" s="9" t="str">
        <f>VLOOKUP(A27,[1]Munic_Assoc!A$2:C$296,3,FALSE)</f>
        <v>AMARP</v>
      </c>
      <c r="D27" s="10">
        <f>VLOOKUP($B27,'[1]Dados Originais'!$A$3:$G$297,2,FALSE)</f>
        <v>6.7050899999999997E-2</v>
      </c>
      <c r="E27" s="11">
        <f>VLOOKUP($B27,'[1]Dados Originais'!$A$3:$G$297,3,FALSE)</f>
        <v>133918447.78</v>
      </c>
      <c r="F27" s="10">
        <f>VLOOKUP($B27,'[1]Dados Originais'!$A$3:$G$297,4,FALSE)</f>
        <v>5.9268649999999999E-2</v>
      </c>
      <c r="G27" s="10">
        <f>VLOOKUP($B27,'[1]Dados Originais'!$A$3:$G$297,5,FALSE)</f>
        <v>6.3159779999999999E-2</v>
      </c>
      <c r="H27" s="10">
        <f>VLOOKUP($B27,'[1]Dados Originais'!$A$3:$G$297,6,FALSE)</f>
        <v>5.0847459999999997E-2</v>
      </c>
      <c r="I27" s="12">
        <f>VLOOKUP($B27,'[1]Dados Originais'!$A$3:$G$297,7,FALSE)</f>
        <v>0.1140072</v>
      </c>
    </row>
    <row r="28" spans="1:9" ht="15" customHeight="1" x14ac:dyDescent="0.35">
      <c r="A28" s="7">
        <v>55999</v>
      </c>
      <c r="B28" s="8" t="str">
        <f>VLOOKUP(A28,[1]Munic_Assoc!A$2:B$296,2,FALSE)</f>
        <v>ARVOREDO</v>
      </c>
      <c r="C28" s="9" t="str">
        <f>VLOOKUP(A28,[1]Munic_Assoc!A$2:C$296,3,FALSE)</f>
        <v>AMAUC</v>
      </c>
      <c r="D28" s="10">
        <f>VLOOKUP($B28,'[1]Dados Originais'!$A$3:$G$297,2,FALSE)</f>
        <v>7.6250810000000002E-2</v>
      </c>
      <c r="E28" s="11">
        <f>VLOOKUP($B28,'[1]Dados Originais'!$A$3:$G$297,3,FALSE)</f>
        <v>150314106.77000001</v>
      </c>
      <c r="F28" s="10">
        <f>VLOOKUP($B28,'[1]Dados Originais'!$A$3:$G$297,4,FALSE)</f>
        <v>6.6524920000000001E-2</v>
      </c>
      <c r="G28" s="10">
        <f>VLOOKUP($B28,'[1]Dados Originais'!$A$3:$G$297,5,FALSE)</f>
        <v>7.1387870000000006E-2</v>
      </c>
      <c r="H28" s="10">
        <f>VLOOKUP($B28,'[1]Dados Originais'!$A$3:$G$297,6,FALSE)</f>
        <v>5.0847459999999997E-2</v>
      </c>
      <c r="I28" s="12">
        <f>VLOOKUP($B28,'[1]Dados Originais'!$A$3:$G$297,7,FALSE)</f>
        <v>0.12223530000000001</v>
      </c>
    </row>
    <row r="29" spans="1:9" ht="15" customHeight="1" x14ac:dyDescent="0.35">
      <c r="A29" s="7">
        <v>80330</v>
      </c>
      <c r="B29" s="8" t="str">
        <f>VLOOKUP(A29,[1]Munic_Assoc!A$2:B$296,2,FALSE)</f>
        <v>ASCURRA</v>
      </c>
      <c r="C29" s="9" t="str">
        <f>VLOOKUP(A29,[1]Munic_Assoc!A$2:C$296,3,FALSE)</f>
        <v>AMMVI</v>
      </c>
      <c r="D29" s="10">
        <f>VLOOKUP($B29,'[1]Dados Originais'!$A$3:$G$297,2,FALSE)</f>
        <v>4.7176830000000003E-2</v>
      </c>
      <c r="E29" s="11">
        <f>VLOOKUP($B29,'[1]Dados Originais'!$A$3:$G$297,3,FALSE)</f>
        <v>132733095.12</v>
      </c>
      <c r="F29" s="10">
        <f>VLOOKUP($B29,'[1]Dados Originais'!$A$3:$G$297,4,FALSE)</f>
        <v>5.8744039999999997E-2</v>
      </c>
      <c r="G29" s="10">
        <f>VLOOKUP($B29,'[1]Dados Originais'!$A$3:$G$297,5,FALSE)</f>
        <v>5.2960439999999998E-2</v>
      </c>
      <c r="H29" s="10">
        <f>VLOOKUP($B29,'[1]Dados Originais'!$A$3:$G$297,6,FALSE)</f>
        <v>5.0847459999999997E-2</v>
      </c>
      <c r="I29" s="12">
        <f>VLOOKUP($B29,'[1]Dados Originais'!$A$3:$G$297,7,FALSE)</f>
        <v>0.10380789999999999</v>
      </c>
    </row>
    <row r="30" spans="1:9" ht="15" customHeight="1" x14ac:dyDescent="0.35">
      <c r="A30" s="7">
        <v>80357</v>
      </c>
      <c r="B30" s="8" t="str">
        <f>VLOOKUP(A30,[1]Munic_Assoc!A$2:B$296,2,FALSE)</f>
        <v>ATALANTA</v>
      </c>
      <c r="C30" s="9" t="str">
        <f>VLOOKUP(A30,[1]Munic_Assoc!A$2:C$296,3,FALSE)</f>
        <v>AMAVI</v>
      </c>
      <c r="D30" s="10">
        <f>VLOOKUP($B30,'[1]Dados Originais'!$A$3:$G$297,2,FALSE)</f>
        <v>3.7293149999999997E-2</v>
      </c>
      <c r="E30" s="11">
        <f>VLOOKUP($B30,'[1]Dados Originais'!$A$3:$G$297,3,FALSE)</f>
        <v>58189528.659999996</v>
      </c>
      <c r="F30" s="10">
        <f>VLOOKUP($B30,'[1]Dados Originais'!$A$3:$G$297,4,FALSE)</f>
        <v>2.5753100000000001E-2</v>
      </c>
      <c r="G30" s="10">
        <f>VLOOKUP($B30,'[1]Dados Originais'!$A$3:$G$297,5,FALSE)</f>
        <v>3.1523130000000003E-2</v>
      </c>
      <c r="H30" s="10">
        <f>VLOOKUP($B30,'[1]Dados Originais'!$A$3:$G$297,6,FALSE)</f>
        <v>5.0847459999999997E-2</v>
      </c>
      <c r="I30" s="12">
        <f>VLOOKUP($B30,'[1]Dados Originais'!$A$3:$G$297,7,FALSE)</f>
        <v>8.2370600000000002E-2</v>
      </c>
    </row>
    <row r="31" spans="1:9" ht="15" customHeight="1" x14ac:dyDescent="0.35">
      <c r="A31" s="7">
        <v>80373</v>
      </c>
      <c r="B31" s="8" t="str">
        <f>VLOOKUP(A31,[1]Munic_Assoc!A$2:B$296,2,FALSE)</f>
        <v>AURORA</v>
      </c>
      <c r="C31" s="9" t="str">
        <f>VLOOKUP(A31,[1]Munic_Assoc!A$2:C$296,3,FALSE)</f>
        <v>AMAVI</v>
      </c>
      <c r="D31" s="10">
        <f>VLOOKUP($B31,'[1]Dados Originais'!$A$3:$G$297,2,FALSE)</f>
        <v>4.9142999999999999E-2</v>
      </c>
      <c r="E31" s="11">
        <f>VLOOKUP($B31,'[1]Dados Originais'!$A$3:$G$297,3,FALSE)</f>
        <v>117007918.31</v>
      </c>
      <c r="F31" s="10">
        <f>VLOOKUP($B31,'[1]Dados Originais'!$A$3:$G$297,4,FALSE)</f>
        <v>5.1784509999999999E-2</v>
      </c>
      <c r="G31" s="10">
        <f>VLOOKUP($B31,'[1]Dados Originais'!$A$3:$G$297,5,FALSE)</f>
        <v>5.0463760000000003E-2</v>
      </c>
      <c r="H31" s="10">
        <f>VLOOKUP($B31,'[1]Dados Originais'!$A$3:$G$297,6,FALSE)</f>
        <v>5.0847459999999997E-2</v>
      </c>
      <c r="I31" s="12">
        <f>VLOOKUP($B31,'[1]Dados Originais'!$A$3:$G$297,7,FALSE)</f>
        <v>0.1013112</v>
      </c>
    </row>
    <row r="32" spans="1:9" ht="15" customHeight="1" x14ac:dyDescent="0.35">
      <c r="A32" s="7">
        <v>8885</v>
      </c>
      <c r="B32" s="8" t="str">
        <f>VLOOKUP(A32,[1]Munic_Assoc!A$2:B$296,2,FALSE)</f>
        <v>BALNEÁRIO ARROIO DO SILVA</v>
      </c>
      <c r="C32" s="9" t="str">
        <f>VLOOKUP(A32,[1]Munic_Assoc!A$2:C$296,3,FALSE)</f>
        <v>AMESC</v>
      </c>
      <c r="D32" s="10">
        <f>VLOOKUP($B32,'[1]Dados Originais'!$A$3:$G$297,2,FALSE)</f>
        <v>1.5663659999999999E-2</v>
      </c>
      <c r="E32" s="11">
        <f>VLOOKUP($B32,'[1]Dados Originais'!$A$3:$G$297,3,FALSE)</f>
        <v>39876383.659999996</v>
      </c>
      <c r="F32" s="10">
        <f>VLOOKUP($B32,'[1]Dados Originais'!$A$3:$G$297,4,FALSE)</f>
        <v>1.7648199999999999E-2</v>
      </c>
      <c r="G32" s="10">
        <f>VLOOKUP($B32,'[1]Dados Originais'!$A$3:$G$297,5,FALSE)</f>
        <v>1.6655929999999999E-2</v>
      </c>
      <c r="H32" s="10">
        <f>VLOOKUP($B32,'[1]Dados Originais'!$A$3:$G$297,6,FALSE)</f>
        <v>5.0847459999999997E-2</v>
      </c>
      <c r="I32" s="12">
        <f>VLOOKUP($B32,'[1]Dados Originais'!$A$3:$G$297,7,FALSE)</f>
        <v>6.7503400000000005E-2</v>
      </c>
    </row>
    <row r="33" spans="1:9" ht="15" customHeight="1" x14ac:dyDescent="0.35">
      <c r="A33" s="7">
        <v>55492</v>
      </c>
      <c r="B33" s="8" t="str">
        <f>VLOOKUP(A33,[1]Munic_Assoc!A$2:B$296,2,FALSE)</f>
        <v>BALNEÁRIO BARRA DO SUL</v>
      </c>
      <c r="C33" s="9" t="str">
        <f>VLOOKUP(A33,[1]Munic_Assoc!A$2:C$296,3,FALSE)</f>
        <v>AMUNESC</v>
      </c>
      <c r="D33" s="10">
        <f>VLOOKUP($B33,'[1]Dados Originais'!$A$3:$G$297,2,FALSE)</f>
        <v>3.1933259999999998E-2</v>
      </c>
      <c r="E33" s="11">
        <f>VLOOKUP($B33,'[1]Dados Originais'!$A$3:$G$297,3,FALSE)</f>
        <v>70201219.280000001</v>
      </c>
      <c r="F33" s="10">
        <f>VLOOKUP($B33,'[1]Dados Originais'!$A$3:$G$297,4,FALSE)</f>
        <v>3.1069139999999999E-2</v>
      </c>
      <c r="G33" s="10">
        <f>VLOOKUP($B33,'[1]Dados Originais'!$A$3:$G$297,5,FALSE)</f>
        <v>3.15012E-2</v>
      </c>
      <c r="H33" s="10">
        <f>VLOOKUP($B33,'[1]Dados Originais'!$A$3:$G$297,6,FALSE)</f>
        <v>5.0847459999999997E-2</v>
      </c>
      <c r="I33" s="12">
        <f>VLOOKUP($B33,'[1]Dados Originais'!$A$3:$G$297,7,FALSE)</f>
        <v>8.2348699999999997E-2</v>
      </c>
    </row>
    <row r="34" spans="1:9" ht="15" customHeight="1" x14ac:dyDescent="0.35">
      <c r="A34" s="7">
        <v>80390</v>
      </c>
      <c r="B34" s="8" t="str">
        <f>VLOOKUP(A34,[1]Munic_Assoc!A$2:B$296,2,FALSE)</f>
        <v>BALNEÁRIO CAMBORIÚ</v>
      </c>
      <c r="C34" s="9" t="str">
        <f>VLOOKUP(A34,[1]Munic_Assoc!A$2:C$296,3,FALSE)</f>
        <v>AMFRI</v>
      </c>
      <c r="D34" s="10">
        <f>VLOOKUP($B34,'[1]Dados Originais'!$A$3:$G$297,2,FALSE)</f>
        <v>0.87745830000000002</v>
      </c>
      <c r="E34" s="11">
        <f>VLOOKUP($B34,'[1]Dados Originais'!$A$3:$G$297,3,FALSE)</f>
        <v>1987286217.5999999</v>
      </c>
      <c r="F34" s="10">
        <f>VLOOKUP($B34,'[1]Dados Originais'!$A$3:$G$297,4,FALSE)</f>
        <v>0.87951858000000005</v>
      </c>
      <c r="G34" s="10">
        <f>VLOOKUP($B34,'[1]Dados Originais'!$A$3:$G$297,5,FALSE)</f>
        <v>0.87848844000000004</v>
      </c>
      <c r="H34" s="10">
        <f>VLOOKUP($B34,'[1]Dados Originais'!$A$3:$G$297,6,FALSE)</f>
        <v>5.0847459999999997E-2</v>
      </c>
      <c r="I34" s="12">
        <f>VLOOKUP($B34,'[1]Dados Originais'!$A$3:$G$297,7,FALSE)</f>
        <v>0.92933589999999999</v>
      </c>
    </row>
    <row r="35" spans="1:9" ht="15" customHeight="1" x14ac:dyDescent="0.35">
      <c r="A35" s="7">
        <v>8907</v>
      </c>
      <c r="B35" s="8" t="str">
        <f>VLOOKUP(A35,[1]Munic_Assoc!A$2:B$296,2,FALSE)</f>
        <v>BALNEÁRIO GAIVOTA</v>
      </c>
      <c r="C35" s="9" t="str">
        <f>VLOOKUP(A35,[1]Munic_Assoc!A$2:C$296,3,FALSE)</f>
        <v>AMESC</v>
      </c>
      <c r="D35" s="10">
        <f>VLOOKUP($B35,'[1]Dados Originais'!$A$3:$G$297,2,FALSE)</f>
        <v>1.7673830000000001E-2</v>
      </c>
      <c r="E35" s="11">
        <f>VLOOKUP($B35,'[1]Dados Originais'!$A$3:$G$297,3,FALSE)</f>
        <v>40574970.689999998</v>
      </c>
      <c r="F35" s="10">
        <f>VLOOKUP($B35,'[1]Dados Originais'!$A$3:$G$297,4,FALSE)</f>
        <v>1.795737E-2</v>
      </c>
      <c r="G35" s="10">
        <f>VLOOKUP($B35,'[1]Dados Originais'!$A$3:$G$297,5,FALSE)</f>
        <v>1.7815600000000001E-2</v>
      </c>
      <c r="H35" s="10">
        <f>VLOOKUP($B35,'[1]Dados Originais'!$A$3:$G$297,6,FALSE)</f>
        <v>5.0847459999999997E-2</v>
      </c>
      <c r="I35" s="12">
        <f>VLOOKUP($B35,'[1]Dados Originais'!$A$3:$G$297,7,FALSE)</f>
        <v>6.8663100000000005E-2</v>
      </c>
    </row>
    <row r="36" spans="1:9" ht="15" customHeight="1" x14ac:dyDescent="0.35">
      <c r="A36" s="7">
        <v>82511</v>
      </c>
      <c r="B36" s="8" t="str">
        <f>VLOOKUP(A36,[1]Munic_Assoc!A$2:B$296,2,FALSE)</f>
        <v>BALNEÁRIO PIÇARRAS</v>
      </c>
      <c r="C36" s="9" t="str">
        <f>VLOOKUP(A36,[1]Munic_Assoc!A$2:C$296,3,FALSE)</f>
        <v>AMFRI</v>
      </c>
      <c r="D36" s="10">
        <f>VLOOKUP($B36,'[1]Dados Originais'!$A$3:$G$297,2,FALSE)</f>
        <v>0.15920390000000001</v>
      </c>
      <c r="E36" s="11">
        <f>VLOOKUP($B36,'[1]Dados Originais'!$A$3:$G$297,3,FALSE)</f>
        <v>442795468.63999999</v>
      </c>
      <c r="F36" s="10">
        <f>VLOOKUP($B36,'[1]Dados Originais'!$A$3:$G$297,4,FALSE)</f>
        <v>0.19596917999999999</v>
      </c>
      <c r="G36" s="10">
        <f>VLOOKUP($B36,'[1]Dados Originais'!$A$3:$G$297,5,FALSE)</f>
        <v>0.17758653999999999</v>
      </c>
      <c r="H36" s="10">
        <f>VLOOKUP($B36,'[1]Dados Originais'!$A$3:$G$297,6,FALSE)</f>
        <v>5.0847459999999997E-2</v>
      </c>
      <c r="I36" s="12">
        <f>VLOOKUP($B36,'[1]Dados Originais'!$A$3:$G$297,7,FALSE)</f>
        <v>0.228434</v>
      </c>
    </row>
    <row r="37" spans="1:9" ht="15" customHeight="1" x14ac:dyDescent="0.35">
      <c r="A37" s="13">
        <v>11924</v>
      </c>
      <c r="B37" s="8" t="str">
        <f>VLOOKUP(A37,[1]Munic_Assoc!A$2:B$296,2,FALSE)</f>
        <v>BALNEÁRIO RINCÃO</v>
      </c>
      <c r="C37" s="9" t="str">
        <f>VLOOKUP(A37,[1]Munic_Assoc!A$2:C$296,3,FALSE)</f>
        <v>AMREC</v>
      </c>
      <c r="D37" s="10">
        <f>VLOOKUP($B37,'[1]Dados Originais'!$A$3:$G$297,2,FALSE)</f>
        <v>2.2529819999999999E-2</v>
      </c>
      <c r="E37" s="11">
        <f>VLOOKUP($B37,'[1]Dados Originais'!$A$3:$G$297,3,FALSE)</f>
        <v>45850682.409999996</v>
      </c>
      <c r="F37" s="10">
        <f>VLOOKUP($B37,'[1]Dados Originais'!$A$3:$G$297,4,FALSE)</f>
        <v>2.0292259999999999E-2</v>
      </c>
      <c r="G37" s="10">
        <f>VLOOKUP($B37,'[1]Dados Originais'!$A$3:$G$297,5,FALSE)</f>
        <v>2.1411039999999999E-2</v>
      </c>
      <c r="H37" s="10">
        <f>VLOOKUP($B37,'[1]Dados Originais'!$A$3:$G$297,6,FALSE)</f>
        <v>5.0847459999999997E-2</v>
      </c>
      <c r="I37" s="12">
        <f>VLOOKUP($B37,'[1]Dados Originais'!$A$3:$G$297,7,FALSE)</f>
        <v>7.2258500000000003E-2</v>
      </c>
    </row>
    <row r="38" spans="1:9" ht="15" customHeight="1" x14ac:dyDescent="0.35">
      <c r="A38" s="7">
        <v>8923</v>
      </c>
      <c r="B38" s="8" t="str">
        <f>VLOOKUP(A38,[1]Munic_Assoc!A$2:B$296,2,FALSE)</f>
        <v>BANDEIRANTE</v>
      </c>
      <c r="C38" s="9" t="str">
        <f>VLOOKUP(A38,[1]Munic_Assoc!A$2:C$296,3,FALSE)</f>
        <v>AMEOSC</v>
      </c>
      <c r="D38" s="10">
        <f>VLOOKUP($B38,'[1]Dados Originais'!$A$3:$G$297,2,FALSE)</f>
        <v>3.3258530000000001E-2</v>
      </c>
      <c r="E38" s="11">
        <f>VLOOKUP($B38,'[1]Dados Originais'!$A$3:$G$297,3,FALSE)</f>
        <v>58279048.359999999</v>
      </c>
      <c r="F38" s="10">
        <f>VLOOKUP($B38,'[1]Dados Originais'!$A$3:$G$297,4,FALSE)</f>
        <v>2.579271E-2</v>
      </c>
      <c r="G38" s="10">
        <f>VLOOKUP($B38,'[1]Dados Originais'!$A$3:$G$297,5,FALSE)</f>
        <v>2.9525619999999999E-2</v>
      </c>
      <c r="H38" s="10">
        <f>VLOOKUP($B38,'[1]Dados Originais'!$A$3:$G$297,6,FALSE)</f>
        <v>5.0847459999999997E-2</v>
      </c>
      <c r="I38" s="12">
        <f>VLOOKUP($B38,'[1]Dados Originais'!$A$3:$G$297,7,FALSE)</f>
        <v>8.0373100000000003E-2</v>
      </c>
    </row>
    <row r="39" spans="1:9" ht="15" customHeight="1" x14ac:dyDescent="0.35">
      <c r="A39" s="7">
        <v>8940</v>
      </c>
      <c r="B39" s="8" t="str">
        <f>VLOOKUP(A39,[1]Munic_Assoc!A$2:B$296,2,FALSE)</f>
        <v>BARRA BONITA</v>
      </c>
      <c r="C39" s="9" t="str">
        <f>VLOOKUP(A39,[1]Munic_Assoc!A$2:C$296,3,FALSE)</f>
        <v>AMEOSC</v>
      </c>
      <c r="D39" s="10">
        <f>VLOOKUP($B39,'[1]Dados Originais'!$A$3:$G$297,2,FALSE)</f>
        <v>1.54176E-2</v>
      </c>
      <c r="E39" s="11">
        <f>VLOOKUP($B39,'[1]Dados Originais'!$A$3:$G$297,3,FALSE)</f>
        <v>35101542.439999998</v>
      </c>
      <c r="F39" s="10">
        <f>VLOOKUP($B39,'[1]Dados Originais'!$A$3:$G$297,4,FALSE)</f>
        <v>1.553498E-2</v>
      </c>
      <c r="G39" s="10">
        <f>VLOOKUP($B39,'[1]Dados Originais'!$A$3:$G$297,5,FALSE)</f>
        <v>1.547629E-2</v>
      </c>
      <c r="H39" s="10">
        <f>VLOOKUP($B39,'[1]Dados Originais'!$A$3:$G$297,6,FALSE)</f>
        <v>5.0847459999999997E-2</v>
      </c>
      <c r="I39" s="12">
        <f>VLOOKUP($B39,'[1]Dados Originais'!$A$3:$G$297,7,FALSE)</f>
        <v>6.6323800000000002E-2</v>
      </c>
    </row>
    <row r="40" spans="1:9" ht="15" customHeight="1" x14ac:dyDescent="0.35">
      <c r="A40" s="7">
        <v>80411</v>
      </c>
      <c r="B40" s="8" t="str">
        <f>VLOOKUP(A40,[1]Munic_Assoc!A$2:B$296,2,FALSE)</f>
        <v>BARRA VELHA</v>
      </c>
      <c r="C40" s="9" t="str">
        <f>VLOOKUP(A40,[1]Munic_Assoc!A$2:C$296,3,FALSE)</f>
        <v>AMVALI</v>
      </c>
      <c r="D40" s="10">
        <f>VLOOKUP($B40,'[1]Dados Originais'!$A$3:$G$297,2,FALSE)</f>
        <v>0.24273019000000001</v>
      </c>
      <c r="E40" s="11">
        <f>VLOOKUP($B40,'[1]Dados Originais'!$A$3:$G$297,3,FALSE)</f>
        <v>562091568.79999995</v>
      </c>
      <c r="F40" s="10">
        <f>VLOOKUP($B40,'[1]Dados Originais'!$A$3:$G$297,4,FALSE)</f>
        <v>0.24876636999999999</v>
      </c>
      <c r="G40" s="10">
        <f>VLOOKUP($B40,'[1]Dados Originais'!$A$3:$G$297,5,FALSE)</f>
        <v>0.24574828000000001</v>
      </c>
      <c r="H40" s="10">
        <f>VLOOKUP($B40,'[1]Dados Originais'!$A$3:$G$297,6,FALSE)</f>
        <v>5.0847459999999997E-2</v>
      </c>
      <c r="I40" s="12">
        <f>VLOOKUP($B40,'[1]Dados Originais'!$A$3:$G$297,7,FALSE)</f>
        <v>0.29659570000000002</v>
      </c>
    </row>
    <row r="41" spans="1:9" ht="15" customHeight="1" x14ac:dyDescent="0.35">
      <c r="A41" s="7">
        <v>8966</v>
      </c>
      <c r="B41" s="8" t="str">
        <f>VLOOKUP(A41,[1]Munic_Assoc!A$2:B$296,2,FALSE)</f>
        <v>BELA VISTA DO TOLDO</v>
      </c>
      <c r="C41" s="9" t="str">
        <f>VLOOKUP(A41,[1]Munic_Assoc!A$2:C$296,3,FALSE)</f>
        <v>AMPLANORTE</v>
      </c>
      <c r="D41" s="10">
        <f>VLOOKUP($B41,'[1]Dados Originais'!$A$3:$G$297,2,FALSE)</f>
        <v>5.3714779999999997E-2</v>
      </c>
      <c r="E41" s="11">
        <f>VLOOKUP($B41,'[1]Dados Originais'!$A$3:$G$297,3,FALSE)</f>
        <v>136052847.53999999</v>
      </c>
      <c r="F41" s="10">
        <f>VLOOKUP($B41,'[1]Dados Originais'!$A$3:$G$297,4,FALSE)</f>
        <v>6.0213269999999999E-2</v>
      </c>
      <c r="G41" s="10">
        <f>VLOOKUP($B41,'[1]Dados Originais'!$A$3:$G$297,5,FALSE)</f>
        <v>5.6964029999999999E-2</v>
      </c>
      <c r="H41" s="10">
        <f>VLOOKUP($B41,'[1]Dados Originais'!$A$3:$G$297,6,FALSE)</f>
        <v>5.0847459999999997E-2</v>
      </c>
      <c r="I41" s="12">
        <f>VLOOKUP($B41,'[1]Dados Originais'!$A$3:$G$297,7,FALSE)</f>
        <v>0.1078115</v>
      </c>
    </row>
    <row r="42" spans="1:9" ht="15" customHeight="1" x14ac:dyDescent="0.35">
      <c r="A42" s="7">
        <v>57452</v>
      </c>
      <c r="B42" s="8" t="str">
        <f>VLOOKUP(A42,[1]Munic_Assoc!A$2:B$296,2,FALSE)</f>
        <v>BELMONTE</v>
      </c>
      <c r="C42" s="9" t="str">
        <f>VLOOKUP(A42,[1]Munic_Assoc!A$2:C$296,3,FALSE)</f>
        <v>AMEOSC</v>
      </c>
      <c r="D42" s="10">
        <f>VLOOKUP($B42,'[1]Dados Originais'!$A$3:$G$297,2,FALSE)</f>
        <v>2.843762E-2</v>
      </c>
      <c r="E42" s="11">
        <f>VLOOKUP($B42,'[1]Dados Originais'!$A$3:$G$297,3,FALSE)</f>
        <v>59514003.780000001</v>
      </c>
      <c r="F42" s="10">
        <f>VLOOKUP($B42,'[1]Dados Originais'!$A$3:$G$297,4,FALSE)</f>
        <v>2.6339270000000001E-2</v>
      </c>
      <c r="G42" s="10">
        <f>VLOOKUP($B42,'[1]Dados Originais'!$A$3:$G$297,5,FALSE)</f>
        <v>2.7388450000000002E-2</v>
      </c>
      <c r="H42" s="10">
        <f>VLOOKUP($B42,'[1]Dados Originais'!$A$3:$G$297,6,FALSE)</f>
        <v>5.0847459999999997E-2</v>
      </c>
      <c r="I42" s="12">
        <f>VLOOKUP($B42,'[1]Dados Originais'!$A$3:$G$297,7,FALSE)</f>
        <v>7.8235899999999997E-2</v>
      </c>
    </row>
    <row r="43" spans="1:9" ht="15" customHeight="1" x14ac:dyDescent="0.35">
      <c r="A43" s="7">
        <v>80438</v>
      </c>
      <c r="B43" s="8" t="str">
        <f>VLOOKUP(A43,[1]Munic_Assoc!A$2:B$296,2,FALSE)</f>
        <v>BENEDITO NOVO</v>
      </c>
      <c r="C43" s="9" t="str">
        <f>VLOOKUP(A43,[1]Munic_Assoc!A$2:C$296,3,FALSE)</f>
        <v>AMMVI</v>
      </c>
      <c r="D43" s="10">
        <f>VLOOKUP($B43,'[1]Dados Originais'!$A$3:$G$297,2,FALSE)</f>
        <v>9.3385689999999993E-2</v>
      </c>
      <c r="E43" s="11">
        <f>VLOOKUP($B43,'[1]Dados Originais'!$A$3:$G$297,3,FALSE)</f>
        <v>202642835.41999999</v>
      </c>
      <c r="F43" s="10">
        <f>VLOOKUP($B43,'[1]Dados Originais'!$A$3:$G$297,4,FALSE)</f>
        <v>8.9684180000000002E-2</v>
      </c>
      <c r="G43" s="10">
        <f>VLOOKUP($B43,'[1]Dados Originais'!$A$3:$G$297,5,FALSE)</f>
        <v>9.1534939999999995E-2</v>
      </c>
      <c r="H43" s="10">
        <f>VLOOKUP($B43,'[1]Dados Originais'!$A$3:$G$297,6,FALSE)</f>
        <v>5.0847459999999997E-2</v>
      </c>
      <c r="I43" s="12">
        <f>VLOOKUP($B43,'[1]Dados Originais'!$A$3:$G$297,7,FALSE)</f>
        <v>0.14238239999999999</v>
      </c>
    </row>
    <row r="44" spans="1:9" ht="15" customHeight="1" x14ac:dyDescent="0.35">
      <c r="A44" s="7">
        <v>80454</v>
      </c>
      <c r="B44" s="8" t="str">
        <f>VLOOKUP(A44,[1]Munic_Assoc!A$2:B$296,2,FALSE)</f>
        <v>BIGUAÇU</v>
      </c>
      <c r="C44" s="9" t="str">
        <f>VLOOKUP(A44,[1]Munic_Assoc!A$2:C$296,3,FALSE)</f>
        <v>GRANFPOLIS</v>
      </c>
      <c r="D44" s="10">
        <f>VLOOKUP($B44,'[1]Dados Originais'!$A$3:$G$297,2,FALSE)</f>
        <v>0.70664002000000004</v>
      </c>
      <c r="E44" s="11">
        <f>VLOOKUP($B44,'[1]Dados Originais'!$A$3:$G$297,3,FALSE)</f>
        <v>1554138905.55</v>
      </c>
      <c r="F44" s="10">
        <f>VLOOKUP($B44,'[1]Dados Originais'!$A$3:$G$297,4,FALSE)</f>
        <v>0.68781941000000002</v>
      </c>
      <c r="G44" s="10">
        <f>VLOOKUP($B44,'[1]Dados Originais'!$A$3:$G$297,5,FALSE)</f>
        <v>0.69722972000000005</v>
      </c>
      <c r="H44" s="10">
        <f>VLOOKUP($B44,'[1]Dados Originais'!$A$3:$G$297,6,FALSE)</f>
        <v>5.0847459999999997E-2</v>
      </c>
      <c r="I44" s="12">
        <f>VLOOKUP($B44,'[1]Dados Originais'!$A$3:$G$297,7,FALSE)</f>
        <v>0.7480772</v>
      </c>
    </row>
    <row r="45" spans="1:9" ht="15" customHeight="1" x14ac:dyDescent="0.35">
      <c r="A45" s="7">
        <v>80470</v>
      </c>
      <c r="B45" s="8" t="str">
        <f>VLOOKUP(A45,[1]Munic_Assoc!A$2:B$296,2,FALSE)</f>
        <v>BLUMENAU</v>
      </c>
      <c r="C45" s="9" t="str">
        <f>VLOOKUP(A45,[1]Munic_Assoc!A$2:C$296,3,FALSE)</f>
        <v>AMMVI</v>
      </c>
      <c r="D45" s="10">
        <f>VLOOKUP($B45,'[1]Dados Originais'!$A$3:$G$297,2,FALSE)</f>
        <v>4.91323474</v>
      </c>
      <c r="E45" s="11">
        <f>VLOOKUP($B45,'[1]Dados Originais'!$A$3:$G$297,3,FALSE)</f>
        <v>10364192080.719999</v>
      </c>
      <c r="F45" s="10">
        <f>VLOOKUP($B45,'[1]Dados Originais'!$A$3:$G$297,4,FALSE)</f>
        <v>4.5869082199999998</v>
      </c>
      <c r="G45" s="10">
        <f>VLOOKUP($B45,'[1]Dados Originais'!$A$3:$G$297,5,FALSE)</f>
        <v>4.7500714799999999</v>
      </c>
      <c r="H45" s="10">
        <f>VLOOKUP($B45,'[1]Dados Originais'!$A$3:$G$297,6,FALSE)</f>
        <v>5.0847459999999997E-2</v>
      </c>
      <c r="I45" s="12">
        <f>VLOOKUP($B45,'[1]Dados Originais'!$A$3:$G$297,7,FALSE)</f>
        <v>4.8009189000000001</v>
      </c>
    </row>
    <row r="46" spans="1:9" ht="15" customHeight="1" x14ac:dyDescent="0.35">
      <c r="A46" s="7">
        <v>8982</v>
      </c>
      <c r="B46" s="8" t="str">
        <f>VLOOKUP(A46,[1]Munic_Assoc!A$2:B$296,2,FALSE)</f>
        <v>BOCAINA DO SUL</v>
      </c>
      <c r="C46" s="9" t="str">
        <f>VLOOKUP(A46,[1]Munic_Assoc!A$2:C$296,3,FALSE)</f>
        <v>AMURES</v>
      </c>
      <c r="D46" s="10">
        <f>VLOOKUP($B46,'[1]Dados Originais'!$A$3:$G$297,2,FALSE)</f>
        <v>2.4213729999999999E-2</v>
      </c>
      <c r="E46" s="11">
        <f>VLOOKUP($B46,'[1]Dados Originais'!$A$3:$G$297,3,FALSE)</f>
        <v>38852967.600000001</v>
      </c>
      <c r="F46" s="10">
        <f>VLOOKUP($B46,'[1]Dados Originais'!$A$3:$G$297,4,FALSE)</f>
        <v>1.719526E-2</v>
      </c>
      <c r="G46" s="10">
        <f>VLOOKUP($B46,'[1]Dados Originais'!$A$3:$G$297,5,FALSE)</f>
        <v>2.0704500000000001E-2</v>
      </c>
      <c r="H46" s="10">
        <f>VLOOKUP($B46,'[1]Dados Originais'!$A$3:$G$297,6,FALSE)</f>
        <v>5.0847459999999997E-2</v>
      </c>
      <c r="I46" s="12">
        <f>VLOOKUP($B46,'[1]Dados Originais'!$A$3:$G$297,7,FALSE)</f>
        <v>7.1552000000000004E-2</v>
      </c>
    </row>
    <row r="47" spans="1:9" ht="15" customHeight="1" x14ac:dyDescent="0.35">
      <c r="A47" s="7">
        <v>83895</v>
      </c>
      <c r="B47" s="8" t="str">
        <f>VLOOKUP(A47,[1]Munic_Assoc!A$2:B$296,2,FALSE)</f>
        <v>BOM JARDIM DA SERRA</v>
      </c>
      <c r="C47" s="9" t="str">
        <f>VLOOKUP(A47,[1]Munic_Assoc!A$2:C$296,3,FALSE)</f>
        <v>AMURES</v>
      </c>
      <c r="D47" s="10">
        <f>VLOOKUP($B47,'[1]Dados Originais'!$A$3:$G$297,2,FALSE)</f>
        <v>6.4984109999999998E-2</v>
      </c>
      <c r="E47" s="11">
        <f>VLOOKUP($B47,'[1]Dados Originais'!$A$3:$G$297,3,FALSE)</f>
        <v>112556079.52</v>
      </c>
      <c r="F47" s="10">
        <f>VLOOKUP($B47,'[1]Dados Originais'!$A$3:$G$297,4,FALSE)</f>
        <v>4.9814249999999997E-2</v>
      </c>
      <c r="G47" s="10">
        <f>VLOOKUP($B47,'[1]Dados Originais'!$A$3:$G$297,5,FALSE)</f>
        <v>5.7399180000000001E-2</v>
      </c>
      <c r="H47" s="10">
        <f>VLOOKUP($B47,'[1]Dados Originais'!$A$3:$G$297,6,FALSE)</f>
        <v>5.0847459999999997E-2</v>
      </c>
      <c r="I47" s="12">
        <f>VLOOKUP($B47,'[1]Dados Originais'!$A$3:$G$297,7,FALSE)</f>
        <v>0.1082466</v>
      </c>
    </row>
    <row r="48" spans="1:9" ht="15" customHeight="1" x14ac:dyDescent="0.35">
      <c r="A48" s="7">
        <v>9008</v>
      </c>
      <c r="B48" s="8" t="str">
        <f>VLOOKUP(A48,[1]Munic_Assoc!A$2:B$296,2,FALSE)</f>
        <v>BOM JESUS</v>
      </c>
      <c r="C48" s="9" t="str">
        <f>VLOOKUP(A48,[1]Munic_Assoc!A$2:C$296,3,FALSE)</f>
        <v>AMAI</v>
      </c>
      <c r="D48" s="10">
        <f>VLOOKUP($B48,'[1]Dados Originais'!$A$3:$G$297,2,FALSE)</f>
        <v>4.563064E-2</v>
      </c>
      <c r="E48" s="11">
        <f>VLOOKUP($B48,'[1]Dados Originais'!$A$3:$G$297,3,FALSE)</f>
        <v>98079947.689999998</v>
      </c>
      <c r="F48" s="10">
        <f>VLOOKUP($B48,'[1]Dados Originais'!$A$3:$G$297,4,FALSE)</f>
        <v>4.3407500000000002E-2</v>
      </c>
      <c r="G48" s="10">
        <f>VLOOKUP($B48,'[1]Dados Originais'!$A$3:$G$297,5,FALSE)</f>
        <v>4.4519070000000001E-2</v>
      </c>
      <c r="H48" s="10">
        <f>VLOOKUP($B48,'[1]Dados Originais'!$A$3:$G$297,6,FALSE)</f>
        <v>5.0847459999999997E-2</v>
      </c>
      <c r="I48" s="12">
        <f>VLOOKUP($B48,'[1]Dados Originais'!$A$3:$G$297,7,FALSE)</f>
        <v>9.5366500000000007E-2</v>
      </c>
    </row>
    <row r="49" spans="1:9" ht="15" customHeight="1" x14ac:dyDescent="0.35">
      <c r="A49" s="7">
        <v>9024</v>
      </c>
      <c r="B49" s="8" t="str">
        <f>VLOOKUP(A49,[1]Munic_Assoc!A$2:B$296,2,FALSE)</f>
        <v>BOM JESUS DO OESTE</v>
      </c>
      <c r="C49" s="9" t="str">
        <f>VLOOKUP(A49,[1]Munic_Assoc!A$2:C$296,3,FALSE)</f>
        <v>AMERIOS</v>
      </c>
      <c r="D49" s="10">
        <f>VLOOKUP($B49,'[1]Dados Originais'!$A$3:$G$297,2,FALSE)</f>
        <v>2.9881640000000001E-2</v>
      </c>
      <c r="E49" s="11">
        <f>VLOOKUP($B49,'[1]Dados Originais'!$A$3:$G$297,3,FALSE)</f>
        <v>69335264.950000003</v>
      </c>
      <c r="F49" s="10">
        <f>VLOOKUP($B49,'[1]Dados Originais'!$A$3:$G$297,4,FALSE)</f>
        <v>3.068589E-2</v>
      </c>
      <c r="G49" s="10">
        <f>VLOOKUP($B49,'[1]Dados Originais'!$A$3:$G$297,5,FALSE)</f>
        <v>3.0283770000000002E-2</v>
      </c>
      <c r="H49" s="10">
        <f>VLOOKUP($B49,'[1]Dados Originais'!$A$3:$G$297,6,FALSE)</f>
        <v>5.0847459999999997E-2</v>
      </c>
      <c r="I49" s="12">
        <f>VLOOKUP($B49,'[1]Dados Originais'!$A$3:$G$297,7,FALSE)</f>
        <v>8.1131200000000001E-2</v>
      </c>
    </row>
    <row r="50" spans="1:9" ht="15" customHeight="1" x14ac:dyDescent="0.35">
      <c r="A50" s="7">
        <v>80497</v>
      </c>
      <c r="B50" s="8" t="str">
        <f>VLOOKUP(A50,[1]Munic_Assoc!A$2:B$296,2,FALSE)</f>
        <v>BOM RETIRO</v>
      </c>
      <c r="C50" s="9" t="str">
        <f>VLOOKUP(A50,[1]Munic_Assoc!A$2:C$296,3,FALSE)</f>
        <v>AMURES</v>
      </c>
      <c r="D50" s="10">
        <f>VLOOKUP($B50,'[1]Dados Originais'!$A$3:$G$297,2,FALSE)</f>
        <v>6.0933330000000001E-2</v>
      </c>
      <c r="E50" s="11">
        <f>VLOOKUP($B50,'[1]Dados Originais'!$A$3:$G$297,3,FALSE)</f>
        <v>131553429.06</v>
      </c>
      <c r="F50" s="10">
        <f>VLOOKUP($B50,'[1]Dados Originais'!$A$3:$G$297,4,FALSE)</f>
        <v>5.8221950000000001E-2</v>
      </c>
      <c r="G50" s="10">
        <f>VLOOKUP($B50,'[1]Dados Originais'!$A$3:$G$297,5,FALSE)</f>
        <v>5.9577640000000001E-2</v>
      </c>
      <c r="H50" s="10">
        <f>VLOOKUP($B50,'[1]Dados Originais'!$A$3:$G$297,6,FALSE)</f>
        <v>5.0847459999999997E-2</v>
      </c>
      <c r="I50" s="12">
        <f>VLOOKUP($B50,'[1]Dados Originais'!$A$3:$G$297,7,FALSE)</f>
        <v>0.1104251</v>
      </c>
    </row>
    <row r="51" spans="1:9" ht="15" customHeight="1" x14ac:dyDescent="0.35">
      <c r="A51" s="7">
        <v>55379</v>
      </c>
      <c r="B51" s="8" t="str">
        <f>VLOOKUP(A51,[1]Munic_Assoc!A$2:B$296,2,FALSE)</f>
        <v>BOMBINHAS</v>
      </c>
      <c r="C51" s="9" t="str">
        <f>VLOOKUP(A51,[1]Munic_Assoc!A$2:C$296,3,FALSE)</f>
        <v>AMFRI</v>
      </c>
      <c r="D51" s="10">
        <f>VLOOKUP($B51,'[1]Dados Originais'!$A$3:$G$297,2,FALSE)</f>
        <v>9.115711E-2</v>
      </c>
      <c r="E51" s="11">
        <f>VLOOKUP($B51,'[1]Dados Originais'!$A$3:$G$297,3,FALSE)</f>
        <v>216935272.11000001</v>
      </c>
      <c r="F51" s="10">
        <f>VLOOKUP($B51,'[1]Dados Originais'!$A$3:$G$297,4,FALSE)</f>
        <v>9.6009620000000004E-2</v>
      </c>
      <c r="G51" s="10">
        <f>VLOOKUP($B51,'[1]Dados Originais'!$A$3:$G$297,5,FALSE)</f>
        <v>9.3583369999999999E-2</v>
      </c>
      <c r="H51" s="10">
        <f>VLOOKUP($B51,'[1]Dados Originais'!$A$3:$G$297,6,FALSE)</f>
        <v>5.0847459999999997E-2</v>
      </c>
      <c r="I51" s="12">
        <f>VLOOKUP($B51,'[1]Dados Originais'!$A$3:$G$297,7,FALSE)</f>
        <v>0.1444308</v>
      </c>
    </row>
    <row r="52" spans="1:9" ht="15" customHeight="1" x14ac:dyDescent="0.35">
      <c r="A52" s="7">
        <v>80519</v>
      </c>
      <c r="B52" s="8" t="str">
        <f>VLOOKUP(A52,[1]Munic_Assoc!A$2:B$296,2,FALSE)</f>
        <v>BOTUVERÁ</v>
      </c>
      <c r="C52" s="9" t="str">
        <f>VLOOKUP(A52,[1]Munic_Assoc!A$2:C$296,3,FALSE)</f>
        <v>AMMVI</v>
      </c>
      <c r="D52" s="10">
        <f>VLOOKUP($B52,'[1]Dados Originais'!$A$3:$G$297,2,FALSE)</f>
        <v>9.1072570000000005E-2</v>
      </c>
      <c r="E52" s="11">
        <f>VLOOKUP($B52,'[1]Dados Originais'!$A$3:$G$297,3,FALSE)</f>
        <v>238349546.91999999</v>
      </c>
      <c r="F52" s="10">
        <f>VLOOKUP($B52,'[1]Dados Originais'!$A$3:$G$297,4,FALSE)</f>
        <v>0.105487</v>
      </c>
      <c r="G52" s="10">
        <f>VLOOKUP($B52,'[1]Dados Originais'!$A$3:$G$297,5,FALSE)</f>
        <v>9.8279790000000006E-2</v>
      </c>
      <c r="H52" s="10">
        <f>VLOOKUP($B52,'[1]Dados Originais'!$A$3:$G$297,6,FALSE)</f>
        <v>5.0847459999999997E-2</v>
      </c>
      <c r="I52" s="12">
        <f>VLOOKUP($B52,'[1]Dados Originais'!$A$3:$G$297,7,FALSE)</f>
        <v>0.14912719999999999</v>
      </c>
    </row>
    <row r="53" spans="1:9" ht="15" customHeight="1" x14ac:dyDescent="0.35">
      <c r="A53" s="7">
        <v>80535</v>
      </c>
      <c r="B53" s="8" t="str">
        <f>VLOOKUP(A53,[1]Munic_Assoc!A$2:B$296,2,FALSE)</f>
        <v>BRAÇO DO NORTE</v>
      </c>
      <c r="C53" s="9" t="str">
        <f>VLOOKUP(A53,[1]Munic_Assoc!A$2:C$296,3,FALSE)</f>
        <v>AMUREL</v>
      </c>
      <c r="D53" s="10">
        <f>VLOOKUP($B53,'[1]Dados Originais'!$A$3:$G$297,2,FALSE)</f>
        <v>0.38264262999999998</v>
      </c>
      <c r="E53" s="11">
        <f>VLOOKUP($B53,'[1]Dados Originais'!$A$3:$G$297,3,FALSE)</f>
        <v>921470764.37</v>
      </c>
      <c r="F53" s="10">
        <f>VLOOKUP($B53,'[1]Dados Originais'!$A$3:$G$297,4,FALSE)</f>
        <v>0.40781778000000002</v>
      </c>
      <c r="G53" s="10">
        <f>VLOOKUP($B53,'[1]Dados Originais'!$A$3:$G$297,5,FALSE)</f>
        <v>0.39523021000000003</v>
      </c>
      <c r="H53" s="10">
        <f>VLOOKUP($B53,'[1]Dados Originais'!$A$3:$G$297,6,FALSE)</f>
        <v>5.0847459999999997E-2</v>
      </c>
      <c r="I53" s="12">
        <f>VLOOKUP($B53,'[1]Dados Originais'!$A$3:$G$297,7,FALSE)</f>
        <v>0.44607770000000002</v>
      </c>
    </row>
    <row r="54" spans="1:9" ht="15" customHeight="1" x14ac:dyDescent="0.35">
      <c r="A54" s="7">
        <v>55573</v>
      </c>
      <c r="B54" s="8" t="str">
        <f>VLOOKUP(A54,[1]Munic_Assoc!A$2:B$296,2,FALSE)</f>
        <v>BRAÇO DO TROMBUDO</v>
      </c>
      <c r="C54" s="9" t="str">
        <f>VLOOKUP(A54,[1]Munic_Assoc!A$2:C$296,3,FALSE)</f>
        <v>AMAVI</v>
      </c>
      <c r="D54" s="10">
        <f>VLOOKUP($B54,'[1]Dados Originais'!$A$3:$G$297,2,FALSE)</f>
        <v>4.7211650000000001E-2</v>
      </c>
      <c r="E54" s="11">
        <f>VLOOKUP($B54,'[1]Dados Originais'!$A$3:$G$297,3,FALSE)</f>
        <v>112232264.2</v>
      </c>
      <c r="F54" s="10">
        <f>VLOOKUP($B54,'[1]Dados Originais'!$A$3:$G$297,4,FALSE)</f>
        <v>4.9670930000000002E-2</v>
      </c>
      <c r="G54" s="10">
        <f>VLOOKUP($B54,'[1]Dados Originais'!$A$3:$G$297,5,FALSE)</f>
        <v>4.8441289999999998E-2</v>
      </c>
      <c r="H54" s="10">
        <f>VLOOKUP($B54,'[1]Dados Originais'!$A$3:$G$297,6,FALSE)</f>
        <v>5.0847459999999997E-2</v>
      </c>
      <c r="I54" s="12">
        <f>VLOOKUP($B54,'[1]Dados Originais'!$A$3:$G$297,7,FALSE)</f>
        <v>9.9288799999999997E-2</v>
      </c>
    </row>
    <row r="55" spans="1:9" ht="15" customHeight="1" x14ac:dyDescent="0.35">
      <c r="A55" s="7">
        <v>9040</v>
      </c>
      <c r="B55" s="8" t="str">
        <f>VLOOKUP(A55,[1]Munic_Assoc!A$2:B$296,2,FALSE)</f>
        <v>BRUNÓPOLIS</v>
      </c>
      <c r="C55" s="9" t="str">
        <f>VLOOKUP(A55,[1]Munic_Assoc!A$2:C$296,3,FALSE)</f>
        <v>AMPLASC</v>
      </c>
      <c r="D55" s="10">
        <f>VLOOKUP($B55,'[1]Dados Originais'!$A$3:$G$297,2,FALSE)</f>
        <v>4.3316229999999997E-2</v>
      </c>
      <c r="E55" s="11">
        <f>VLOOKUP($B55,'[1]Dados Originais'!$A$3:$G$297,3,FALSE)</f>
        <v>86350658.25</v>
      </c>
      <c r="F55" s="10">
        <f>VLOOKUP($B55,'[1]Dados Originais'!$A$3:$G$297,4,FALSE)</f>
        <v>3.8216439999999997E-2</v>
      </c>
      <c r="G55" s="10">
        <f>VLOOKUP($B55,'[1]Dados Originais'!$A$3:$G$297,5,FALSE)</f>
        <v>4.0766339999999998E-2</v>
      </c>
      <c r="H55" s="10">
        <f>VLOOKUP($B55,'[1]Dados Originais'!$A$3:$G$297,6,FALSE)</f>
        <v>5.0847459999999997E-2</v>
      </c>
      <c r="I55" s="12">
        <f>VLOOKUP($B55,'[1]Dados Originais'!$A$3:$G$297,7,FALSE)</f>
        <v>9.1613799999999995E-2</v>
      </c>
    </row>
    <row r="56" spans="1:9" ht="15" customHeight="1" x14ac:dyDescent="0.35">
      <c r="A56" s="7">
        <v>80551</v>
      </c>
      <c r="B56" s="8" t="str">
        <f>VLOOKUP(A56,[1]Munic_Assoc!A$2:B$296,2,FALSE)</f>
        <v>BRUSQUE</v>
      </c>
      <c r="C56" s="9" t="str">
        <f>VLOOKUP(A56,[1]Munic_Assoc!A$2:C$296,3,FALSE)</f>
        <v>AMMVI</v>
      </c>
      <c r="D56" s="10">
        <f>VLOOKUP($B56,'[1]Dados Originais'!$A$3:$G$297,2,FALSE)</f>
        <v>1.6255772900000001</v>
      </c>
      <c r="E56" s="11">
        <f>VLOOKUP($B56,'[1]Dados Originais'!$A$3:$G$297,3,FALSE)</f>
        <v>3810883803.1900001</v>
      </c>
      <c r="F56" s="10">
        <f>VLOOKUP($B56,'[1]Dados Originais'!$A$3:$G$297,4,FALSE)</f>
        <v>1.68659304</v>
      </c>
      <c r="G56" s="10">
        <f>VLOOKUP($B56,'[1]Dados Originais'!$A$3:$G$297,5,FALSE)</f>
        <v>1.6560851700000001</v>
      </c>
      <c r="H56" s="10">
        <f>VLOOKUP($B56,'[1]Dados Originais'!$A$3:$G$297,6,FALSE)</f>
        <v>5.0847459999999997E-2</v>
      </c>
      <c r="I56" s="12">
        <f>VLOOKUP($B56,'[1]Dados Originais'!$A$3:$G$297,7,FALSE)</f>
        <v>1.7069326</v>
      </c>
    </row>
    <row r="57" spans="1:9" ht="15" customHeight="1" x14ac:dyDescent="0.35">
      <c r="A57" s="7">
        <v>80578</v>
      </c>
      <c r="B57" s="8" t="str">
        <f>VLOOKUP(A57,[1]Munic_Assoc!A$2:B$296,2,FALSE)</f>
        <v>CAÇADOR</v>
      </c>
      <c r="C57" s="9" t="str">
        <f>VLOOKUP(A57,[1]Munic_Assoc!A$2:C$296,3,FALSE)</f>
        <v>AMARP</v>
      </c>
      <c r="D57" s="10">
        <f>VLOOKUP($B57,'[1]Dados Originais'!$A$3:$G$297,2,FALSE)</f>
        <v>0.90933125000000004</v>
      </c>
      <c r="E57" s="11">
        <f>VLOOKUP($B57,'[1]Dados Originais'!$A$3:$G$297,3,FALSE)</f>
        <v>2103184586.99</v>
      </c>
      <c r="F57" s="10">
        <f>VLOOKUP($B57,'[1]Dados Originais'!$A$3:$G$297,4,FALSE)</f>
        <v>0.93081203000000001</v>
      </c>
      <c r="G57" s="10">
        <f>VLOOKUP($B57,'[1]Dados Originais'!$A$3:$G$297,5,FALSE)</f>
        <v>0.92007163999999997</v>
      </c>
      <c r="H57" s="10">
        <f>VLOOKUP($B57,'[1]Dados Originais'!$A$3:$G$297,6,FALSE)</f>
        <v>5.0847459999999997E-2</v>
      </c>
      <c r="I57" s="12">
        <f>VLOOKUP($B57,'[1]Dados Originais'!$A$3:$G$297,7,FALSE)</f>
        <v>0.97091910000000003</v>
      </c>
    </row>
    <row r="58" spans="1:9" ht="15" customHeight="1" x14ac:dyDescent="0.35">
      <c r="A58" s="7">
        <v>80594</v>
      </c>
      <c r="B58" s="8" t="str">
        <f>VLOOKUP(A58,[1]Munic_Assoc!A$2:B$296,2,FALSE)</f>
        <v>CAIBI</v>
      </c>
      <c r="C58" s="9" t="str">
        <f>VLOOKUP(A58,[1]Munic_Assoc!A$2:C$296,3,FALSE)</f>
        <v>AMERIOS</v>
      </c>
      <c r="D58" s="10">
        <f>VLOOKUP($B58,'[1]Dados Originais'!$A$3:$G$297,2,FALSE)</f>
        <v>0.10571962</v>
      </c>
      <c r="E58" s="11">
        <f>VLOOKUP($B58,'[1]Dados Originais'!$A$3:$G$297,3,FALSE)</f>
        <v>227548339.31</v>
      </c>
      <c r="F58" s="10">
        <f>VLOOKUP($B58,'[1]Dados Originais'!$A$3:$G$297,4,FALSE)</f>
        <v>0.10070668000000001</v>
      </c>
      <c r="G58" s="10">
        <f>VLOOKUP($B58,'[1]Dados Originais'!$A$3:$G$297,5,FALSE)</f>
        <v>0.10321315</v>
      </c>
      <c r="H58" s="10">
        <f>VLOOKUP($B58,'[1]Dados Originais'!$A$3:$G$297,6,FALSE)</f>
        <v>5.0847459999999997E-2</v>
      </c>
      <c r="I58" s="12">
        <f>VLOOKUP($B58,'[1]Dados Originais'!$A$3:$G$297,7,FALSE)</f>
        <v>0.15406059999999999</v>
      </c>
    </row>
    <row r="59" spans="1:9" ht="15" customHeight="1" x14ac:dyDescent="0.35">
      <c r="A59" s="7">
        <v>55530</v>
      </c>
      <c r="B59" s="8" t="str">
        <f>VLOOKUP(A59,[1]Munic_Assoc!A$2:B$296,2,FALSE)</f>
        <v>CALMON</v>
      </c>
      <c r="C59" s="9" t="str">
        <f>VLOOKUP(A59,[1]Munic_Assoc!A$2:C$296,3,FALSE)</f>
        <v>AMARP</v>
      </c>
      <c r="D59" s="10">
        <f>VLOOKUP($B59,'[1]Dados Originais'!$A$3:$G$297,2,FALSE)</f>
        <v>3.6677260000000003E-2</v>
      </c>
      <c r="E59" s="11">
        <f>VLOOKUP($B59,'[1]Dados Originais'!$A$3:$G$297,3,FALSE)</f>
        <v>75417160.209999993</v>
      </c>
      <c r="F59" s="10">
        <f>VLOOKUP($B59,'[1]Dados Originais'!$A$3:$G$297,4,FALSE)</f>
        <v>3.3377570000000002E-2</v>
      </c>
      <c r="G59" s="10">
        <f>VLOOKUP($B59,'[1]Dados Originais'!$A$3:$G$297,5,FALSE)</f>
        <v>3.5027419999999997E-2</v>
      </c>
      <c r="H59" s="10">
        <f>VLOOKUP($B59,'[1]Dados Originais'!$A$3:$G$297,6,FALSE)</f>
        <v>5.0847459999999997E-2</v>
      </c>
      <c r="I59" s="12">
        <f>VLOOKUP($B59,'[1]Dados Originais'!$A$3:$G$297,7,FALSE)</f>
        <v>8.5874900000000004E-2</v>
      </c>
    </row>
    <row r="60" spans="1:9" ht="15" customHeight="1" x14ac:dyDescent="0.35">
      <c r="A60" s="7">
        <v>80616</v>
      </c>
      <c r="B60" s="8" t="str">
        <f>VLOOKUP(A60,[1]Munic_Assoc!A$2:B$296,2,FALSE)</f>
        <v>CAMBORIÚ</v>
      </c>
      <c r="C60" s="9" t="str">
        <f>VLOOKUP(A60,[1]Munic_Assoc!A$2:C$296,3,FALSE)</f>
        <v>AMFRI</v>
      </c>
      <c r="D60" s="10">
        <f>VLOOKUP($B60,'[1]Dados Originais'!$A$3:$G$297,2,FALSE)</f>
        <v>0.24177317000000001</v>
      </c>
      <c r="E60" s="11">
        <f>VLOOKUP($B60,'[1]Dados Originais'!$A$3:$G$297,3,FALSE)</f>
        <v>541951506.88</v>
      </c>
      <c r="F60" s="10">
        <f>VLOOKUP($B60,'[1]Dados Originais'!$A$3:$G$297,4,FALSE)</f>
        <v>0.23985292999999999</v>
      </c>
      <c r="G60" s="10">
        <f>VLOOKUP($B60,'[1]Dados Originais'!$A$3:$G$297,5,FALSE)</f>
        <v>0.24081305</v>
      </c>
      <c r="H60" s="10">
        <f>VLOOKUP($B60,'[1]Dados Originais'!$A$3:$G$297,6,FALSE)</f>
        <v>5.0847459999999997E-2</v>
      </c>
      <c r="I60" s="12">
        <f>VLOOKUP($B60,'[1]Dados Originais'!$A$3:$G$297,7,FALSE)</f>
        <v>0.29166049999999999</v>
      </c>
    </row>
    <row r="61" spans="1:9" ht="15" customHeight="1" x14ac:dyDescent="0.35">
      <c r="A61" s="7">
        <v>80632</v>
      </c>
      <c r="B61" s="8" t="str">
        <f>VLOOKUP(A61,[1]Munic_Assoc!A$2:B$296,2,FALSE)</f>
        <v>CAMPO ALEGRE</v>
      </c>
      <c r="C61" s="9" t="str">
        <f>VLOOKUP(A61,[1]Munic_Assoc!A$2:C$296,3,FALSE)</f>
        <v>AMUNESC</v>
      </c>
      <c r="D61" s="10">
        <f>VLOOKUP($B61,'[1]Dados Originais'!$A$3:$G$297,2,FALSE)</f>
        <v>0.16965126999999999</v>
      </c>
      <c r="E61" s="11">
        <f>VLOOKUP($B61,'[1]Dados Originais'!$A$3:$G$297,3,FALSE)</f>
        <v>388978589.63</v>
      </c>
      <c r="F61" s="10">
        <f>VLOOKUP($B61,'[1]Dados Originais'!$A$3:$G$297,4,FALSE)</f>
        <v>0.17215130000000001</v>
      </c>
      <c r="G61" s="10">
        <f>VLOOKUP($B61,'[1]Dados Originais'!$A$3:$G$297,5,FALSE)</f>
        <v>0.17090129000000001</v>
      </c>
      <c r="H61" s="10">
        <f>VLOOKUP($B61,'[1]Dados Originais'!$A$3:$G$297,6,FALSE)</f>
        <v>5.0847459999999997E-2</v>
      </c>
      <c r="I61" s="12">
        <f>VLOOKUP($B61,'[1]Dados Originais'!$A$3:$G$297,7,FALSE)</f>
        <v>0.22174869999999999</v>
      </c>
    </row>
    <row r="62" spans="1:9" ht="15" customHeight="1" x14ac:dyDescent="0.35">
      <c r="A62" s="7">
        <v>80659</v>
      </c>
      <c r="B62" s="8" t="str">
        <f>VLOOKUP(A62,[1]Munic_Assoc!A$2:B$296,2,FALSE)</f>
        <v>CAMPO BELO DO SUL</v>
      </c>
      <c r="C62" s="9" t="str">
        <f>VLOOKUP(A62,[1]Munic_Assoc!A$2:C$296,3,FALSE)</f>
        <v>AMURES</v>
      </c>
      <c r="D62" s="10">
        <f>VLOOKUP($B62,'[1]Dados Originais'!$A$3:$G$297,2,FALSE)</f>
        <v>8.9272480000000001E-2</v>
      </c>
      <c r="E62" s="11">
        <f>VLOOKUP($B62,'[1]Dados Originais'!$A$3:$G$297,3,FALSE)</f>
        <v>200206736.13999999</v>
      </c>
      <c r="F62" s="10">
        <f>VLOOKUP($B62,'[1]Dados Originais'!$A$3:$G$297,4,FALSE)</f>
        <v>8.8606030000000002E-2</v>
      </c>
      <c r="G62" s="10">
        <f>VLOOKUP($B62,'[1]Dados Originais'!$A$3:$G$297,5,FALSE)</f>
        <v>8.8939260000000006E-2</v>
      </c>
      <c r="H62" s="10">
        <f>VLOOKUP($B62,'[1]Dados Originais'!$A$3:$G$297,6,FALSE)</f>
        <v>5.0847459999999997E-2</v>
      </c>
      <c r="I62" s="12">
        <f>VLOOKUP($B62,'[1]Dados Originais'!$A$3:$G$297,7,FALSE)</f>
        <v>0.13978670000000001</v>
      </c>
    </row>
    <row r="63" spans="1:9" ht="15" customHeight="1" x14ac:dyDescent="0.35">
      <c r="A63" s="7">
        <v>80675</v>
      </c>
      <c r="B63" s="8" t="str">
        <f>VLOOKUP(A63,[1]Munic_Assoc!A$2:B$296,2,FALSE)</f>
        <v>CAMPO ERÊ</v>
      </c>
      <c r="C63" s="9" t="str">
        <f>VLOOKUP(A63,[1]Munic_Assoc!A$2:C$296,3,FALSE)</f>
        <v>AMERIOS</v>
      </c>
      <c r="D63" s="10">
        <f>VLOOKUP($B63,'[1]Dados Originais'!$A$3:$G$297,2,FALSE)</f>
        <v>0.10880652</v>
      </c>
      <c r="E63" s="11">
        <f>VLOOKUP($B63,'[1]Dados Originais'!$A$3:$G$297,3,FALSE)</f>
        <v>249249843.99000001</v>
      </c>
      <c r="F63" s="10">
        <f>VLOOKUP($B63,'[1]Dados Originais'!$A$3:$G$297,4,FALSE)</f>
        <v>0.11031117</v>
      </c>
      <c r="G63" s="10">
        <f>VLOOKUP($B63,'[1]Dados Originais'!$A$3:$G$297,5,FALSE)</f>
        <v>0.10955885</v>
      </c>
      <c r="H63" s="10">
        <f>VLOOKUP($B63,'[1]Dados Originais'!$A$3:$G$297,6,FALSE)</f>
        <v>5.0847459999999997E-2</v>
      </c>
      <c r="I63" s="12">
        <f>VLOOKUP($B63,'[1]Dados Originais'!$A$3:$G$297,7,FALSE)</f>
        <v>0.1604063</v>
      </c>
    </row>
    <row r="64" spans="1:9" ht="15" customHeight="1" x14ac:dyDescent="0.35">
      <c r="A64" s="7">
        <v>80691</v>
      </c>
      <c r="B64" s="8" t="str">
        <f>VLOOKUP(A64,[1]Munic_Assoc!A$2:B$296,2,FALSE)</f>
        <v>CAMPOS NOVOS</v>
      </c>
      <c r="C64" s="9" t="str">
        <f>VLOOKUP(A64,[1]Munic_Assoc!A$2:C$296,3,FALSE)</f>
        <v>AMPLASC</v>
      </c>
      <c r="D64" s="10">
        <f>VLOOKUP($B64,'[1]Dados Originais'!$A$3:$G$297,2,FALSE)</f>
        <v>0.98962106000000005</v>
      </c>
      <c r="E64" s="11">
        <f>VLOOKUP($B64,'[1]Dados Originais'!$A$3:$G$297,3,FALSE)</f>
        <v>2092499981.28</v>
      </c>
      <c r="F64" s="10">
        <f>VLOOKUP($B64,'[1]Dados Originais'!$A$3:$G$297,4,FALSE)</f>
        <v>0.92608332000000004</v>
      </c>
      <c r="G64" s="10">
        <f>VLOOKUP($B64,'[1]Dados Originais'!$A$3:$G$297,5,FALSE)</f>
        <v>0.95785218999999999</v>
      </c>
      <c r="H64" s="10">
        <f>VLOOKUP($B64,'[1]Dados Originais'!$A$3:$G$297,6,FALSE)</f>
        <v>5.0847459999999997E-2</v>
      </c>
      <c r="I64" s="12">
        <f>VLOOKUP($B64,'[1]Dados Originais'!$A$3:$G$297,7,FALSE)</f>
        <v>1.0086997</v>
      </c>
    </row>
    <row r="65" spans="1:9" ht="15" customHeight="1" x14ac:dyDescent="0.35">
      <c r="A65" s="7">
        <v>80713</v>
      </c>
      <c r="B65" s="8" t="str">
        <f>VLOOKUP(A65,[1]Munic_Assoc!A$2:B$296,2,FALSE)</f>
        <v>CANELINHA</v>
      </c>
      <c r="C65" s="9" t="str">
        <f>VLOOKUP(A65,[1]Munic_Assoc!A$2:C$296,3,FALSE)</f>
        <v>GRANFPOLIS</v>
      </c>
      <c r="D65" s="10">
        <f>VLOOKUP($B65,'[1]Dados Originais'!$A$3:$G$297,2,FALSE)</f>
        <v>4.1128890000000001E-2</v>
      </c>
      <c r="E65" s="11">
        <f>VLOOKUP($B65,'[1]Dados Originais'!$A$3:$G$297,3,FALSE)</f>
        <v>95550034.379999995</v>
      </c>
      <c r="F65" s="10">
        <f>VLOOKUP($B65,'[1]Dados Originais'!$A$3:$G$297,4,FALSE)</f>
        <v>4.2287829999999998E-2</v>
      </c>
      <c r="G65" s="10">
        <f>VLOOKUP($B65,'[1]Dados Originais'!$A$3:$G$297,5,FALSE)</f>
        <v>4.170836E-2</v>
      </c>
      <c r="H65" s="10">
        <f>VLOOKUP($B65,'[1]Dados Originais'!$A$3:$G$297,6,FALSE)</f>
        <v>5.0847459999999997E-2</v>
      </c>
      <c r="I65" s="12">
        <f>VLOOKUP($B65,'[1]Dados Originais'!$A$3:$G$297,7,FALSE)</f>
        <v>9.2555799999999994E-2</v>
      </c>
    </row>
    <row r="66" spans="1:9" ht="15" customHeight="1" x14ac:dyDescent="0.35">
      <c r="A66" s="7">
        <v>80730</v>
      </c>
      <c r="B66" s="8" t="str">
        <f>VLOOKUP(A66,[1]Munic_Assoc!A$2:B$296,2,FALSE)</f>
        <v>CANOINHAS</v>
      </c>
      <c r="C66" s="9" t="str">
        <f>VLOOKUP(A66,[1]Munic_Assoc!A$2:C$296,3,FALSE)</f>
        <v>AMPLANORTE</v>
      </c>
      <c r="D66" s="10">
        <f>VLOOKUP($B66,'[1]Dados Originais'!$A$3:$G$297,2,FALSE)</f>
        <v>0.47107177</v>
      </c>
      <c r="E66" s="11">
        <f>VLOOKUP($B66,'[1]Dados Originais'!$A$3:$G$297,3,FALSE)</f>
        <v>1103694558.4300001</v>
      </c>
      <c r="F66" s="10">
        <f>VLOOKUP($B66,'[1]Dados Originais'!$A$3:$G$297,4,FALSE)</f>
        <v>0.48846505000000001</v>
      </c>
      <c r="G66" s="10">
        <f>VLOOKUP($B66,'[1]Dados Originais'!$A$3:$G$297,5,FALSE)</f>
        <v>0.47976840999999998</v>
      </c>
      <c r="H66" s="10">
        <f>VLOOKUP($B66,'[1]Dados Originais'!$A$3:$G$297,6,FALSE)</f>
        <v>5.0847459999999997E-2</v>
      </c>
      <c r="I66" s="12">
        <f>VLOOKUP($B66,'[1]Dados Originais'!$A$3:$G$297,7,FALSE)</f>
        <v>0.53061590000000003</v>
      </c>
    </row>
    <row r="67" spans="1:9" ht="15" customHeight="1" x14ac:dyDescent="0.35">
      <c r="A67" s="7">
        <v>9067</v>
      </c>
      <c r="B67" s="8" t="str">
        <f>VLOOKUP(A67,[1]Munic_Assoc!A$2:B$296,2,FALSE)</f>
        <v>CAPÃO ALTO</v>
      </c>
      <c r="C67" s="9" t="str">
        <f>VLOOKUP(A67,[1]Munic_Assoc!A$2:C$296,3,FALSE)</f>
        <v>AMURES</v>
      </c>
      <c r="D67" s="10">
        <f>VLOOKUP($B67,'[1]Dados Originais'!$A$3:$G$297,2,FALSE)</f>
        <v>4.6461580000000002E-2</v>
      </c>
      <c r="E67" s="11">
        <f>VLOOKUP($B67,'[1]Dados Originais'!$A$3:$G$297,3,FALSE)</f>
        <v>85995288.180000007</v>
      </c>
      <c r="F67" s="10">
        <f>VLOOKUP($B67,'[1]Dados Originais'!$A$3:$G$297,4,FALSE)</f>
        <v>3.8059160000000002E-2</v>
      </c>
      <c r="G67" s="10">
        <f>VLOOKUP($B67,'[1]Dados Originais'!$A$3:$G$297,5,FALSE)</f>
        <v>4.2260369999999998E-2</v>
      </c>
      <c r="H67" s="10">
        <f>VLOOKUP($B67,'[1]Dados Originais'!$A$3:$G$297,6,FALSE)</f>
        <v>5.0847459999999997E-2</v>
      </c>
      <c r="I67" s="12">
        <f>VLOOKUP($B67,'[1]Dados Originais'!$A$3:$G$297,7,FALSE)</f>
        <v>9.3107800000000004E-2</v>
      </c>
    </row>
    <row r="68" spans="1:9" ht="15" customHeight="1" x14ac:dyDescent="0.35">
      <c r="A68" s="7">
        <v>80756</v>
      </c>
      <c r="B68" s="8" t="str">
        <f>VLOOKUP(A68,[1]Munic_Assoc!A$2:B$296,2,FALSE)</f>
        <v>CAPINZAL</v>
      </c>
      <c r="C68" s="9" t="str">
        <f>VLOOKUP(A68,[1]Munic_Assoc!A$2:C$296,3,FALSE)</f>
        <v>AMMOC</v>
      </c>
      <c r="D68" s="10">
        <f>VLOOKUP($B68,'[1]Dados Originais'!$A$3:$G$297,2,FALSE)</f>
        <v>0.44151534999999997</v>
      </c>
      <c r="E68" s="11">
        <f>VLOOKUP($B68,'[1]Dados Originais'!$A$3:$G$297,3,FALSE)</f>
        <v>840641633.64999998</v>
      </c>
      <c r="F68" s="10">
        <f>VLOOKUP($B68,'[1]Dados Originais'!$A$3:$G$297,4,FALSE)</f>
        <v>0.37204502</v>
      </c>
      <c r="G68" s="10">
        <f>VLOOKUP($B68,'[1]Dados Originais'!$A$3:$G$297,5,FALSE)</f>
        <v>0.40678018999999999</v>
      </c>
      <c r="H68" s="10">
        <f>VLOOKUP($B68,'[1]Dados Originais'!$A$3:$G$297,6,FALSE)</f>
        <v>5.0847459999999997E-2</v>
      </c>
      <c r="I68" s="12">
        <f>VLOOKUP($B68,'[1]Dados Originais'!$A$3:$G$297,7,FALSE)</f>
        <v>0.45762760000000002</v>
      </c>
    </row>
    <row r="69" spans="1:9" ht="15" customHeight="1" x14ac:dyDescent="0.35">
      <c r="A69" s="7">
        <v>55450</v>
      </c>
      <c r="B69" s="8" t="str">
        <f>VLOOKUP(A69,[1]Munic_Assoc!A$2:B$296,2,FALSE)</f>
        <v>CAPIVARI DE BAIXO</v>
      </c>
      <c r="C69" s="9" t="str">
        <f>VLOOKUP(A69,[1]Munic_Assoc!A$2:C$296,3,FALSE)</f>
        <v>AMUREL</v>
      </c>
      <c r="D69" s="10">
        <f>VLOOKUP($B69,'[1]Dados Originais'!$A$3:$G$297,2,FALSE)</f>
        <v>0.35838261999999999</v>
      </c>
      <c r="E69" s="11">
        <f>VLOOKUP($B69,'[1]Dados Originais'!$A$3:$G$297,3,FALSE)</f>
        <v>712300336.98000002</v>
      </c>
      <c r="F69" s="10">
        <f>VLOOKUP($B69,'[1]Dados Originais'!$A$3:$G$297,4,FALSE)</f>
        <v>0.31524467</v>
      </c>
      <c r="G69" s="10">
        <f>VLOOKUP($B69,'[1]Dados Originais'!$A$3:$G$297,5,FALSE)</f>
        <v>0.33681365000000002</v>
      </c>
      <c r="H69" s="10">
        <f>VLOOKUP($B69,'[1]Dados Originais'!$A$3:$G$297,6,FALSE)</f>
        <v>5.0847459999999997E-2</v>
      </c>
      <c r="I69" s="12">
        <f>VLOOKUP($B69,'[1]Dados Originais'!$A$3:$G$297,7,FALSE)</f>
        <v>0.38766109999999998</v>
      </c>
    </row>
    <row r="70" spans="1:9" ht="15" customHeight="1" x14ac:dyDescent="0.35">
      <c r="A70" s="7">
        <v>80772</v>
      </c>
      <c r="B70" s="8" t="str">
        <f>VLOOKUP(A70,[1]Munic_Assoc!A$2:B$296,2,FALSE)</f>
        <v>CATANDUVAS</v>
      </c>
      <c r="C70" s="9" t="str">
        <f>VLOOKUP(A70,[1]Munic_Assoc!A$2:C$296,3,FALSE)</f>
        <v>AMMOC</v>
      </c>
      <c r="D70" s="10">
        <f>VLOOKUP($B70,'[1]Dados Originais'!$A$3:$G$297,2,FALSE)</f>
        <v>0.19029683999999999</v>
      </c>
      <c r="E70" s="11">
        <f>VLOOKUP($B70,'[1]Dados Originais'!$A$3:$G$297,3,FALSE)</f>
        <v>392135679.49000001</v>
      </c>
      <c r="F70" s="10">
        <f>VLOOKUP($B70,'[1]Dados Originais'!$A$3:$G$297,4,FALSE)</f>
        <v>0.17354854</v>
      </c>
      <c r="G70" s="10">
        <f>VLOOKUP($B70,'[1]Dados Originais'!$A$3:$G$297,5,FALSE)</f>
        <v>0.18192269</v>
      </c>
      <c r="H70" s="10">
        <f>VLOOKUP($B70,'[1]Dados Originais'!$A$3:$G$297,6,FALSE)</f>
        <v>5.0847459999999997E-2</v>
      </c>
      <c r="I70" s="12">
        <f>VLOOKUP($B70,'[1]Dados Originais'!$A$3:$G$297,7,FALSE)</f>
        <v>0.23277020000000001</v>
      </c>
    </row>
    <row r="71" spans="1:9" ht="15" customHeight="1" x14ac:dyDescent="0.35">
      <c r="A71" s="7">
        <v>80799</v>
      </c>
      <c r="B71" s="8" t="str">
        <f>VLOOKUP(A71,[1]Munic_Assoc!A$2:B$296,2,FALSE)</f>
        <v>CAXAMBU DO SUL</v>
      </c>
      <c r="C71" s="9" t="str">
        <f>VLOOKUP(A71,[1]Munic_Assoc!A$2:C$296,3,FALSE)</f>
        <v>AMOSC</v>
      </c>
      <c r="D71" s="10">
        <f>VLOOKUP($B71,'[1]Dados Originais'!$A$3:$G$297,2,FALSE)</f>
        <v>7.6969850000000006E-2</v>
      </c>
      <c r="E71" s="11">
        <f>VLOOKUP($B71,'[1]Dados Originais'!$A$3:$G$297,3,FALSE)</f>
        <v>161698604.09</v>
      </c>
      <c r="F71" s="10">
        <f>VLOOKUP($B71,'[1]Dados Originais'!$A$3:$G$297,4,FALSE)</f>
        <v>7.1563379999999996E-2</v>
      </c>
      <c r="G71" s="10">
        <f>VLOOKUP($B71,'[1]Dados Originais'!$A$3:$G$297,5,FALSE)</f>
        <v>7.4266620000000005E-2</v>
      </c>
      <c r="H71" s="10">
        <f>VLOOKUP($B71,'[1]Dados Originais'!$A$3:$G$297,6,FALSE)</f>
        <v>5.0847459999999997E-2</v>
      </c>
      <c r="I71" s="12">
        <f>VLOOKUP($B71,'[1]Dados Originais'!$A$3:$G$297,7,FALSE)</f>
        <v>0.12511410000000001</v>
      </c>
    </row>
    <row r="72" spans="1:9" ht="15" customHeight="1" x14ac:dyDescent="0.35">
      <c r="A72" s="7">
        <v>99430</v>
      </c>
      <c r="B72" s="8" t="str">
        <f>VLOOKUP(A72,[1]Munic_Assoc!A$2:B$296,2,FALSE)</f>
        <v>CELSO RAMOS</v>
      </c>
      <c r="C72" s="9" t="str">
        <f>VLOOKUP(A72,[1]Munic_Assoc!A$2:C$296,3,FALSE)</f>
        <v>AMPLASC</v>
      </c>
      <c r="D72" s="10">
        <f>VLOOKUP($B72,'[1]Dados Originais'!$A$3:$G$297,2,FALSE)</f>
        <v>1.465784E-2</v>
      </c>
      <c r="E72" s="11">
        <f>VLOOKUP($B72,'[1]Dados Originais'!$A$3:$G$297,3,FALSE)</f>
        <v>31592987.649999999</v>
      </c>
      <c r="F72" s="10">
        <f>VLOOKUP($B72,'[1]Dados Originais'!$A$3:$G$297,4,FALSE)</f>
        <v>1.398219E-2</v>
      </c>
      <c r="G72" s="10">
        <f>VLOOKUP($B72,'[1]Dados Originais'!$A$3:$G$297,5,FALSE)</f>
        <v>1.4320019999999999E-2</v>
      </c>
      <c r="H72" s="10">
        <f>VLOOKUP($B72,'[1]Dados Originais'!$A$3:$G$297,6,FALSE)</f>
        <v>5.0847459999999997E-2</v>
      </c>
      <c r="I72" s="12">
        <f>VLOOKUP($B72,'[1]Dados Originais'!$A$3:$G$297,7,FALSE)</f>
        <v>6.5167500000000003E-2</v>
      </c>
    </row>
    <row r="73" spans="1:9" ht="15" customHeight="1" x14ac:dyDescent="0.35">
      <c r="A73" s="7">
        <v>55670</v>
      </c>
      <c r="B73" s="8" t="str">
        <f>VLOOKUP(A73,[1]Munic_Assoc!A$2:B$296,2,FALSE)</f>
        <v>CERRO NEGRO</v>
      </c>
      <c r="C73" s="9" t="str">
        <f>VLOOKUP(A73,[1]Munic_Assoc!A$2:C$296,3,FALSE)</f>
        <v>AMURES</v>
      </c>
      <c r="D73" s="10">
        <f>VLOOKUP($B73,'[1]Dados Originais'!$A$3:$G$297,2,FALSE)</f>
        <v>1.795536E-2</v>
      </c>
      <c r="E73" s="11">
        <f>VLOOKUP($B73,'[1]Dados Originais'!$A$3:$G$297,3,FALSE)</f>
        <v>35414057.859999999</v>
      </c>
      <c r="F73" s="10">
        <f>VLOOKUP($B73,'[1]Dados Originais'!$A$3:$G$297,4,FALSE)</f>
        <v>1.5673289999999999E-2</v>
      </c>
      <c r="G73" s="10">
        <f>VLOOKUP($B73,'[1]Dados Originais'!$A$3:$G$297,5,FALSE)</f>
        <v>1.6814329999999999E-2</v>
      </c>
      <c r="H73" s="10">
        <f>VLOOKUP($B73,'[1]Dados Originais'!$A$3:$G$297,6,FALSE)</f>
        <v>5.0847459999999997E-2</v>
      </c>
      <c r="I73" s="12">
        <f>VLOOKUP($B73,'[1]Dados Originais'!$A$3:$G$297,7,FALSE)</f>
        <v>6.7661799999999994E-2</v>
      </c>
    </row>
    <row r="74" spans="1:9" ht="15" customHeight="1" x14ac:dyDescent="0.35">
      <c r="A74" s="7">
        <v>9083</v>
      </c>
      <c r="B74" s="8" t="str">
        <f>VLOOKUP(A74,[1]Munic_Assoc!A$2:B$296,2,FALSE)</f>
        <v>CHAPADÃO DO LAGEADO</v>
      </c>
      <c r="C74" s="9" t="str">
        <f>VLOOKUP(A74,[1]Munic_Assoc!A$2:C$296,3,FALSE)</f>
        <v>AMAVI</v>
      </c>
      <c r="D74" s="10">
        <f>VLOOKUP($B74,'[1]Dados Originais'!$A$3:$G$297,2,FALSE)</f>
        <v>2.3898820000000001E-2</v>
      </c>
      <c r="E74" s="11">
        <f>VLOOKUP($B74,'[1]Dados Originais'!$A$3:$G$297,3,FALSE)</f>
        <v>55687143.869999997</v>
      </c>
      <c r="F74" s="10">
        <f>VLOOKUP($B74,'[1]Dados Originais'!$A$3:$G$297,4,FALSE)</f>
        <v>2.4645609999999998E-2</v>
      </c>
      <c r="G74" s="10">
        <f>VLOOKUP($B74,'[1]Dados Originais'!$A$3:$G$297,5,FALSE)</f>
        <v>2.4272220000000001E-2</v>
      </c>
      <c r="H74" s="10">
        <f>VLOOKUP($B74,'[1]Dados Originais'!$A$3:$G$297,6,FALSE)</f>
        <v>5.0847459999999997E-2</v>
      </c>
      <c r="I74" s="12">
        <f>VLOOKUP($B74,'[1]Dados Originais'!$A$3:$G$297,7,FALSE)</f>
        <v>7.5119699999999998E-2</v>
      </c>
    </row>
    <row r="75" spans="1:9" ht="15" customHeight="1" x14ac:dyDescent="0.35">
      <c r="A75" s="7">
        <v>80810</v>
      </c>
      <c r="B75" s="8" t="str">
        <f>VLOOKUP(A75,[1]Munic_Assoc!A$2:B$296,2,FALSE)</f>
        <v>CHAPECÓ</v>
      </c>
      <c r="C75" s="9" t="str">
        <f>VLOOKUP(A75,[1]Munic_Assoc!A$2:C$296,3,FALSE)</f>
        <v>AMOSC</v>
      </c>
      <c r="D75" s="10">
        <f>VLOOKUP($B75,'[1]Dados Originais'!$A$3:$G$297,2,FALSE)</f>
        <v>2.3580360699999998</v>
      </c>
      <c r="E75" s="11">
        <f>VLOOKUP($B75,'[1]Dados Originais'!$A$3:$G$297,3,FALSE)</f>
        <v>5319528272.7700005</v>
      </c>
      <c r="F75" s="10">
        <f>VLOOKUP($B75,'[1]Dados Originais'!$A$3:$G$297,4,FALSE)</f>
        <v>2.3542778599999998</v>
      </c>
      <c r="G75" s="10">
        <f>VLOOKUP($B75,'[1]Dados Originais'!$A$3:$G$297,5,FALSE)</f>
        <v>2.3561569699999998</v>
      </c>
      <c r="H75" s="10">
        <f>VLOOKUP($B75,'[1]Dados Originais'!$A$3:$G$297,6,FALSE)</f>
        <v>5.0847459999999997E-2</v>
      </c>
      <c r="I75" s="12">
        <f>VLOOKUP($B75,'[1]Dados Originais'!$A$3:$G$297,7,FALSE)</f>
        <v>2.4070043999999999</v>
      </c>
    </row>
    <row r="76" spans="1:9" ht="15" customHeight="1" x14ac:dyDescent="0.35">
      <c r="A76" s="7">
        <v>55433</v>
      </c>
      <c r="B76" s="8" t="str">
        <f>VLOOKUP(A76,[1]Munic_Assoc!A$2:B$296,2,FALSE)</f>
        <v>COCAL DO SUL</v>
      </c>
      <c r="C76" s="9" t="str">
        <f>VLOOKUP(A76,[1]Munic_Assoc!A$2:C$296,3,FALSE)</f>
        <v>AMREC</v>
      </c>
      <c r="D76" s="10">
        <f>VLOOKUP($B76,'[1]Dados Originais'!$A$3:$G$297,2,FALSE)</f>
        <v>0.28020624999999999</v>
      </c>
      <c r="E76" s="11">
        <f>VLOOKUP($B76,'[1]Dados Originais'!$A$3:$G$297,3,FALSE)</f>
        <v>664562210.32000005</v>
      </c>
      <c r="F76" s="10">
        <f>VLOOKUP($B76,'[1]Dados Originais'!$A$3:$G$297,4,FALSE)</f>
        <v>0.29411707999999998</v>
      </c>
      <c r="G76" s="10">
        <f>VLOOKUP($B76,'[1]Dados Originais'!$A$3:$G$297,5,FALSE)</f>
        <v>0.28716166999999998</v>
      </c>
      <c r="H76" s="10">
        <f>VLOOKUP($B76,'[1]Dados Originais'!$A$3:$G$297,6,FALSE)</f>
        <v>5.0847459999999997E-2</v>
      </c>
      <c r="I76" s="12">
        <f>VLOOKUP($B76,'[1]Dados Originais'!$A$3:$G$297,7,FALSE)</f>
        <v>0.33800910000000001</v>
      </c>
    </row>
    <row r="77" spans="1:9" ht="15" customHeight="1" x14ac:dyDescent="0.35">
      <c r="A77" s="7">
        <v>80837</v>
      </c>
      <c r="B77" s="8" t="str">
        <f>VLOOKUP(A77,[1]Munic_Assoc!A$2:B$296,2,FALSE)</f>
        <v>CONCÓRDIA</v>
      </c>
      <c r="C77" s="9" t="str">
        <f>VLOOKUP(A77,[1]Munic_Assoc!A$2:C$296,3,FALSE)</f>
        <v>AMAUC</v>
      </c>
      <c r="D77" s="10">
        <f>VLOOKUP($B77,'[1]Dados Originais'!$A$3:$G$297,2,FALSE)</f>
        <v>1.04590457</v>
      </c>
      <c r="E77" s="11">
        <f>VLOOKUP($B77,'[1]Dados Originais'!$A$3:$G$297,3,FALSE)</f>
        <v>2560085558.9200001</v>
      </c>
      <c r="F77" s="10">
        <f>VLOOKUP($B77,'[1]Dados Originais'!$A$3:$G$297,4,FALSE)</f>
        <v>1.1330239200000001</v>
      </c>
      <c r="G77" s="10">
        <f>VLOOKUP($B77,'[1]Dados Originais'!$A$3:$G$297,5,FALSE)</f>
        <v>1.08946425</v>
      </c>
      <c r="H77" s="10">
        <f>VLOOKUP($B77,'[1]Dados Originais'!$A$3:$G$297,6,FALSE)</f>
        <v>5.0847459999999997E-2</v>
      </c>
      <c r="I77" s="12">
        <f>VLOOKUP($B77,'[1]Dados Originais'!$A$3:$G$297,7,FALSE)</f>
        <v>1.1403117</v>
      </c>
    </row>
    <row r="78" spans="1:9" ht="15" customHeight="1" x14ac:dyDescent="0.35">
      <c r="A78" s="7">
        <v>55794</v>
      </c>
      <c r="B78" s="8" t="str">
        <f>VLOOKUP(A78,[1]Munic_Assoc!A$2:B$296,2,FALSE)</f>
        <v>CORDILHEIRA ALTA</v>
      </c>
      <c r="C78" s="9" t="str">
        <f>VLOOKUP(A78,[1]Munic_Assoc!A$2:C$296,3,FALSE)</f>
        <v>AMOSC</v>
      </c>
      <c r="D78" s="10">
        <f>VLOOKUP($B78,'[1]Dados Originais'!$A$3:$G$297,2,FALSE)</f>
        <v>0.13545287</v>
      </c>
      <c r="E78" s="11">
        <f>VLOOKUP($B78,'[1]Dados Originais'!$A$3:$G$297,3,FALSE)</f>
        <v>305425996.91000003</v>
      </c>
      <c r="F78" s="10">
        <f>VLOOKUP($B78,'[1]Dados Originais'!$A$3:$G$297,4,FALSE)</f>
        <v>0.13517319999999999</v>
      </c>
      <c r="G78" s="10">
        <f>VLOOKUP($B78,'[1]Dados Originais'!$A$3:$G$297,5,FALSE)</f>
        <v>0.13531304</v>
      </c>
      <c r="H78" s="10">
        <f>VLOOKUP($B78,'[1]Dados Originais'!$A$3:$G$297,6,FALSE)</f>
        <v>5.0847459999999997E-2</v>
      </c>
      <c r="I78" s="12">
        <f>VLOOKUP($B78,'[1]Dados Originais'!$A$3:$G$297,7,FALSE)</f>
        <v>0.18616050000000001</v>
      </c>
    </row>
    <row r="79" spans="1:9" ht="15" customHeight="1" x14ac:dyDescent="0.35">
      <c r="A79" s="7">
        <v>80853</v>
      </c>
      <c r="B79" s="8" t="str">
        <f>VLOOKUP(A79,[1]Munic_Assoc!A$2:B$296,2,FALSE)</f>
        <v>CORONEL FREITAS</v>
      </c>
      <c r="C79" s="9" t="str">
        <f>VLOOKUP(A79,[1]Munic_Assoc!A$2:C$296,3,FALSE)</f>
        <v>AMOSC</v>
      </c>
      <c r="D79" s="10">
        <f>VLOOKUP($B79,'[1]Dados Originais'!$A$3:$G$297,2,FALSE)</f>
        <v>0.2149095</v>
      </c>
      <c r="E79" s="11">
        <f>VLOOKUP($B79,'[1]Dados Originais'!$A$3:$G$297,3,FALSE)</f>
        <v>448698345.26999998</v>
      </c>
      <c r="F79" s="10">
        <f>VLOOKUP($B79,'[1]Dados Originais'!$A$3:$G$297,4,FALSE)</f>
        <v>0.19858163000000001</v>
      </c>
      <c r="G79" s="10">
        <f>VLOOKUP($B79,'[1]Dados Originais'!$A$3:$G$297,5,FALSE)</f>
        <v>0.20674556999999999</v>
      </c>
      <c r="H79" s="10">
        <f>VLOOKUP($B79,'[1]Dados Originais'!$A$3:$G$297,6,FALSE)</f>
        <v>5.0847459999999997E-2</v>
      </c>
      <c r="I79" s="12">
        <f>VLOOKUP($B79,'[1]Dados Originais'!$A$3:$G$297,7,FALSE)</f>
        <v>0.25759300000000002</v>
      </c>
    </row>
    <row r="80" spans="1:9" ht="15" customHeight="1" x14ac:dyDescent="0.35">
      <c r="A80" s="7">
        <v>57355</v>
      </c>
      <c r="B80" s="8" t="str">
        <f>VLOOKUP(A80,[1]Munic_Assoc!A$2:B$296,2,FALSE)</f>
        <v>CORONEL MARTINS</v>
      </c>
      <c r="C80" s="9" t="str">
        <f>VLOOKUP(A80,[1]Munic_Assoc!A$2:C$296,3,FALSE)</f>
        <v>AMNOROESTE</v>
      </c>
      <c r="D80" s="10">
        <f>VLOOKUP($B80,'[1]Dados Originais'!$A$3:$G$297,2,FALSE)</f>
        <v>2.731571E-2</v>
      </c>
      <c r="E80" s="11">
        <f>VLOOKUP($B80,'[1]Dados Originais'!$A$3:$G$297,3,FALSE)</f>
        <v>59246901.07</v>
      </c>
      <c r="F80" s="10">
        <f>VLOOKUP($B80,'[1]Dados Originais'!$A$3:$G$297,4,FALSE)</f>
        <v>2.6221060000000001E-2</v>
      </c>
      <c r="G80" s="10">
        <f>VLOOKUP($B80,'[1]Dados Originais'!$A$3:$G$297,5,FALSE)</f>
        <v>2.676839E-2</v>
      </c>
      <c r="H80" s="10">
        <f>VLOOKUP($B80,'[1]Dados Originais'!$A$3:$G$297,6,FALSE)</f>
        <v>5.0847459999999997E-2</v>
      </c>
      <c r="I80" s="12">
        <f>VLOOKUP($B80,'[1]Dados Originais'!$A$3:$G$297,7,FALSE)</f>
        <v>7.7615799999999999E-2</v>
      </c>
    </row>
    <row r="81" spans="1:9" ht="15" customHeight="1" x14ac:dyDescent="0.35">
      <c r="A81" s="7">
        <v>83950</v>
      </c>
      <c r="B81" s="8" t="str">
        <f>VLOOKUP(A81,[1]Munic_Assoc!A$2:B$296,2,FALSE)</f>
        <v>CORREIA PINTO</v>
      </c>
      <c r="C81" s="9" t="str">
        <f>VLOOKUP(A81,[1]Munic_Assoc!A$2:C$296,3,FALSE)</f>
        <v>AMURES</v>
      </c>
      <c r="D81" s="10">
        <f>VLOOKUP($B81,'[1]Dados Originais'!$A$3:$G$297,2,FALSE)</f>
        <v>0.20468565999999999</v>
      </c>
      <c r="E81" s="11">
        <f>VLOOKUP($B81,'[1]Dados Originais'!$A$3:$G$297,3,FALSE)</f>
        <v>458732504.06999999</v>
      </c>
      <c r="F81" s="10">
        <f>VLOOKUP($B81,'[1]Dados Originais'!$A$3:$G$297,4,FALSE)</f>
        <v>0.20302247000000001</v>
      </c>
      <c r="G81" s="10">
        <f>VLOOKUP($B81,'[1]Dados Originais'!$A$3:$G$297,5,FALSE)</f>
        <v>0.20385407</v>
      </c>
      <c r="H81" s="10">
        <f>VLOOKUP($B81,'[1]Dados Originais'!$A$3:$G$297,6,FALSE)</f>
        <v>5.0847459999999997E-2</v>
      </c>
      <c r="I81" s="12">
        <f>VLOOKUP($B81,'[1]Dados Originais'!$A$3:$G$297,7,FALSE)</f>
        <v>0.25470150000000003</v>
      </c>
    </row>
    <row r="82" spans="1:9" ht="15" customHeight="1" x14ac:dyDescent="0.35">
      <c r="A82" s="7">
        <v>80870</v>
      </c>
      <c r="B82" s="8" t="str">
        <f>VLOOKUP(A82,[1]Munic_Assoc!A$2:B$296,2,FALSE)</f>
        <v>CORUPÁ</v>
      </c>
      <c r="C82" s="9" t="str">
        <f>VLOOKUP(A82,[1]Munic_Assoc!A$2:C$296,3,FALSE)</f>
        <v>AMVALI</v>
      </c>
      <c r="D82" s="10">
        <f>VLOOKUP($B82,'[1]Dados Originais'!$A$3:$G$297,2,FALSE)</f>
        <v>0.13090652</v>
      </c>
      <c r="E82" s="11">
        <f>VLOOKUP($B82,'[1]Dados Originais'!$A$3:$G$297,3,FALSE)</f>
        <v>285809732.57999998</v>
      </c>
      <c r="F82" s="10">
        <f>VLOOKUP($B82,'[1]Dados Originais'!$A$3:$G$297,4,FALSE)</f>
        <v>0.12649157999999999</v>
      </c>
      <c r="G82" s="10">
        <f>VLOOKUP($B82,'[1]Dados Originais'!$A$3:$G$297,5,FALSE)</f>
        <v>0.12869905000000001</v>
      </c>
      <c r="H82" s="10">
        <f>VLOOKUP($B82,'[1]Dados Originais'!$A$3:$G$297,6,FALSE)</f>
        <v>5.0847459999999997E-2</v>
      </c>
      <c r="I82" s="12">
        <f>VLOOKUP($B82,'[1]Dados Originais'!$A$3:$G$297,7,FALSE)</f>
        <v>0.1795465</v>
      </c>
    </row>
    <row r="83" spans="1:9" ht="15" customHeight="1" x14ac:dyDescent="0.35">
      <c r="A83" s="7">
        <v>80896</v>
      </c>
      <c r="B83" s="8" t="str">
        <f>VLOOKUP(A83,[1]Munic_Assoc!A$2:B$296,2,FALSE)</f>
        <v>CRICIÚMA</v>
      </c>
      <c r="C83" s="9" t="str">
        <f>VLOOKUP(A83,[1]Munic_Assoc!A$2:C$296,3,FALSE)</f>
        <v>AMREC</v>
      </c>
      <c r="D83" s="10">
        <f>VLOOKUP($B83,'[1]Dados Originais'!$A$3:$G$297,2,FALSE)</f>
        <v>1.71283198</v>
      </c>
      <c r="E83" s="11">
        <f>VLOOKUP($B83,'[1]Dados Originais'!$A$3:$G$297,3,FALSE)</f>
        <v>3985256739.1399999</v>
      </c>
      <c r="F83" s="10">
        <f>VLOOKUP($B83,'[1]Dados Originais'!$A$3:$G$297,4,FALSE)</f>
        <v>1.76376574</v>
      </c>
      <c r="G83" s="10">
        <f>VLOOKUP($B83,'[1]Dados Originais'!$A$3:$G$297,5,FALSE)</f>
        <v>1.73829886</v>
      </c>
      <c r="H83" s="10">
        <f>VLOOKUP($B83,'[1]Dados Originais'!$A$3:$G$297,6,FALSE)</f>
        <v>5.0847459999999997E-2</v>
      </c>
      <c r="I83" s="12">
        <f>VLOOKUP($B83,'[1]Dados Originais'!$A$3:$G$297,7,FALSE)</f>
        <v>1.7891463000000001</v>
      </c>
    </row>
    <row r="84" spans="1:9" ht="15" customHeight="1" x14ac:dyDescent="0.35">
      <c r="A84" s="7">
        <v>80918</v>
      </c>
      <c r="B84" s="8" t="str">
        <f>VLOOKUP(A84,[1]Munic_Assoc!A$2:B$296,2,FALSE)</f>
        <v>CUNHA PORÃ</v>
      </c>
      <c r="C84" s="9" t="str">
        <f>VLOOKUP(A84,[1]Munic_Assoc!A$2:C$296,3,FALSE)</f>
        <v>AMERIOS</v>
      </c>
      <c r="D84" s="10">
        <f>VLOOKUP($B84,'[1]Dados Originais'!$A$3:$G$297,2,FALSE)</f>
        <v>0.17905470000000001</v>
      </c>
      <c r="E84" s="11">
        <f>VLOOKUP($B84,'[1]Dados Originais'!$A$3:$G$297,3,FALSE)</f>
        <v>370382656.24000001</v>
      </c>
      <c r="F84" s="10">
        <f>VLOOKUP($B84,'[1]Dados Originais'!$A$3:$G$297,4,FALSE)</f>
        <v>0.16392124</v>
      </c>
      <c r="G84" s="10">
        <f>VLOOKUP($B84,'[1]Dados Originais'!$A$3:$G$297,5,FALSE)</f>
        <v>0.17148796999999999</v>
      </c>
      <c r="H84" s="10">
        <f>VLOOKUP($B84,'[1]Dados Originais'!$A$3:$G$297,6,FALSE)</f>
        <v>5.0847459999999997E-2</v>
      </c>
      <c r="I84" s="12">
        <f>VLOOKUP($B84,'[1]Dados Originais'!$A$3:$G$297,7,FALSE)</f>
        <v>0.22233539999999999</v>
      </c>
    </row>
    <row r="85" spans="1:9" ht="15" customHeight="1" x14ac:dyDescent="0.35">
      <c r="A85" s="7">
        <v>9105</v>
      </c>
      <c r="B85" s="8" t="str">
        <f>VLOOKUP(A85,[1]Munic_Assoc!A$2:B$296,2,FALSE)</f>
        <v>CUNHATAÍ</v>
      </c>
      <c r="C85" s="9" t="str">
        <f>VLOOKUP(A85,[1]Munic_Assoc!A$2:C$296,3,FALSE)</f>
        <v>AMERIOS</v>
      </c>
      <c r="D85" s="10">
        <f>VLOOKUP($B85,'[1]Dados Originais'!$A$3:$G$297,2,FALSE)</f>
        <v>3.3871480000000002E-2</v>
      </c>
      <c r="E85" s="11">
        <f>VLOOKUP($B85,'[1]Dados Originais'!$A$3:$G$297,3,FALSE)</f>
        <v>75273468.099999994</v>
      </c>
      <c r="F85" s="10">
        <f>VLOOKUP($B85,'[1]Dados Originais'!$A$3:$G$297,4,FALSE)</f>
        <v>3.331398E-2</v>
      </c>
      <c r="G85" s="10">
        <f>VLOOKUP($B85,'[1]Dados Originais'!$A$3:$G$297,5,FALSE)</f>
        <v>3.3592730000000001E-2</v>
      </c>
      <c r="H85" s="10">
        <f>VLOOKUP($B85,'[1]Dados Originais'!$A$3:$G$297,6,FALSE)</f>
        <v>5.0847459999999997E-2</v>
      </c>
      <c r="I85" s="12">
        <f>VLOOKUP($B85,'[1]Dados Originais'!$A$3:$G$297,7,FALSE)</f>
        <v>8.4440200000000007E-2</v>
      </c>
    </row>
    <row r="86" spans="1:9" ht="15" customHeight="1" x14ac:dyDescent="0.35">
      <c r="A86" s="7">
        <v>80934</v>
      </c>
      <c r="B86" s="8" t="str">
        <f>VLOOKUP(A86,[1]Munic_Assoc!A$2:B$296,2,FALSE)</f>
        <v>CURITIBANOS</v>
      </c>
      <c r="C86" s="9" t="str">
        <f>VLOOKUP(A86,[1]Munic_Assoc!A$2:C$296,3,FALSE)</f>
        <v>AMURC</v>
      </c>
      <c r="D86" s="10">
        <f>VLOOKUP($B86,'[1]Dados Originais'!$A$3:$G$297,2,FALSE)</f>
        <v>0.44024055000000001</v>
      </c>
      <c r="E86" s="11">
        <f>VLOOKUP($B86,'[1]Dados Originais'!$A$3:$G$297,3,FALSE)</f>
        <v>1044150908.86</v>
      </c>
      <c r="F86" s="10">
        <f>VLOOKUP($B86,'[1]Dados Originais'!$A$3:$G$297,4,FALSE)</f>
        <v>0.46211266000000001</v>
      </c>
      <c r="G86" s="10">
        <f>VLOOKUP($B86,'[1]Dados Originais'!$A$3:$G$297,5,FALSE)</f>
        <v>0.45117660999999998</v>
      </c>
      <c r="H86" s="10">
        <f>VLOOKUP($B86,'[1]Dados Originais'!$A$3:$G$297,6,FALSE)</f>
        <v>5.0847459999999997E-2</v>
      </c>
      <c r="I86" s="12">
        <f>VLOOKUP($B86,'[1]Dados Originais'!$A$3:$G$297,7,FALSE)</f>
        <v>0.50202409999999997</v>
      </c>
    </row>
    <row r="87" spans="1:9" ht="15" customHeight="1" x14ac:dyDescent="0.35">
      <c r="A87" s="7">
        <v>80950</v>
      </c>
      <c r="B87" s="8" t="str">
        <f>VLOOKUP(A87,[1]Munic_Assoc!A$2:B$296,2,FALSE)</f>
        <v>DESCANSO</v>
      </c>
      <c r="C87" s="9" t="str">
        <f>VLOOKUP(A87,[1]Munic_Assoc!A$2:C$296,3,FALSE)</f>
        <v>AMEOSC</v>
      </c>
      <c r="D87" s="10">
        <f>VLOOKUP($B87,'[1]Dados Originais'!$A$3:$G$297,2,FALSE)</f>
        <v>0.11082914000000001</v>
      </c>
      <c r="E87" s="11">
        <f>VLOOKUP($B87,'[1]Dados Originais'!$A$3:$G$297,3,FALSE)</f>
        <v>236136866.91</v>
      </c>
      <c r="F87" s="10">
        <f>VLOOKUP($B87,'[1]Dados Originais'!$A$3:$G$297,4,FALSE)</f>
        <v>0.10450772999999999</v>
      </c>
      <c r="G87" s="10">
        <f>VLOOKUP($B87,'[1]Dados Originais'!$A$3:$G$297,5,FALSE)</f>
        <v>0.10766844</v>
      </c>
      <c r="H87" s="10">
        <f>VLOOKUP($B87,'[1]Dados Originais'!$A$3:$G$297,6,FALSE)</f>
        <v>5.0847459999999997E-2</v>
      </c>
      <c r="I87" s="12">
        <f>VLOOKUP($B87,'[1]Dados Originais'!$A$3:$G$297,7,FALSE)</f>
        <v>0.15851589999999999</v>
      </c>
    </row>
    <row r="88" spans="1:9" ht="15" customHeight="1" x14ac:dyDescent="0.35">
      <c r="A88" s="7">
        <v>80977</v>
      </c>
      <c r="B88" s="8" t="str">
        <f>VLOOKUP(A88,[1]Munic_Assoc!A$2:B$296,2,FALSE)</f>
        <v>DIONÍSIO CERQUEIRA</v>
      </c>
      <c r="C88" s="9" t="str">
        <f>VLOOKUP(A88,[1]Munic_Assoc!A$2:C$296,3,FALSE)</f>
        <v>AMEOSC</v>
      </c>
      <c r="D88" s="10">
        <f>VLOOKUP($B88,'[1]Dados Originais'!$A$3:$G$297,2,FALSE)</f>
        <v>0.11679402</v>
      </c>
      <c r="E88" s="11">
        <f>VLOOKUP($B88,'[1]Dados Originais'!$A$3:$G$297,3,FALSE)</f>
        <v>196710414.58000001</v>
      </c>
      <c r="F88" s="10">
        <f>VLOOKUP($B88,'[1]Dados Originais'!$A$3:$G$297,4,FALSE)</f>
        <v>8.7058650000000001E-2</v>
      </c>
      <c r="G88" s="10">
        <f>VLOOKUP($B88,'[1]Dados Originais'!$A$3:$G$297,5,FALSE)</f>
        <v>0.10192634</v>
      </c>
      <c r="H88" s="10">
        <f>VLOOKUP($B88,'[1]Dados Originais'!$A$3:$G$297,6,FALSE)</f>
        <v>5.0847459999999997E-2</v>
      </c>
      <c r="I88" s="12">
        <f>VLOOKUP($B88,'[1]Dados Originais'!$A$3:$G$297,7,FALSE)</f>
        <v>0.15277379999999999</v>
      </c>
    </row>
    <row r="89" spans="1:9" ht="15" customHeight="1" x14ac:dyDescent="0.35">
      <c r="A89" s="7">
        <v>80993</v>
      </c>
      <c r="B89" s="8" t="str">
        <f>VLOOKUP(A89,[1]Munic_Assoc!A$2:B$296,2,FALSE)</f>
        <v>DONA EMMA</v>
      </c>
      <c r="C89" s="9" t="str">
        <f>VLOOKUP(A89,[1]Munic_Assoc!A$2:C$296,3,FALSE)</f>
        <v>AMAVI</v>
      </c>
      <c r="D89" s="10">
        <f>VLOOKUP($B89,'[1]Dados Originais'!$A$3:$G$297,2,FALSE)</f>
        <v>2.9629869999999999E-2</v>
      </c>
      <c r="E89" s="11">
        <f>VLOOKUP($B89,'[1]Dados Originais'!$A$3:$G$297,3,FALSE)</f>
        <v>74691613.890000001</v>
      </c>
      <c r="F89" s="10">
        <f>VLOOKUP($B89,'[1]Dados Originais'!$A$3:$G$297,4,FALSE)</f>
        <v>3.3056469999999998E-2</v>
      </c>
      <c r="G89" s="10">
        <f>VLOOKUP($B89,'[1]Dados Originais'!$A$3:$G$297,5,FALSE)</f>
        <v>3.1343169999999997E-2</v>
      </c>
      <c r="H89" s="10">
        <f>VLOOKUP($B89,'[1]Dados Originais'!$A$3:$G$297,6,FALSE)</f>
        <v>5.0847459999999997E-2</v>
      </c>
      <c r="I89" s="12">
        <f>VLOOKUP($B89,'[1]Dados Originais'!$A$3:$G$297,7,FALSE)</f>
        <v>8.2190600000000003E-2</v>
      </c>
    </row>
    <row r="90" spans="1:9" ht="15" customHeight="1" x14ac:dyDescent="0.35">
      <c r="A90" s="7">
        <v>99457</v>
      </c>
      <c r="B90" s="8" t="str">
        <f>VLOOKUP(A90,[1]Munic_Assoc!A$2:B$296,2,FALSE)</f>
        <v>DOUTOR PEDRINHO</v>
      </c>
      <c r="C90" s="9" t="str">
        <f>VLOOKUP(A90,[1]Munic_Assoc!A$2:C$296,3,FALSE)</f>
        <v>AMMVI</v>
      </c>
      <c r="D90" s="10">
        <f>VLOOKUP($B90,'[1]Dados Originais'!$A$3:$G$297,2,FALSE)</f>
        <v>3.9939269999999999E-2</v>
      </c>
      <c r="E90" s="11">
        <f>VLOOKUP($B90,'[1]Dados Originais'!$A$3:$G$297,3,FALSE)</f>
        <v>93530401.079999998</v>
      </c>
      <c r="F90" s="10">
        <f>VLOOKUP($B90,'[1]Dados Originais'!$A$3:$G$297,4,FALSE)</f>
        <v>4.1394E-2</v>
      </c>
      <c r="G90" s="10">
        <f>VLOOKUP($B90,'[1]Dados Originais'!$A$3:$G$297,5,FALSE)</f>
        <v>4.0666639999999997E-2</v>
      </c>
      <c r="H90" s="10">
        <f>VLOOKUP($B90,'[1]Dados Originais'!$A$3:$G$297,6,FALSE)</f>
        <v>5.0847459999999997E-2</v>
      </c>
      <c r="I90" s="12">
        <f>VLOOKUP($B90,'[1]Dados Originais'!$A$3:$G$297,7,FALSE)</f>
        <v>9.1514100000000001E-2</v>
      </c>
    </row>
    <row r="91" spans="1:9" ht="15" customHeight="1" x14ac:dyDescent="0.35">
      <c r="A91" s="7">
        <v>9121</v>
      </c>
      <c r="B91" s="8" t="str">
        <f>VLOOKUP(A91,[1]Munic_Assoc!A$2:B$296,2,FALSE)</f>
        <v>ENTRE RIOS</v>
      </c>
      <c r="C91" s="9" t="str">
        <f>VLOOKUP(A91,[1]Munic_Assoc!A$2:C$296,3,FALSE)</f>
        <v>AMAI</v>
      </c>
      <c r="D91" s="10">
        <f>VLOOKUP($B91,'[1]Dados Originais'!$A$3:$G$297,2,FALSE)</f>
        <v>3.3400649999999997E-2</v>
      </c>
      <c r="E91" s="11">
        <f>VLOOKUP($B91,'[1]Dados Originais'!$A$3:$G$297,3,FALSE)</f>
        <v>78969847.920000002</v>
      </c>
      <c r="F91" s="10">
        <f>VLOOKUP($B91,'[1]Dados Originais'!$A$3:$G$297,4,FALSE)</f>
        <v>3.4949899999999999E-2</v>
      </c>
      <c r="G91" s="10">
        <f>VLOOKUP($B91,'[1]Dados Originais'!$A$3:$G$297,5,FALSE)</f>
        <v>3.4175280000000002E-2</v>
      </c>
      <c r="H91" s="10">
        <f>VLOOKUP($B91,'[1]Dados Originais'!$A$3:$G$297,6,FALSE)</f>
        <v>5.0847459999999997E-2</v>
      </c>
      <c r="I91" s="12">
        <f>VLOOKUP($B91,'[1]Dados Originais'!$A$3:$G$297,7,FALSE)</f>
        <v>8.5022700000000007E-2</v>
      </c>
    </row>
    <row r="92" spans="1:9" ht="15" customHeight="1" x14ac:dyDescent="0.35">
      <c r="A92" s="7">
        <v>9148</v>
      </c>
      <c r="B92" s="8" t="str">
        <f>VLOOKUP(A92,[1]Munic_Assoc!A$2:B$296,2,FALSE)</f>
        <v>ERMO</v>
      </c>
      <c r="C92" s="9" t="str">
        <f>VLOOKUP(A92,[1]Munic_Assoc!A$2:C$296,3,FALSE)</f>
        <v>AMESC</v>
      </c>
      <c r="D92" s="10">
        <f>VLOOKUP($B92,'[1]Dados Originais'!$A$3:$G$297,2,FALSE)</f>
        <v>4.3753889999999997E-2</v>
      </c>
      <c r="E92" s="11">
        <f>VLOOKUP($B92,'[1]Dados Originais'!$A$3:$G$297,3,FALSE)</f>
        <v>91879758.150000006</v>
      </c>
      <c r="F92" s="10">
        <f>VLOOKUP($B92,'[1]Dados Originais'!$A$3:$G$297,4,FALSE)</f>
        <v>4.066347E-2</v>
      </c>
      <c r="G92" s="10">
        <f>VLOOKUP($B92,'[1]Dados Originais'!$A$3:$G$297,5,FALSE)</f>
        <v>4.2208679999999998E-2</v>
      </c>
      <c r="H92" s="10">
        <f>VLOOKUP($B92,'[1]Dados Originais'!$A$3:$G$297,6,FALSE)</f>
        <v>5.0847459999999997E-2</v>
      </c>
      <c r="I92" s="12">
        <f>VLOOKUP($B92,'[1]Dados Originais'!$A$3:$G$297,7,FALSE)</f>
        <v>9.3056100000000003E-2</v>
      </c>
    </row>
    <row r="93" spans="1:9" ht="15" customHeight="1" x14ac:dyDescent="0.35">
      <c r="A93" s="7">
        <v>81019</v>
      </c>
      <c r="B93" s="8" t="str">
        <f>VLOOKUP(A93,[1]Munic_Assoc!A$2:B$296,2,FALSE)</f>
        <v>ERVAL VELHO</v>
      </c>
      <c r="C93" s="9" t="str">
        <f>VLOOKUP(A93,[1]Munic_Assoc!A$2:C$296,3,FALSE)</f>
        <v>AMMOC</v>
      </c>
      <c r="D93" s="10">
        <f>VLOOKUP($B93,'[1]Dados Originais'!$A$3:$G$297,2,FALSE)</f>
        <v>7.9140920000000003E-2</v>
      </c>
      <c r="E93" s="11">
        <f>VLOOKUP($B93,'[1]Dados Originais'!$A$3:$G$297,3,FALSE)</f>
        <v>199701726.38</v>
      </c>
      <c r="F93" s="10">
        <f>VLOOKUP($B93,'[1]Dados Originais'!$A$3:$G$297,4,FALSE)</f>
        <v>8.8382530000000001E-2</v>
      </c>
      <c r="G93" s="10">
        <f>VLOOKUP($B93,'[1]Dados Originais'!$A$3:$G$297,5,FALSE)</f>
        <v>8.3761730000000006E-2</v>
      </c>
      <c r="H93" s="10">
        <f>VLOOKUP($B93,'[1]Dados Originais'!$A$3:$G$297,6,FALSE)</f>
        <v>5.0847459999999997E-2</v>
      </c>
      <c r="I93" s="12">
        <f>VLOOKUP($B93,'[1]Dados Originais'!$A$3:$G$297,7,FALSE)</f>
        <v>0.13460920000000001</v>
      </c>
    </row>
    <row r="94" spans="1:9" ht="15" customHeight="1" x14ac:dyDescent="0.35">
      <c r="A94" s="7">
        <v>81035</v>
      </c>
      <c r="B94" s="8" t="str">
        <f>VLOOKUP(A94,[1]Munic_Assoc!A$2:B$296,2,FALSE)</f>
        <v>FAXINAL DOS GUEDES</v>
      </c>
      <c r="C94" s="9" t="str">
        <f>VLOOKUP(A94,[1]Munic_Assoc!A$2:C$296,3,FALSE)</f>
        <v>AMAI</v>
      </c>
      <c r="D94" s="10">
        <f>VLOOKUP($B94,'[1]Dados Originais'!$A$3:$G$297,2,FALSE)</f>
        <v>0.25777849000000003</v>
      </c>
      <c r="E94" s="11">
        <f>VLOOKUP($B94,'[1]Dados Originais'!$A$3:$G$297,3,FALSE)</f>
        <v>612727593.64999998</v>
      </c>
      <c r="F94" s="10">
        <f>VLOOKUP($B94,'[1]Dados Originais'!$A$3:$G$297,4,FALSE)</f>
        <v>0.27117648999999999</v>
      </c>
      <c r="G94" s="10">
        <f>VLOOKUP($B94,'[1]Dados Originais'!$A$3:$G$297,5,FALSE)</f>
        <v>0.26447748999999998</v>
      </c>
      <c r="H94" s="10">
        <f>VLOOKUP($B94,'[1]Dados Originais'!$A$3:$G$297,6,FALSE)</f>
        <v>5.0847459999999997E-2</v>
      </c>
      <c r="I94" s="12">
        <f>VLOOKUP($B94,'[1]Dados Originais'!$A$3:$G$297,7,FALSE)</f>
        <v>0.31532500000000002</v>
      </c>
    </row>
    <row r="95" spans="1:9" ht="15" customHeight="1" x14ac:dyDescent="0.35">
      <c r="A95" s="7">
        <v>9164</v>
      </c>
      <c r="B95" s="8" t="str">
        <f>VLOOKUP(A95,[1]Munic_Assoc!A$2:B$296,2,FALSE)</f>
        <v>FLOR DO SERTÃO</v>
      </c>
      <c r="C95" s="9" t="str">
        <f>VLOOKUP(A95,[1]Munic_Assoc!A$2:C$296,3,FALSE)</f>
        <v>AMERIOS</v>
      </c>
      <c r="D95" s="10">
        <f>VLOOKUP($B95,'[1]Dados Originais'!$A$3:$G$297,2,FALSE)</f>
        <v>2.7893859999999999E-2</v>
      </c>
      <c r="E95" s="11">
        <f>VLOOKUP($B95,'[1]Dados Originais'!$A$3:$G$297,3,FALSE)</f>
        <v>58412823.25</v>
      </c>
      <c r="F95" s="10">
        <f>VLOOKUP($B95,'[1]Dados Originais'!$A$3:$G$297,4,FALSE)</f>
        <v>2.585192E-2</v>
      </c>
      <c r="G95" s="10">
        <f>VLOOKUP($B95,'[1]Dados Originais'!$A$3:$G$297,5,FALSE)</f>
        <v>2.687289E-2</v>
      </c>
      <c r="H95" s="10">
        <f>VLOOKUP($B95,'[1]Dados Originais'!$A$3:$G$297,6,FALSE)</f>
        <v>5.0847459999999997E-2</v>
      </c>
      <c r="I95" s="12">
        <f>VLOOKUP($B95,'[1]Dados Originais'!$A$3:$G$297,7,FALSE)</f>
        <v>7.7720399999999995E-2</v>
      </c>
    </row>
    <row r="96" spans="1:9" ht="15" customHeight="1" x14ac:dyDescent="0.35">
      <c r="A96" s="7">
        <v>81051</v>
      </c>
      <c r="B96" s="8" t="str">
        <f>VLOOKUP(A96,[1]Munic_Assoc!A$2:B$296,2,FALSE)</f>
        <v>FLORIANÓPOLIS</v>
      </c>
      <c r="C96" s="9" t="str">
        <f>VLOOKUP(A96,[1]Munic_Assoc!A$2:C$296,3,FALSE)</f>
        <v>GRANFPOLIS</v>
      </c>
      <c r="D96" s="10">
        <f>VLOOKUP($B96,'[1]Dados Originais'!$A$3:$G$297,2,FALSE)</f>
        <v>2.83819679</v>
      </c>
      <c r="E96" s="11">
        <f>VLOOKUP($B96,'[1]Dados Originais'!$A$3:$G$297,3,FALSE)</f>
        <v>6301184192.1800003</v>
      </c>
      <c r="F96" s="10">
        <f>VLOOKUP($B96,'[1]Dados Originais'!$A$3:$G$297,4,FALSE)</f>
        <v>2.7887319499999998</v>
      </c>
      <c r="G96" s="10">
        <f>VLOOKUP($B96,'[1]Dados Originais'!$A$3:$G$297,5,FALSE)</f>
        <v>2.8134643700000002</v>
      </c>
      <c r="H96" s="10">
        <f>VLOOKUP($B96,'[1]Dados Originais'!$A$3:$G$297,6,FALSE)</f>
        <v>5.0847459999999997E-2</v>
      </c>
      <c r="I96" s="12">
        <f>VLOOKUP($B96,'[1]Dados Originais'!$A$3:$G$297,7,FALSE)</f>
        <v>2.8643117999999999</v>
      </c>
    </row>
    <row r="97" spans="1:9" ht="15" customHeight="1" x14ac:dyDescent="0.35">
      <c r="A97" s="7">
        <v>55816</v>
      </c>
      <c r="B97" s="8" t="str">
        <f>VLOOKUP(A97,[1]Munic_Assoc!A$2:B$296,2,FALSE)</f>
        <v>FORMOSA DO SUL</v>
      </c>
      <c r="C97" s="9" t="str">
        <f>VLOOKUP(A97,[1]Munic_Assoc!A$2:C$296,3,FALSE)</f>
        <v>AMOSC</v>
      </c>
      <c r="D97" s="10">
        <f>VLOOKUP($B97,'[1]Dados Originais'!$A$3:$G$297,2,FALSE)</f>
        <v>3.8464539999999998E-2</v>
      </c>
      <c r="E97" s="11">
        <f>VLOOKUP($B97,'[1]Dados Originais'!$A$3:$G$297,3,FALSE)</f>
        <v>75994417.920000002</v>
      </c>
      <c r="F97" s="10">
        <f>VLOOKUP($B97,'[1]Dados Originais'!$A$3:$G$297,4,FALSE)</f>
        <v>3.3633049999999998E-2</v>
      </c>
      <c r="G97" s="10">
        <f>VLOOKUP($B97,'[1]Dados Originais'!$A$3:$G$297,5,FALSE)</f>
        <v>3.6048799999999999E-2</v>
      </c>
      <c r="H97" s="10">
        <f>VLOOKUP($B97,'[1]Dados Originais'!$A$3:$G$297,6,FALSE)</f>
        <v>5.0847459999999997E-2</v>
      </c>
      <c r="I97" s="12">
        <f>VLOOKUP($B97,'[1]Dados Originais'!$A$3:$G$297,7,FALSE)</f>
        <v>8.6896299999999996E-2</v>
      </c>
    </row>
    <row r="98" spans="1:9" ht="15" customHeight="1" x14ac:dyDescent="0.35">
      <c r="A98" s="7">
        <v>9733</v>
      </c>
      <c r="B98" s="8" t="str">
        <f>VLOOKUP(A98,[1]Munic_Assoc!A$2:B$296,2,FALSE)</f>
        <v>FORQUILHINHA</v>
      </c>
      <c r="C98" s="9" t="str">
        <f>VLOOKUP(A98,[1]Munic_Assoc!A$2:C$296,3,FALSE)</f>
        <v>AMREC</v>
      </c>
      <c r="D98" s="10">
        <f>VLOOKUP($B98,'[1]Dados Originais'!$A$3:$G$297,2,FALSE)</f>
        <v>0.29674347000000001</v>
      </c>
      <c r="E98" s="11">
        <f>VLOOKUP($B98,'[1]Dados Originais'!$A$3:$G$297,3,FALSE)</f>
        <v>674550264.85000002</v>
      </c>
      <c r="F98" s="10">
        <f>VLOOKUP($B98,'[1]Dados Originais'!$A$3:$G$297,4,FALSE)</f>
        <v>0.29853752</v>
      </c>
      <c r="G98" s="10">
        <f>VLOOKUP($B98,'[1]Dados Originais'!$A$3:$G$297,5,FALSE)</f>
        <v>0.29764049999999997</v>
      </c>
      <c r="H98" s="10">
        <f>VLOOKUP($B98,'[1]Dados Originais'!$A$3:$G$297,6,FALSE)</f>
        <v>5.0847459999999997E-2</v>
      </c>
      <c r="I98" s="12">
        <f>VLOOKUP($B98,'[1]Dados Originais'!$A$3:$G$297,7,FALSE)</f>
        <v>0.34848800000000002</v>
      </c>
    </row>
    <row r="99" spans="1:9" ht="15" customHeight="1" x14ac:dyDescent="0.35">
      <c r="A99" s="7">
        <v>81078</v>
      </c>
      <c r="B99" s="8" t="str">
        <f>VLOOKUP(A99,[1]Munic_Assoc!A$2:B$296,2,FALSE)</f>
        <v>FRAIBURGO</v>
      </c>
      <c r="C99" s="9" t="str">
        <f>VLOOKUP(A99,[1]Munic_Assoc!A$2:C$296,3,FALSE)</f>
        <v>AMARP</v>
      </c>
      <c r="D99" s="10">
        <f>VLOOKUP($B99,'[1]Dados Originais'!$A$3:$G$297,2,FALSE)</f>
        <v>0.33381090000000002</v>
      </c>
      <c r="E99" s="11">
        <f>VLOOKUP($B99,'[1]Dados Originais'!$A$3:$G$297,3,FALSE)</f>
        <v>742871476.89999998</v>
      </c>
      <c r="F99" s="10">
        <f>VLOOKUP($B99,'[1]Dados Originais'!$A$3:$G$297,4,FALSE)</f>
        <v>0.32877462000000002</v>
      </c>
      <c r="G99" s="10">
        <f>VLOOKUP($B99,'[1]Dados Originais'!$A$3:$G$297,5,FALSE)</f>
        <v>0.33129276000000002</v>
      </c>
      <c r="H99" s="10">
        <f>VLOOKUP($B99,'[1]Dados Originais'!$A$3:$G$297,6,FALSE)</f>
        <v>5.0847459999999997E-2</v>
      </c>
      <c r="I99" s="12">
        <f>VLOOKUP($B99,'[1]Dados Originais'!$A$3:$G$297,7,FALSE)</f>
        <v>0.38214019999999999</v>
      </c>
    </row>
    <row r="100" spans="1:9" ht="15" customHeight="1" x14ac:dyDescent="0.35">
      <c r="A100" s="7">
        <v>9180</v>
      </c>
      <c r="B100" s="8" t="str">
        <f>VLOOKUP(A100,[1]Munic_Assoc!A$2:B$296,2,FALSE)</f>
        <v>FREI ROGÉRIO</v>
      </c>
      <c r="C100" s="9" t="str">
        <f>VLOOKUP(A100,[1]Munic_Assoc!A$2:C$296,3,FALSE)</f>
        <v>AMURC</v>
      </c>
      <c r="D100" s="10">
        <f>VLOOKUP($B100,'[1]Dados Originais'!$A$3:$G$297,2,FALSE)</f>
        <v>2.658027E-2</v>
      </c>
      <c r="E100" s="11">
        <f>VLOOKUP($B100,'[1]Dados Originais'!$A$3:$G$297,3,FALSE)</f>
        <v>59450228.909999996</v>
      </c>
      <c r="F100" s="10">
        <f>VLOOKUP($B100,'[1]Dados Originais'!$A$3:$G$297,4,FALSE)</f>
        <v>2.6311049999999999E-2</v>
      </c>
      <c r="G100" s="10">
        <f>VLOOKUP($B100,'[1]Dados Originais'!$A$3:$G$297,5,FALSE)</f>
        <v>2.6445659999999999E-2</v>
      </c>
      <c r="H100" s="10">
        <f>VLOOKUP($B100,'[1]Dados Originais'!$A$3:$G$297,6,FALSE)</f>
        <v>5.0847459999999997E-2</v>
      </c>
      <c r="I100" s="12">
        <f>VLOOKUP($B100,'[1]Dados Originais'!$A$3:$G$297,7,FALSE)</f>
        <v>7.7293100000000003E-2</v>
      </c>
    </row>
    <row r="101" spans="1:9" ht="15" customHeight="1" x14ac:dyDescent="0.35">
      <c r="A101" s="7">
        <v>81094</v>
      </c>
      <c r="B101" s="8" t="str">
        <f>VLOOKUP(A101,[1]Munic_Assoc!A$2:B$296,2,FALSE)</f>
        <v>GALVÃO</v>
      </c>
      <c r="C101" s="9" t="str">
        <f>VLOOKUP(A101,[1]Munic_Assoc!A$2:C$296,3,FALSE)</f>
        <v>AMNOROESTE</v>
      </c>
      <c r="D101" s="10">
        <f>VLOOKUP($B101,'[1]Dados Originais'!$A$3:$G$297,2,FALSE)</f>
        <v>3.8649839999999998E-2</v>
      </c>
      <c r="E101" s="11">
        <f>VLOOKUP($B101,'[1]Dados Originais'!$A$3:$G$297,3,FALSE)</f>
        <v>79460994.730000004</v>
      </c>
      <c r="F101" s="10">
        <f>VLOOKUP($B101,'[1]Dados Originais'!$A$3:$G$297,4,FALSE)</f>
        <v>3.516727E-2</v>
      </c>
      <c r="G101" s="10">
        <f>VLOOKUP($B101,'[1]Dados Originais'!$A$3:$G$297,5,FALSE)</f>
        <v>3.690856E-2</v>
      </c>
      <c r="H101" s="10">
        <f>VLOOKUP($B101,'[1]Dados Originais'!$A$3:$G$297,6,FALSE)</f>
        <v>5.0847459999999997E-2</v>
      </c>
      <c r="I101" s="12">
        <f>VLOOKUP($B101,'[1]Dados Originais'!$A$3:$G$297,7,FALSE)</f>
        <v>8.7756000000000001E-2</v>
      </c>
    </row>
    <row r="102" spans="1:9" ht="15" customHeight="1" x14ac:dyDescent="0.35">
      <c r="A102" s="7">
        <v>81132</v>
      </c>
      <c r="B102" s="8" t="str">
        <f>VLOOKUP(A102,[1]Munic_Assoc!A$2:B$296,2,FALSE)</f>
        <v>GAROPABA</v>
      </c>
      <c r="C102" s="9" t="str">
        <f>VLOOKUP(A102,[1]Munic_Assoc!A$2:C$296,3,FALSE)</f>
        <v>GRANFPOLIS</v>
      </c>
      <c r="D102" s="10">
        <f>VLOOKUP($B102,'[1]Dados Originais'!$A$3:$G$297,2,FALSE)</f>
        <v>0.10055029</v>
      </c>
      <c r="E102" s="11">
        <f>VLOOKUP($B102,'[1]Dados Originais'!$A$3:$G$297,3,FALSE)</f>
        <v>236543726.59999999</v>
      </c>
      <c r="F102" s="10">
        <f>VLOOKUP($B102,'[1]Dados Originais'!$A$3:$G$297,4,FALSE)</f>
        <v>0.10468779</v>
      </c>
      <c r="G102" s="10">
        <f>VLOOKUP($B102,'[1]Dados Originais'!$A$3:$G$297,5,FALSE)</f>
        <v>0.10261903999999999</v>
      </c>
      <c r="H102" s="10">
        <f>VLOOKUP($B102,'[1]Dados Originais'!$A$3:$G$297,6,FALSE)</f>
        <v>5.0847459999999997E-2</v>
      </c>
      <c r="I102" s="12">
        <f>VLOOKUP($B102,'[1]Dados Originais'!$A$3:$G$297,7,FALSE)</f>
        <v>0.15346650000000001</v>
      </c>
    </row>
    <row r="103" spans="1:9" ht="15" customHeight="1" x14ac:dyDescent="0.35">
      <c r="A103" s="7">
        <v>81159</v>
      </c>
      <c r="B103" s="8" t="str">
        <f>VLOOKUP(A103,[1]Munic_Assoc!A$2:B$296,2,FALSE)</f>
        <v>GARUVA</v>
      </c>
      <c r="C103" s="9" t="str">
        <f>VLOOKUP(A103,[1]Munic_Assoc!A$2:C$296,3,FALSE)</f>
        <v>AMUNESC</v>
      </c>
      <c r="D103" s="10">
        <f>VLOOKUP($B103,'[1]Dados Originais'!$A$3:$G$297,2,FALSE)</f>
        <v>0.19582084</v>
      </c>
      <c r="E103" s="11">
        <f>VLOOKUP($B103,'[1]Dados Originais'!$A$3:$G$297,3,FALSE)</f>
        <v>375997636.76999998</v>
      </c>
      <c r="F103" s="10">
        <f>VLOOKUP($B103,'[1]Dados Originais'!$A$3:$G$297,4,FALSE)</f>
        <v>0.16640627999999999</v>
      </c>
      <c r="G103" s="10">
        <f>VLOOKUP($B103,'[1]Dados Originais'!$A$3:$G$297,5,FALSE)</f>
        <v>0.18111356000000001</v>
      </c>
      <c r="H103" s="10">
        <f>VLOOKUP($B103,'[1]Dados Originais'!$A$3:$G$297,6,FALSE)</f>
        <v>5.0847459999999997E-2</v>
      </c>
      <c r="I103" s="12">
        <f>VLOOKUP($B103,'[1]Dados Originais'!$A$3:$G$297,7,FALSE)</f>
        <v>0.231961</v>
      </c>
    </row>
    <row r="104" spans="1:9" ht="15" customHeight="1" x14ac:dyDescent="0.35">
      <c r="A104" s="7">
        <v>81175</v>
      </c>
      <c r="B104" s="8" t="str">
        <f>VLOOKUP(A104,[1]Munic_Assoc!A$2:B$296,2,FALSE)</f>
        <v>GASPAR</v>
      </c>
      <c r="C104" s="9" t="str">
        <f>VLOOKUP(A104,[1]Munic_Assoc!A$2:C$296,3,FALSE)</f>
        <v>AMMVI</v>
      </c>
      <c r="D104" s="10">
        <f>VLOOKUP($B104,'[1]Dados Originais'!$A$3:$G$297,2,FALSE)</f>
        <v>0.94716336999999995</v>
      </c>
      <c r="E104" s="11">
        <f>VLOOKUP($B104,'[1]Dados Originais'!$A$3:$G$297,3,FALSE)</f>
        <v>2333057542.1500001</v>
      </c>
      <c r="F104" s="10">
        <f>VLOOKUP($B104,'[1]Dados Originais'!$A$3:$G$297,4,FALSE)</f>
        <v>1.0325475200000001</v>
      </c>
      <c r="G104" s="10">
        <f>VLOOKUP($B104,'[1]Dados Originais'!$A$3:$G$297,5,FALSE)</f>
        <v>0.98985544999999997</v>
      </c>
      <c r="H104" s="10">
        <f>VLOOKUP($B104,'[1]Dados Originais'!$A$3:$G$297,6,FALSE)</f>
        <v>5.0847459999999997E-2</v>
      </c>
      <c r="I104" s="12">
        <f>VLOOKUP($B104,'[1]Dados Originais'!$A$3:$G$297,7,FALSE)</f>
        <v>1.0407029000000001</v>
      </c>
    </row>
    <row r="105" spans="1:9" ht="15" customHeight="1" x14ac:dyDescent="0.35">
      <c r="A105" s="7">
        <v>81116</v>
      </c>
      <c r="B105" s="8" t="str">
        <f>VLOOKUP(A105,[1]Munic_Assoc!A$2:B$296,2,FALSE)</f>
        <v>GOVERNADOR CELSO RAMOS</v>
      </c>
      <c r="C105" s="9" t="str">
        <f>VLOOKUP(A105,[1]Munic_Assoc!A$2:C$296,3,FALSE)</f>
        <v>GRANFPOLIS</v>
      </c>
      <c r="D105" s="10">
        <f>VLOOKUP($B105,'[1]Dados Originais'!$A$3:$G$297,2,FALSE)</f>
        <v>4.08303E-2</v>
      </c>
      <c r="E105" s="11">
        <f>VLOOKUP($B105,'[1]Dados Originais'!$A$3:$G$297,3,FALSE)</f>
        <v>94551565.640000001</v>
      </c>
      <c r="F105" s="10">
        <f>VLOOKUP($B105,'[1]Dados Originais'!$A$3:$G$297,4,FALSE)</f>
        <v>4.1845939999999998E-2</v>
      </c>
      <c r="G105" s="10">
        <f>VLOOKUP($B105,'[1]Dados Originais'!$A$3:$G$297,5,FALSE)</f>
        <v>4.1338119999999999E-2</v>
      </c>
      <c r="H105" s="10">
        <f>VLOOKUP($B105,'[1]Dados Originais'!$A$3:$G$297,6,FALSE)</f>
        <v>5.0847459999999997E-2</v>
      </c>
      <c r="I105" s="12">
        <f>VLOOKUP($B105,'[1]Dados Originais'!$A$3:$G$297,7,FALSE)</f>
        <v>9.2185600000000006E-2</v>
      </c>
    </row>
    <row r="106" spans="1:9" ht="15" customHeight="1" x14ac:dyDescent="0.35">
      <c r="A106" s="7">
        <v>81191</v>
      </c>
      <c r="B106" s="8" t="str">
        <f>VLOOKUP(A106,[1]Munic_Assoc!A$2:B$296,2,FALSE)</f>
        <v>GRÃO PARÁ</v>
      </c>
      <c r="C106" s="9" t="str">
        <f>VLOOKUP(A106,[1]Munic_Assoc!A$2:C$296,3,FALSE)</f>
        <v>AMUREL</v>
      </c>
      <c r="D106" s="10">
        <f>VLOOKUP($B106,'[1]Dados Originais'!$A$3:$G$297,2,FALSE)</f>
        <v>7.8670149999999994E-2</v>
      </c>
      <c r="E106" s="11">
        <f>VLOOKUP($B106,'[1]Dados Originais'!$A$3:$G$297,3,FALSE)</f>
        <v>207297285.19</v>
      </c>
      <c r="F106" s="10">
        <f>VLOOKUP($B106,'[1]Dados Originais'!$A$3:$G$297,4,FALSE)</f>
        <v>9.1744110000000004E-2</v>
      </c>
      <c r="G106" s="10">
        <f>VLOOKUP($B106,'[1]Dados Originais'!$A$3:$G$297,5,FALSE)</f>
        <v>8.5207130000000006E-2</v>
      </c>
      <c r="H106" s="10">
        <f>VLOOKUP($B106,'[1]Dados Originais'!$A$3:$G$297,6,FALSE)</f>
        <v>5.0847459999999997E-2</v>
      </c>
      <c r="I106" s="12">
        <f>VLOOKUP($B106,'[1]Dados Originais'!$A$3:$G$297,7,FALSE)</f>
        <v>0.1360546</v>
      </c>
    </row>
    <row r="107" spans="1:9" ht="15" customHeight="1" x14ac:dyDescent="0.35">
      <c r="A107" s="7">
        <v>81213</v>
      </c>
      <c r="B107" s="8" t="str">
        <f>VLOOKUP(A107,[1]Munic_Assoc!A$2:B$296,2,FALSE)</f>
        <v>GRAVATAL</v>
      </c>
      <c r="C107" s="9" t="str">
        <f>VLOOKUP(A107,[1]Munic_Assoc!A$2:C$296,3,FALSE)</f>
        <v>AMUREL</v>
      </c>
      <c r="D107" s="10">
        <f>VLOOKUP($B107,'[1]Dados Originais'!$A$3:$G$297,2,FALSE)</f>
        <v>5.3474470000000003E-2</v>
      </c>
      <c r="E107" s="11">
        <f>VLOOKUP($B107,'[1]Dados Originais'!$A$3:$G$297,3,FALSE)</f>
        <v>104327459.15000001</v>
      </c>
      <c r="F107" s="10">
        <f>VLOOKUP($B107,'[1]Dados Originais'!$A$3:$G$297,4,FALSE)</f>
        <v>4.6172480000000002E-2</v>
      </c>
      <c r="G107" s="10">
        <f>VLOOKUP($B107,'[1]Dados Originais'!$A$3:$G$297,5,FALSE)</f>
        <v>4.9823480000000003E-2</v>
      </c>
      <c r="H107" s="10">
        <f>VLOOKUP($B107,'[1]Dados Originais'!$A$3:$G$297,6,FALSE)</f>
        <v>5.0847459999999997E-2</v>
      </c>
      <c r="I107" s="12">
        <f>VLOOKUP($B107,'[1]Dados Originais'!$A$3:$G$297,7,FALSE)</f>
        <v>0.10067089999999999</v>
      </c>
    </row>
    <row r="108" spans="1:9" ht="15" customHeight="1" x14ac:dyDescent="0.35">
      <c r="A108" s="7">
        <v>81230</v>
      </c>
      <c r="B108" s="8" t="str">
        <f>VLOOKUP(A108,[1]Munic_Assoc!A$2:B$296,2,FALSE)</f>
        <v>GUABIRUBA</v>
      </c>
      <c r="C108" s="9" t="str">
        <f>VLOOKUP(A108,[1]Munic_Assoc!A$2:C$296,3,FALSE)</f>
        <v>AMMVI</v>
      </c>
      <c r="D108" s="10">
        <f>VLOOKUP($B108,'[1]Dados Originais'!$A$3:$G$297,2,FALSE)</f>
        <v>0.23462401999999999</v>
      </c>
      <c r="E108" s="11">
        <f>VLOOKUP($B108,'[1]Dados Originais'!$A$3:$G$297,3,FALSE)</f>
        <v>609461686.95000005</v>
      </c>
      <c r="F108" s="10">
        <f>VLOOKUP($B108,'[1]Dados Originais'!$A$3:$G$297,4,FALSE)</f>
        <v>0.26973109000000001</v>
      </c>
      <c r="G108" s="10">
        <f>VLOOKUP($B108,'[1]Dados Originais'!$A$3:$G$297,5,FALSE)</f>
        <v>0.25217756000000002</v>
      </c>
      <c r="H108" s="10">
        <f>VLOOKUP($B108,'[1]Dados Originais'!$A$3:$G$297,6,FALSE)</f>
        <v>5.0847459999999997E-2</v>
      </c>
      <c r="I108" s="12">
        <f>VLOOKUP($B108,'[1]Dados Originais'!$A$3:$G$297,7,FALSE)</f>
        <v>0.30302499999999999</v>
      </c>
    </row>
    <row r="109" spans="1:9" ht="15" customHeight="1" x14ac:dyDescent="0.35">
      <c r="A109" s="7">
        <v>81256</v>
      </c>
      <c r="B109" s="8" t="str">
        <f>VLOOKUP(A109,[1]Munic_Assoc!A$2:B$296,2,FALSE)</f>
        <v>GUARACIABA</v>
      </c>
      <c r="C109" s="9" t="str">
        <f>VLOOKUP(A109,[1]Munic_Assoc!A$2:C$296,3,FALSE)</f>
        <v>AMEOSC</v>
      </c>
      <c r="D109" s="10">
        <f>VLOOKUP($B109,'[1]Dados Originais'!$A$3:$G$297,2,FALSE)</f>
        <v>0.16304563999999999</v>
      </c>
      <c r="E109" s="11">
        <f>VLOOKUP($B109,'[1]Dados Originais'!$A$3:$G$297,3,FALSE)</f>
        <v>340558234.5</v>
      </c>
      <c r="F109" s="10">
        <f>VLOOKUP($B109,'[1]Dados Originais'!$A$3:$G$297,4,FALSE)</f>
        <v>0.15072177</v>
      </c>
      <c r="G109" s="10">
        <f>VLOOKUP($B109,'[1]Dados Originais'!$A$3:$G$297,5,FALSE)</f>
        <v>0.15688371000000001</v>
      </c>
      <c r="H109" s="10">
        <f>VLOOKUP($B109,'[1]Dados Originais'!$A$3:$G$297,6,FALSE)</f>
        <v>5.0847459999999997E-2</v>
      </c>
      <c r="I109" s="12">
        <f>VLOOKUP($B109,'[1]Dados Originais'!$A$3:$G$297,7,FALSE)</f>
        <v>0.2077312</v>
      </c>
    </row>
    <row r="110" spans="1:9" ht="15" customHeight="1" x14ac:dyDescent="0.35">
      <c r="A110" s="7">
        <v>81272</v>
      </c>
      <c r="B110" s="8" t="str">
        <f>VLOOKUP(A110,[1]Munic_Assoc!A$2:B$296,2,FALSE)</f>
        <v>GUARAMIRIM</v>
      </c>
      <c r="C110" s="9" t="str">
        <f>VLOOKUP(A110,[1]Munic_Assoc!A$2:C$296,3,FALSE)</f>
        <v>AMVALI</v>
      </c>
      <c r="D110" s="10">
        <f>VLOOKUP($B110,'[1]Dados Originais'!$A$3:$G$297,2,FALSE)</f>
        <v>0.84176607000000003</v>
      </c>
      <c r="E110" s="11">
        <f>VLOOKUP($B110,'[1]Dados Originais'!$A$3:$G$297,3,FALSE)</f>
        <v>1873776700.4000001</v>
      </c>
      <c r="F110" s="10">
        <f>VLOOKUP($B110,'[1]Dados Originais'!$A$3:$G$297,4,FALSE)</f>
        <v>0.82928237000000005</v>
      </c>
      <c r="G110" s="10">
        <f>VLOOKUP($B110,'[1]Dados Originais'!$A$3:$G$297,5,FALSE)</f>
        <v>0.83552422000000004</v>
      </c>
      <c r="H110" s="10">
        <f>VLOOKUP($B110,'[1]Dados Originais'!$A$3:$G$297,6,FALSE)</f>
        <v>5.0847459999999997E-2</v>
      </c>
      <c r="I110" s="12">
        <f>VLOOKUP($B110,'[1]Dados Originais'!$A$3:$G$297,7,FALSE)</f>
        <v>0.88637169999999998</v>
      </c>
    </row>
    <row r="111" spans="1:9" ht="15" customHeight="1" x14ac:dyDescent="0.35">
      <c r="A111" s="7">
        <v>81299</v>
      </c>
      <c r="B111" s="8" t="str">
        <f>VLOOKUP(A111,[1]Munic_Assoc!A$2:B$296,2,FALSE)</f>
        <v>GUARUJÁ DO SUL</v>
      </c>
      <c r="C111" s="9" t="str">
        <f>VLOOKUP(A111,[1]Munic_Assoc!A$2:C$296,3,FALSE)</f>
        <v>AMEOSC</v>
      </c>
      <c r="D111" s="10">
        <f>VLOOKUP($B111,'[1]Dados Originais'!$A$3:$G$297,2,FALSE)</f>
        <v>5.8639759999999999E-2</v>
      </c>
      <c r="E111" s="11">
        <f>VLOOKUP($B111,'[1]Dados Originais'!$A$3:$G$297,3,FALSE)</f>
        <v>140504398.72</v>
      </c>
      <c r="F111" s="10">
        <f>VLOOKUP($B111,'[1]Dados Originais'!$A$3:$G$297,4,FALSE)</f>
        <v>6.2183410000000001E-2</v>
      </c>
      <c r="G111" s="10">
        <f>VLOOKUP($B111,'[1]Dados Originais'!$A$3:$G$297,5,FALSE)</f>
        <v>6.0411590000000001E-2</v>
      </c>
      <c r="H111" s="10">
        <f>VLOOKUP($B111,'[1]Dados Originais'!$A$3:$G$297,6,FALSE)</f>
        <v>5.0847459999999997E-2</v>
      </c>
      <c r="I111" s="12">
        <f>VLOOKUP($B111,'[1]Dados Originais'!$A$3:$G$297,7,FALSE)</f>
        <v>0.111259</v>
      </c>
    </row>
    <row r="112" spans="1:9" ht="15" customHeight="1" x14ac:dyDescent="0.35">
      <c r="A112" s="7">
        <v>55832</v>
      </c>
      <c r="B112" s="8" t="str">
        <f>VLOOKUP(A112,[1]Munic_Assoc!A$2:B$296,2,FALSE)</f>
        <v>GUATAMBU</v>
      </c>
      <c r="C112" s="9" t="str">
        <f>VLOOKUP(A112,[1]Munic_Assoc!A$2:C$296,3,FALSE)</f>
        <v>AMOSC</v>
      </c>
      <c r="D112" s="10">
        <f>VLOOKUP($B112,'[1]Dados Originais'!$A$3:$G$297,2,FALSE)</f>
        <v>0.16433695000000001</v>
      </c>
      <c r="E112" s="11">
        <f>VLOOKUP($B112,'[1]Dados Originais'!$A$3:$G$297,3,FALSE)</f>
        <v>350680277.38</v>
      </c>
      <c r="F112" s="10">
        <f>VLOOKUP($B112,'[1]Dados Originais'!$A$3:$G$297,4,FALSE)</f>
        <v>0.15520150999999999</v>
      </c>
      <c r="G112" s="10">
        <f>VLOOKUP($B112,'[1]Dados Originais'!$A$3:$G$297,5,FALSE)</f>
        <v>0.15976923000000001</v>
      </c>
      <c r="H112" s="10">
        <f>VLOOKUP($B112,'[1]Dados Originais'!$A$3:$G$297,6,FALSE)</f>
        <v>5.0847459999999997E-2</v>
      </c>
      <c r="I112" s="12">
        <f>VLOOKUP($B112,'[1]Dados Originais'!$A$3:$G$297,7,FALSE)</f>
        <v>0.21061669999999999</v>
      </c>
    </row>
    <row r="113" spans="1:9" ht="15" customHeight="1" x14ac:dyDescent="0.35">
      <c r="A113" s="7">
        <v>81310</v>
      </c>
      <c r="B113" s="8" t="str">
        <f>VLOOKUP(A113,[1]Munic_Assoc!A$2:B$296,2,FALSE)</f>
        <v>HERVAL DO OESTE</v>
      </c>
      <c r="C113" s="9" t="str">
        <f>VLOOKUP(A113,[1]Munic_Assoc!A$2:C$296,3,FALSE)</f>
        <v>AMMOC</v>
      </c>
      <c r="D113" s="10">
        <f>VLOOKUP($B113,'[1]Dados Originais'!$A$3:$G$297,2,FALSE)</f>
        <v>0.13653767999999999</v>
      </c>
      <c r="E113" s="11">
        <f>VLOOKUP($B113,'[1]Dados Originais'!$A$3:$G$297,3,FALSE)</f>
        <v>324970972.63999999</v>
      </c>
      <c r="F113" s="10">
        <f>VLOOKUP($B113,'[1]Dados Originais'!$A$3:$G$297,4,FALSE)</f>
        <v>0.14382327</v>
      </c>
      <c r="G113" s="10">
        <f>VLOOKUP($B113,'[1]Dados Originais'!$A$3:$G$297,5,FALSE)</f>
        <v>0.14018048</v>
      </c>
      <c r="H113" s="10">
        <f>VLOOKUP($B113,'[1]Dados Originais'!$A$3:$G$297,6,FALSE)</f>
        <v>5.0847459999999997E-2</v>
      </c>
      <c r="I113" s="12">
        <f>VLOOKUP($B113,'[1]Dados Originais'!$A$3:$G$297,7,FALSE)</f>
        <v>0.1910279</v>
      </c>
    </row>
    <row r="114" spans="1:9" ht="15" customHeight="1" x14ac:dyDescent="0.35">
      <c r="A114" s="7">
        <v>9202</v>
      </c>
      <c r="B114" s="8" t="str">
        <f>VLOOKUP(A114,[1]Munic_Assoc!A$2:B$296,2,FALSE)</f>
        <v>IBIAM</v>
      </c>
      <c r="C114" s="9" t="str">
        <f>VLOOKUP(A114,[1]Munic_Assoc!A$2:C$296,3,FALSE)</f>
        <v>AMARP</v>
      </c>
      <c r="D114" s="10">
        <f>VLOOKUP($B114,'[1]Dados Originais'!$A$3:$G$297,2,FALSE)</f>
        <v>4.4985440000000002E-2</v>
      </c>
      <c r="E114" s="11">
        <f>VLOOKUP($B114,'[1]Dados Originais'!$A$3:$G$297,3,FALSE)</f>
        <v>89990599.620000005</v>
      </c>
      <c r="F114" s="10">
        <f>VLOOKUP($B114,'[1]Dados Originais'!$A$3:$G$297,4,FALSE)</f>
        <v>3.9827380000000003E-2</v>
      </c>
      <c r="G114" s="10">
        <f>VLOOKUP($B114,'[1]Dados Originais'!$A$3:$G$297,5,FALSE)</f>
        <v>4.2406409999999999E-2</v>
      </c>
      <c r="H114" s="10">
        <f>VLOOKUP($B114,'[1]Dados Originais'!$A$3:$G$297,6,FALSE)</f>
        <v>5.0847459999999997E-2</v>
      </c>
      <c r="I114" s="12">
        <f>VLOOKUP($B114,'[1]Dados Originais'!$A$3:$G$297,7,FALSE)</f>
        <v>9.3253900000000001E-2</v>
      </c>
    </row>
    <row r="115" spans="1:9" ht="15" customHeight="1" x14ac:dyDescent="0.35">
      <c r="A115" s="7">
        <v>81337</v>
      </c>
      <c r="B115" s="8" t="str">
        <f>VLOOKUP(A115,[1]Munic_Assoc!A$2:B$296,2,FALSE)</f>
        <v>IBICARÉ</v>
      </c>
      <c r="C115" s="9" t="str">
        <f>VLOOKUP(A115,[1]Munic_Assoc!A$2:C$296,3,FALSE)</f>
        <v>AMMOC</v>
      </c>
      <c r="D115" s="10">
        <f>VLOOKUP($B115,'[1]Dados Originais'!$A$3:$G$297,2,FALSE)</f>
        <v>5.7449430000000003E-2</v>
      </c>
      <c r="E115" s="11">
        <f>VLOOKUP($B115,'[1]Dados Originais'!$A$3:$G$297,3,FALSE)</f>
        <v>129423815.70999999</v>
      </c>
      <c r="F115" s="10">
        <f>VLOOKUP($B115,'[1]Dados Originais'!$A$3:$G$297,4,FALSE)</f>
        <v>5.7279440000000001E-2</v>
      </c>
      <c r="G115" s="10">
        <f>VLOOKUP($B115,'[1]Dados Originais'!$A$3:$G$297,5,FALSE)</f>
        <v>5.7364440000000003E-2</v>
      </c>
      <c r="H115" s="10">
        <f>VLOOKUP($B115,'[1]Dados Originais'!$A$3:$G$297,6,FALSE)</f>
        <v>5.0847459999999997E-2</v>
      </c>
      <c r="I115" s="12">
        <f>VLOOKUP($B115,'[1]Dados Originais'!$A$3:$G$297,7,FALSE)</f>
        <v>0.1082119</v>
      </c>
    </row>
    <row r="116" spans="1:9" ht="15" customHeight="1" x14ac:dyDescent="0.35">
      <c r="A116" s="7">
        <v>81353</v>
      </c>
      <c r="B116" s="8" t="str">
        <f>VLOOKUP(A116,[1]Munic_Assoc!A$2:B$296,2,FALSE)</f>
        <v>IBIRAMA</v>
      </c>
      <c r="C116" s="9" t="str">
        <f>VLOOKUP(A116,[1]Munic_Assoc!A$2:C$296,3,FALSE)</f>
        <v>AMAVI</v>
      </c>
      <c r="D116" s="10">
        <f>VLOOKUP($B116,'[1]Dados Originais'!$A$3:$G$297,2,FALSE)</f>
        <v>0.10154707</v>
      </c>
      <c r="E116" s="11">
        <f>VLOOKUP($B116,'[1]Dados Originais'!$A$3:$G$297,3,FALSE)</f>
        <v>238759674.65000001</v>
      </c>
      <c r="F116" s="10">
        <f>VLOOKUP($B116,'[1]Dados Originais'!$A$3:$G$297,4,FALSE)</f>
        <v>0.10566850999999999</v>
      </c>
      <c r="G116" s="10">
        <f>VLOOKUP($B116,'[1]Dados Originais'!$A$3:$G$297,5,FALSE)</f>
        <v>0.10360779000000001</v>
      </c>
      <c r="H116" s="10">
        <f>VLOOKUP($B116,'[1]Dados Originais'!$A$3:$G$297,6,FALSE)</f>
        <v>5.0847459999999997E-2</v>
      </c>
      <c r="I116" s="12">
        <f>VLOOKUP($B116,'[1]Dados Originais'!$A$3:$G$297,7,FALSE)</f>
        <v>0.15445529999999999</v>
      </c>
    </row>
    <row r="117" spans="1:9" ht="15" customHeight="1" x14ac:dyDescent="0.35">
      <c r="A117" s="7">
        <v>81370</v>
      </c>
      <c r="B117" s="8" t="str">
        <f>VLOOKUP(A117,[1]Munic_Assoc!A$2:B$296,2,FALSE)</f>
        <v>IÇARA</v>
      </c>
      <c r="C117" s="9" t="str">
        <f>VLOOKUP(A117,[1]Munic_Assoc!A$2:C$296,3,FALSE)</f>
        <v>AMREC</v>
      </c>
      <c r="D117" s="10">
        <f>VLOOKUP($B117,'[1]Dados Originais'!$A$3:$G$297,2,FALSE)</f>
        <v>0.4805103</v>
      </c>
      <c r="E117" s="11">
        <f>VLOOKUP($B117,'[1]Dados Originais'!$A$3:$G$297,3,FALSE)</f>
        <v>1181141943.99</v>
      </c>
      <c r="F117" s="10">
        <f>VLOOKUP($B117,'[1]Dados Originais'!$A$3:$G$297,4,FALSE)</f>
        <v>0.52274114999999999</v>
      </c>
      <c r="G117" s="10">
        <f>VLOOKUP($B117,'[1]Dados Originais'!$A$3:$G$297,5,FALSE)</f>
        <v>0.50162572999999999</v>
      </c>
      <c r="H117" s="10">
        <f>VLOOKUP($B117,'[1]Dados Originais'!$A$3:$G$297,6,FALSE)</f>
        <v>5.0847459999999997E-2</v>
      </c>
      <c r="I117" s="12">
        <f>VLOOKUP($B117,'[1]Dados Originais'!$A$3:$G$297,7,FALSE)</f>
        <v>0.5524732</v>
      </c>
    </row>
    <row r="118" spans="1:9" ht="15" customHeight="1" x14ac:dyDescent="0.35">
      <c r="A118" s="7">
        <v>81396</v>
      </c>
      <c r="B118" s="8" t="str">
        <f>VLOOKUP(A118,[1]Munic_Assoc!A$2:B$296,2,FALSE)</f>
        <v>ILHOTA</v>
      </c>
      <c r="C118" s="9" t="str">
        <f>VLOOKUP(A118,[1]Munic_Assoc!A$2:C$296,3,FALSE)</f>
        <v>AMFRI</v>
      </c>
      <c r="D118" s="10">
        <f>VLOOKUP($B118,'[1]Dados Originais'!$A$3:$G$297,2,FALSE)</f>
        <v>0.14446094000000001</v>
      </c>
      <c r="E118" s="11">
        <f>VLOOKUP($B118,'[1]Dados Originais'!$A$3:$G$297,3,FALSE)</f>
        <v>329842652.29000002</v>
      </c>
      <c r="F118" s="10">
        <f>VLOOKUP($B118,'[1]Dados Originais'!$A$3:$G$297,4,FALSE)</f>
        <v>0.14597935000000001</v>
      </c>
      <c r="G118" s="10">
        <f>VLOOKUP($B118,'[1]Dados Originais'!$A$3:$G$297,5,FALSE)</f>
        <v>0.14522014999999999</v>
      </c>
      <c r="H118" s="10">
        <f>VLOOKUP($B118,'[1]Dados Originais'!$A$3:$G$297,6,FALSE)</f>
        <v>5.0847459999999997E-2</v>
      </c>
      <c r="I118" s="12">
        <f>VLOOKUP($B118,'[1]Dados Originais'!$A$3:$G$297,7,FALSE)</f>
        <v>0.19606760000000001</v>
      </c>
    </row>
    <row r="119" spans="1:9" ht="15" customHeight="1" x14ac:dyDescent="0.35">
      <c r="A119" s="7">
        <v>81418</v>
      </c>
      <c r="B119" s="8" t="str">
        <f>VLOOKUP(A119,[1]Munic_Assoc!A$2:B$296,2,FALSE)</f>
        <v>IMARUÍ</v>
      </c>
      <c r="C119" s="9" t="str">
        <f>VLOOKUP(A119,[1]Munic_Assoc!A$2:C$296,3,FALSE)</f>
        <v>AMUREL</v>
      </c>
      <c r="D119" s="10">
        <f>VLOOKUP($B119,'[1]Dados Originais'!$A$3:$G$297,2,FALSE)</f>
        <v>2.448324E-2</v>
      </c>
      <c r="E119" s="11">
        <f>VLOOKUP($B119,'[1]Dados Originais'!$A$3:$G$297,3,FALSE)</f>
        <v>56125178.799999997</v>
      </c>
      <c r="F119" s="10">
        <f>VLOOKUP($B119,'[1]Dados Originais'!$A$3:$G$297,4,FALSE)</f>
        <v>2.4839469999999999E-2</v>
      </c>
      <c r="G119" s="10">
        <f>VLOOKUP($B119,'[1]Dados Originais'!$A$3:$G$297,5,FALSE)</f>
        <v>2.466136E-2</v>
      </c>
      <c r="H119" s="10">
        <f>VLOOKUP($B119,'[1]Dados Originais'!$A$3:$G$297,6,FALSE)</f>
        <v>5.0847459999999997E-2</v>
      </c>
      <c r="I119" s="12">
        <f>VLOOKUP($B119,'[1]Dados Originais'!$A$3:$G$297,7,FALSE)</f>
        <v>7.5508800000000001E-2</v>
      </c>
    </row>
    <row r="120" spans="1:9" ht="15" customHeight="1" x14ac:dyDescent="0.35">
      <c r="A120" s="7">
        <v>81434</v>
      </c>
      <c r="B120" s="8" t="str">
        <f>VLOOKUP(A120,[1]Munic_Assoc!A$2:B$296,2,FALSE)</f>
        <v>IMBITUBA</v>
      </c>
      <c r="C120" s="9" t="str">
        <f>VLOOKUP(A120,[1]Munic_Assoc!A$2:C$296,3,FALSE)</f>
        <v>AMUREL</v>
      </c>
      <c r="D120" s="10">
        <f>VLOOKUP($B120,'[1]Dados Originais'!$A$3:$G$297,2,FALSE)</f>
        <v>0.39713287000000003</v>
      </c>
      <c r="E120" s="11">
        <f>VLOOKUP($B120,'[1]Dados Originais'!$A$3:$G$297,3,FALSE)</f>
        <v>965213558.69000006</v>
      </c>
      <c r="F120" s="10">
        <f>VLOOKUP($B120,'[1]Dados Originais'!$A$3:$G$297,4,FALSE)</f>
        <v>0.42717715000000001</v>
      </c>
      <c r="G120" s="10">
        <f>VLOOKUP($B120,'[1]Dados Originais'!$A$3:$G$297,5,FALSE)</f>
        <v>0.41215500999999999</v>
      </c>
      <c r="H120" s="10">
        <f>VLOOKUP($B120,'[1]Dados Originais'!$A$3:$G$297,6,FALSE)</f>
        <v>5.0847459999999997E-2</v>
      </c>
      <c r="I120" s="12">
        <f>VLOOKUP($B120,'[1]Dados Originais'!$A$3:$G$297,7,FALSE)</f>
        <v>0.46300249999999998</v>
      </c>
    </row>
    <row r="121" spans="1:9" ht="15" customHeight="1" x14ac:dyDescent="0.35">
      <c r="A121" s="7">
        <v>81450</v>
      </c>
      <c r="B121" s="8" t="str">
        <f>VLOOKUP(A121,[1]Munic_Assoc!A$2:B$296,2,FALSE)</f>
        <v>IMBUIA</v>
      </c>
      <c r="C121" s="9" t="str">
        <f>VLOOKUP(A121,[1]Munic_Assoc!A$2:C$296,3,FALSE)</f>
        <v>AMAVI</v>
      </c>
      <c r="D121" s="10">
        <f>VLOOKUP($B121,'[1]Dados Originais'!$A$3:$G$297,2,FALSE)</f>
        <v>6.5008490000000002E-2</v>
      </c>
      <c r="E121" s="11">
        <f>VLOOKUP($B121,'[1]Dados Originais'!$A$3:$G$297,3,FALSE)</f>
        <v>122665916.28</v>
      </c>
      <c r="F121" s="10">
        <f>VLOOKUP($B121,'[1]Dados Originais'!$A$3:$G$297,4,FALSE)</f>
        <v>5.4288580000000003E-2</v>
      </c>
      <c r="G121" s="10">
        <f>VLOOKUP($B121,'[1]Dados Originais'!$A$3:$G$297,5,FALSE)</f>
        <v>5.964854E-2</v>
      </c>
      <c r="H121" s="10">
        <f>VLOOKUP($B121,'[1]Dados Originais'!$A$3:$G$297,6,FALSE)</f>
        <v>5.0847459999999997E-2</v>
      </c>
      <c r="I121" s="12">
        <f>VLOOKUP($B121,'[1]Dados Originais'!$A$3:$G$297,7,FALSE)</f>
        <v>0.110496</v>
      </c>
    </row>
    <row r="122" spans="1:9" ht="15" customHeight="1" x14ac:dyDescent="0.35">
      <c r="A122" s="7">
        <v>81477</v>
      </c>
      <c r="B122" s="8" t="str">
        <f>VLOOKUP(A122,[1]Munic_Assoc!A$2:B$296,2,FALSE)</f>
        <v>INDAIAL</v>
      </c>
      <c r="C122" s="9" t="str">
        <f>VLOOKUP(A122,[1]Munic_Assoc!A$2:C$296,3,FALSE)</f>
        <v>AMMVI</v>
      </c>
      <c r="D122" s="10">
        <f>VLOOKUP($B122,'[1]Dados Originais'!$A$3:$G$297,2,FALSE)</f>
        <v>0.82760038000000002</v>
      </c>
      <c r="E122" s="11">
        <f>VLOOKUP($B122,'[1]Dados Originais'!$A$3:$G$297,3,FALSE)</f>
        <v>1877338581.53</v>
      </c>
      <c r="F122" s="10">
        <f>VLOOKUP($B122,'[1]Dados Originais'!$A$3:$G$297,4,FALSE)</f>
        <v>0.83085876000000003</v>
      </c>
      <c r="G122" s="10">
        <f>VLOOKUP($B122,'[1]Dados Originais'!$A$3:$G$297,5,FALSE)</f>
        <v>0.82922956999999997</v>
      </c>
      <c r="H122" s="10">
        <f>VLOOKUP($B122,'[1]Dados Originais'!$A$3:$G$297,6,FALSE)</f>
        <v>5.0847459999999997E-2</v>
      </c>
      <c r="I122" s="12">
        <f>VLOOKUP($B122,'[1]Dados Originais'!$A$3:$G$297,7,FALSE)</f>
        <v>0.880077</v>
      </c>
    </row>
    <row r="123" spans="1:9" ht="15" customHeight="1" x14ac:dyDescent="0.35">
      <c r="A123" s="7">
        <v>9229</v>
      </c>
      <c r="B123" s="8" t="str">
        <f>VLOOKUP(A123,[1]Munic_Assoc!A$2:B$296,2,FALSE)</f>
        <v>IOMERÊ</v>
      </c>
      <c r="C123" s="9" t="str">
        <f>VLOOKUP(A123,[1]Munic_Assoc!A$2:C$296,3,FALSE)</f>
        <v>AMARP</v>
      </c>
      <c r="D123" s="10">
        <f>VLOOKUP($B123,'[1]Dados Originais'!$A$3:$G$297,2,FALSE)</f>
        <v>0.10617529000000001</v>
      </c>
      <c r="E123" s="11">
        <f>VLOOKUP($B123,'[1]Dados Originais'!$A$3:$G$297,3,FALSE)</f>
        <v>226937962.37</v>
      </c>
      <c r="F123" s="10">
        <f>VLOOKUP($B123,'[1]Dados Originais'!$A$3:$G$297,4,FALSE)</f>
        <v>0.10043654</v>
      </c>
      <c r="G123" s="10">
        <f>VLOOKUP($B123,'[1]Dados Originais'!$A$3:$G$297,5,FALSE)</f>
        <v>0.10330592</v>
      </c>
      <c r="H123" s="10">
        <f>VLOOKUP($B123,'[1]Dados Originais'!$A$3:$G$297,6,FALSE)</f>
        <v>5.0847459999999997E-2</v>
      </c>
      <c r="I123" s="12">
        <f>VLOOKUP($B123,'[1]Dados Originais'!$A$3:$G$297,7,FALSE)</f>
        <v>0.1541534</v>
      </c>
    </row>
    <row r="124" spans="1:9" ht="15" customHeight="1" x14ac:dyDescent="0.35">
      <c r="A124" s="7">
        <v>81493</v>
      </c>
      <c r="B124" s="8" t="str">
        <f>VLOOKUP(A124,[1]Munic_Assoc!A$2:B$296,2,FALSE)</f>
        <v>IPIRA</v>
      </c>
      <c r="C124" s="9" t="str">
        <f>VLOOKUP(A124,[1]Munic_Assoc!A$2:C$296,3,FALSE)</f>
        <v>AMAUC</v>
      </c>
      <c r="D124" s="10">
        <f>VLOOKUP($B124,'[1]Dados Originais'!$A$3:$G$297,2,FALSE)</f>
        <v>5.2970049999999998E-2</v>
      </c>
      <c r="E124" s="11">
        <f>VLOOKUP($B124,'[1]Dados Originais'!$A$3:$G$297,3,FALSE)</f>
        <v>106972585.93000001</v>
      </c>
      <c r="F124" s="10">
        <f>VLOOKUP($B124,'[1]Dados Originais'!$A$3:$G$297,4,FALSE)</f>
        <v>4.7343139999999999E-2</v>
      </c>
      <c r="G124" s="10">
        <f>VLOOKUP($B124,'[1]Dados Originais'!$A$3:$G$297,5,FALSE)</f>
        <v>5.0156600000000003E-2</v>
      </c>
      <c r="H124" s="10">
        <f>VLOOKUP($B124,'[1]Dados Originais'!$A$3:$G$297,6,FALSE)</f>
        <v>5.0847459999999997E-2</v>
      </c>
      <c r="I124" s="12">
        <f>VLOOKUP($B124,'[1]Dados Originais'!$A$3:$G$297,7,FALSE)</f>
        <v>0.1010041</v>
      </c>
    </row>
    <row r="125" spans="1:9" ht="15" customHeight="1" x14ac:dyDescent="0.35">
      <c r="A125" s="7">
        <v>99511</v>
      </c>
      <c r="B125" s="8" t="str">
        <f>VLOOKUP(A125,[1]Munic_Assoc!A$2:B$296,2,FALSE)</f>
        <v>IPORÃ DO OESTE</v>
      </c>
      <c r="C125" s="9" t="str">
        <f>VLOOKUP(A125,[1]Munic_Assoc!A$2:C$296,3,FALSE)</f>
        <v>AMEOSC</v>
      </c>
      <c r="D125" s="10">
        <f>VLOOKUP($B125,'[1]Dados Originais'!$A$3:$G$297,2,FALSE)</f>
        <v>0.15485267999999999</v>
      </c>
      <c r="E125" s="11">
        <f>VLOOKUP($B125,'[1]Dados Originais'!$A$3:$G$297,3,FALSE)</f>
        <v>331888150.56999999</v>
      </c>
      <c r="F125" s="10">
        <f>VLOOKUP($B125,'[1]Dados Originais'!$A$3:$G$297,4,FALSE)</f>
        <v>0.14688462999999999</v>
      </c>
      <c r="G125" s="10">
        <f>VLOOKUP($B125,'[1]Dados Originais'!$A$3:$G$297,5,FALSE)</f>
        <v>0.15086865999999999</v>
      </c>
      <c r="H125" s="10">
        <f>VLOOKUP($B125,'[1]Dados Originais'!$A$3:$G$297,6,FALSE)</f>
        <v>5.0847459999999997E-2</v>
      </c>
      <c r="I125" s="12">
        <f>VLOOKUP($B125,'[1]Dados Originais'!$A$3:$G$297,7,FALSE)</f>
        <v>0.20171610000000001</v>
      </c>
    </row>
    <row r="126" spans="1:9" ht="15" customHeight="1" x14ac:dyDescent="0.35">
      <c r="A126" s="7">
        <v>57371</v>
      </c>
      <c r="B126" s="8" t="str">
        <f>VLOOKUP(A126,[1]Munic_Assoc!A$2:B$296,2,FALSE)</f>
        <v>IPUAÇU</v>
      </c>
      <c r="C126" s="9" t="str">
        <f>VLOOKUP(A126,[1]Munic_Assoc!A$2:C$296,3,FALSE)</f>
        <v>AMAI</v>
      </c>
      <c r="D126" s="10">
        <f>VLOOKUP($B126,'[1]Dados Originais'!$A$3:$G$297,2,FALSE)</f>
        <v>0.20262570999999999</v>
      </c>
      <c r="E126" s="11">
        <f>VLOOKUP($B126,'[1]Dados Originais'!$A$3:$G$297,3,FALSE)</f>
        <v>426352810.63999999</v>
      </c>
      <c r="F126" s="10">
        <f>VLOOKUP($B126,'[1]Dados Originais'!$A$3:$G$297,4,FALSE)</f>
        <v>0.1886921</v>
      </c>
      <c r="G126" s="10">
        <f>VLOOKUP($B126,'[1]Dados Originais'!$A$3:$G$297,5,FALSE)</f>
        <v>0.19565890999999999</v>
      </c>
      <c r="H126" s="10">
        <f>VLOOKUP($B126,'[1]Dados Originais'!$A$3:$G$297,6,FALSE)</f>
        <v>5.0847459999999997E-2</v>
      </c>
      <c r="I126" s="12">
        <f>VLOOKUP($B126,'[1]Dados Originais'!$A$3:$G$297,7,FALSE)</f>
        <v>0.24650639999999999</v>
      </c>
    </row>
    <row r="127" spans="1:9" ht="15" customHeight="1" x14ac:dyDescent="0.35">
      <c r="A127" s="7">
        <v>81515</v>
      </c>
      <c r="B127" s="8" t="str">
        <f>VLOOKUP(A127,[1]Munic_Assoc!A$2:B$296,2,FALSE)</f>
        <v>IPUMIRIM</v>
      </c>
      <c r="C127" s="9" t="str">
        <f>VLOOKUP(A127,[1]Munic_Assoc!A$2:C$296,3,FALSE)</f>
        <v>AMAUC</v>
      </c>
      <c r="D127" s="10">
        <f>VLOOKUP($B127,'[1]Dados Originais'!$A$3:$G$297,2,FALSE)</f>
        <v>0.24487001999999999</v>
      </c>
      <c r="E127" s="11">
        <f>VLOOKUP($B127,'[1]Dados Originais'!$A$3:$G$297,3,FALSE)</f>
        <v>516205921.49000001</v>
      </c>
      <c r="F127" s="10">
        <f>VLOOKUP($B127,'[1]Dados Originais'!$A$3:$G$297,4,FALSE)</f>
        <v>0.22845863999999999</v>
      </c>
      <c r="G127" s="10">
        <f>VLOOKUP($B127,'[1]Dados Originais'!$A$3:$G$297,5,FALSE)</f>
        <v>0.23666433000000001</v>
      </c>
      <c r="H127" s="10">
        <f>VLOOKUP($B127,'[1]Dados Originais'!$A$3:$G$297,6,FALSE)</f>
        <v>5.0847459999999997E-2</v>
      </c>
      <c r="I127" s="12">
        <f>VLOOKUP($B127,'[1]Dados Originais'!$A$3:$G$297,7,FALSE)</f>
        <v>0.28751179999999998</v>
      </c>
    </row>
    <row r="128" spans="1:9" ht="15" customHeight="1" x14ac:dyDescent="0.35">
      <c r="A128" s="7">
        <v>99538</v>
      </c>
      <c r="B128" s="8" t="str">
        <f>VLOOKUP(A128,[1]Munic_Assoc!A$2:B$296,2,FALSE)</f>
        <v>IRACEMINHA</v>
      </c>
      <c r="C128" s="9" t="str">
        <f>VLOOKUP(A128,[1]Munic_Assoc!A$2:C$296,3,FALSE)</f>
        <v>AMERIOS</v>
      </c>
      <c r="D128" s="10">
        <f>VLOOKUP($B128,'[1]Dados Originais'!$A$3:$G$297,2,FALSE)</f>
        <v>6.501092E-2</v>
      </c>
      <c r="E128" s="11">
        <f>VLOOKUP($B128,'[1]Dados Originais'!$A$3:$G$297,3,FALSE)</f>
        <v>149889916.16999999</v>
      </c>
      <c r="F128" s="10">
        <f>VLOOKUP($B128,'[1]Dados Originais'!$A$3:$G$297,4,FALSE)</f>
        <v>6.6337179999999996E-2</v>
      </c>
      <c r="G128" s="10">
        <f>VLOOKUP($B128,'[1]Dados Originais'!$A$3:$G$297,5,FALSE)</f>
        <v>6.5674049999999998E-2</v>
      </c>
      <c r="H128" s="10">
        <f>VLOOKUP($B128,'[1]Dados Originais'!$A$3:$G$297,6,FALSE)</f>
        <v>5.0847459999999997E-2</v>
      </c>
      <c r="I128" s="12">
        <f>VLOOKUP($B128,'[1]Dados Originais'!$A$3:$G$297,7,FALSE)</f>
        <v>0.1165215</v>
      </c>
    </row>
    <row r="129" spans="1:9" ht="15" customHeight="1" x14ac:dyDescent="0.35">
      <c r="A129" s="7">
        <v>81531</v>
      </c>
      <c r="B129" s="8" t="str">
        <f>VLOOKUP(A129,[1]Munic_Assoc!A$2:B$296,2,FALSE)</f>
        <v>IRANI</v>
      </c>
      <c r="C129" s="9" t="str">
        <f>VLOOKUP(A129,[1]Munic_Assoc!A$2:C$296,3,FALSE)</f>
        <v>AMAUC</v>
      </c>
      <c r="D129" s="10">
        <f>VLOOKUP($B129,'[1]Dados Originais'!$A$3:$G$297,2,FALSE)</f>
        <v>0.12619875</v>
      </c>
      <c r="E129" s="11">
        <f>VLOOKUP($B129,'[1]Dados Originais'!$A$3:$G$297,3,FALSE)</f>
        <v>261751626.59999999</v>
      </c>
      <c r="F129" s="10">
        <f>VLOOKUP($B129,'[1]Dados Originais'!$A$3:$G$297,4,FALSE)</f>
        <v>0.11584411999999999</v>
      </c>
      <c r="G129" s="10">
        <f>VLOOKUP($B129,'[1]Dados Originais'!$A$3:$G$297,5,FALSE)</f>
        <v>0.12102143999999999</v>
      </c>
      <c r="H129" s="10">
        <f>VLOOKUP($B129,'[1]Dados Originais'!$A$3:$G$297,6,FALSE)</f>
        <v>5.0847459999999997E-2</v>
      </c>
      <c r="I129" s="12">
        <f>VLOOKUP($B129,'[1]Dados Originais'!$A$3:$G$297,7,FALSE)</f>
        <v>0.17186889999999999</v>
      </c>
    </row>
    <row r="130" spans="1:9" ht="15" customHeight="1" x14ac:dyDescent="0.35">
      <c r="A130" s="7">
        <v>55859</v>
      </c>
      <c r="B130" s="8" t="str">
        <f>VLOOKUP(A130,[1]Munic_Assoc!A$2:B$296,2,FALSE)</f>
        <v>IRATI</v>
      </c>
      <c r="C130" s="9" t="str">
        <f>VLOOKUP(A130,[1]Munic_Assoc!A$2:C$296,3,FALSE)</f>
        <v>AMOSC</v>
      </c>
      <c r="D130" s="10">
        <f>VLOOKUP($B130,'[1]Dados Originais'!$A$3:$G$297,2,FALSE)</f>
        <v>1.4587289999999999E-2</v>
      </c>
      <c r="E130" s="11">
        <f>VLOOKUP($B130,'[1]Dados Originais'!$A$3:$G$297,3,FALSE)</f>
        <v>30292988.859999999</v>
      </c>
      <c r="F130" s="10">
        <f>VLOOKUP($B130,'[1]Dados Originais'!$A$3:$G$297,4,FALSE)</f>
        <v>1.340685E-2</v>
      </c>
      <c r="G130" s="10">
        <f>VLOOKUP($B130,'[1]Dados Originais'!$A$3:$G$297,5,FALSE)</f>
        <v>1.399707E-2</v>
      </c>
      <c r="H130" s="10">
        <f>VLOOKUP($B130,'[1]Dados Originais'!$A$3:$G$297,6,FALSE)</f>
        <v>5.0847459999999997E-2</v>
      </c>
      <c r="I130" s="12">
        <f>VLOOKUP($B130,'[1]Dados Originais'!$A$3:$G$297,7,FALSE)</f>
        <v>6.4844499999999999E-2</v>
      </c>
    </row>
    <row r="131" spans="1:9" ht="15" customHeight="1" x14ac:dyDescent="0.35">
      <c r="A131" s="7">
        <v>81558</v>
      </c>
      <c r="B131" s="8" t="str">
        <f>VLOOKUP(A131,[1]Munic_Assoc!A$2:B$296,2,FALSE)</f>
        <v>IRINEÓPOLIS</v>
      </c>
      <c r="C131" s="9" t="str">
        <f>VLOOKUP(A131,[1]Munic_Assoc!A$2:C$296,3,FALSE)</f>
        <v>AMPLANORTE</v>
      </c>
      <c r="D131" s="10">
        <f>VLOOKUP($B131,'[1]Dados Originais'!$A$3:$G$297,2,FALSE)</f>
        <v>9.2687740000000005E-2</v>
      </c>
      <c r="E131" s="11">
        <f>VLOOKUP($B131,'[1]Dados Originais'!$A$3:$G$297,3,FALSE)</f>
        <v>232928478.80000001</v>
      </c>
      <c r="F131" s="10">
        <f>VLOOKUP($B131,'[1]Dados Originais'!$A$3:$G$297,4,FALSE)</f>
        <v>0.10308778</v>
      </c>
      <c r="G131" s="10">
        <f>VLOOKUP($B131,'[1]Dados Originais'!$A$3:$G$297,5,FALSE)</f>
        <v>9.7887760000000004E-2</v>
      </c>
      <c r="H131" s="10">
        <f>VLOOKUP($B131,'[1]Dados Originais'!$A$3:$G$297,6,FALSE)</f>
        <v>5.0847459999999997E-2</v>
      </c>
      <c r="I131" s="12">
        <f>VLOOKUP($B131,'[1]Dados Originais'!$A$3:$G$297,7,FALSE)</f>
        <v>0.14873520000000001</v>
      </c>
    </row>
    <row r="132" spans="1:9" ht="15" customHeight="1" x14ac:dyDescent="0.35">
      <c r="A132" s="7">
        <v>81574</v>
      </c>
      <c r="B132" s="8" t="str">
        <f>VLOOKUP(A132,[1]Munic_Assoc!A$2:B$296,2,FALSE)</f>
        <v>ITÁ</v>
      </c>
      <c r="C132" s="9" t="str">
        <f>VLOOKUP(A132,[1]Munic_Assoc!A$2:C$296,3,FALSE)</f>
        <v>AMAUC</v>
      </c>
      <c r="D132" s="10">
        <f>VLOOKUP($B132,'[1]Dados Originais'!$A$3:$G$297,2,FALSE)</f>
        <v>0.38749027000000003</v>
      </c>
      <c r="E132" s="11">
        <f>VLOOKUP($B132,'[1]Dados Originais'!$A$3:$G$297,3,FALSE)</f>
        <v>790092899.64999998</v>
      </c>
      <c r="F132" s="10">
        <f>VLOOKUP($B132,'[1]Dados Originais'!$A$3:$G$297,4,FALSE)</f>
        <v>0.34967353000000001</v>
      </c>
      <c r="G132" s="10">
        <f>VLOOKUP($B132,'[1]Dados Originais'!$A$3:$G$297,5,FALSE)</f>
        <v>0.36858190000000002</v>
      </c>
      <c r="H132" s="10">
        <f>VLOOKUP($B132,'[1]Dados Originais'!$A$3:$G$297,6,FALSE)</f>
        <v>5.0847459999999997E-2</v>
      </c>
      <c r="I132" s="12">
        <f>VLOOKUP($B132,'[1]Dados Originais'!$A$3:$G$297,7,FALSE)</f>
        <v>0.41942940000000001</v>
      </c>
    </row>
    <row r="133" spans="1:9" ht="15" customHeight="1" x14ac:dyDescent="0.35">
      <c r="A133" s="7">
        <v>81590</v>
      </c>
      <c r="B133" s="8" t="str">
        <f>VLOOKUP(A133,[1]Munic_Assoc!A$2:B$296,2,FALSE)</f>
        <v>ITAIÓPOLIS</v>
      </c>
      <c r="C133" s="9" t="str">
        <f>VLOOKUP(A133,[1]Munic_Assoc!A$2:C$296,3,FALSE)</f>
        <v>AMPLANORTE</v>
      </c>
      <c r="D133" s="10">
        <f>VLOOKUP($B133,'[1]Dados Originais'!$A$3:$G$297,2,FALSE)</f>
        <v>0.27539997999999999</v>
      </c>
      <c r="E133" s="11">
        <f>VLOOKUP($B133,'[1]Dados Originais'!$A$3:$G$297,3,FALSE)</f>
        <v>719209416.84000003</v>
      </c>
      <c r="F133" s="10">
        <f>VLOOKUP($B133,'[1]Dados Originais'!$A$3:$G$297,4,FALSE)</f>
        <v>0.31830244000000002</v>
      </c>
      <c r="G133" s="10">
        <f>VLOOKUP($B133,'[1]Dados Originais'!$A$3:$G$297,5,FALSE)</f>
        <v>0.29685120999999998</v>
      </c>
      <c r="H133" s="10">
        <f>VLOOKUP($B133,'[1]Dados Originais'!$A$3:$G$297,6,FALSE)</f>
        <v>5.0847459999999997E-2</v>
      </c>
      <c r="I133" s="12">
        <f>VLOOKUP($B133,'[1]Dados Originais'!$A$3:$G$297,7,FALSE)</f>
        <v>0.34769870000000003</v>
      </c>
    </row>
    <row r="134" spans="1:9" ht="15" customHeight="1" x14ac:dyDescent="0.35">
      <c r="A134" s="7">
        <v>81612</v>
      </c>
      <c r="B134" s="8" t="str">
        <f>VLOOKUP(A134,[1]Munic_Assoc!A$2:B$296,2,FALSE)</f>
        <v>ITAJAÍ</v>
      </c>
      <c r="C134" s="9" t="str">
        <f>VLOOKUP(A134,[1]Munic_Assoc!A$2:C$296,3,FALSE)</f>
        <v>AMFRI</v>
      </c>
      <c r="D134" s="10">
        <f>VLOOKUP($B134,'[1]Dados Originais'!$A$3:$G$297,2,FALSE)</f>
        <v>7.1933680899999999</v>
      </c>
      <c r="E134" s="11">
        <f>VLOOKUP($B134,'[1]Dados Originais'!$A$3:$G$297,3,FALSE)</f>
        <v>17929771221.869999</v>
      </c>
      <c r="F134" s="10">
        <f>VLOOKUP($B134,'[1]Dados Originais'!$A$3:$G$297,4,FALSE)</f>
        <v>7.9352268300000004</v>
      </c>
      <c r="G134" s="10">
        <f>VLOOKUP($B134,'[1]Dados Originais'!$A$3:$G$297,5,FALSE)</f>
        <v>7.5642974599999997</v>
      </c>
      <c r="H134" s="10">
        <f>VLOOKUP($B134,'[1]Dados Originais'!$A$3:$G$297,6,FALSE)</f>
        <v>5.0847459999999997E-2</v>
      </c>
      <c r="I134" s="12">
        <f>VLOOKUP($B134,'[1]Dados Originais'!$A$3:$G$297,7,FALSE)</f>
        <v>7.6151448999999998</v>
      </c>
    </row>
    <row r="135" spans="1:9" ht="15" customHeight="1" x14ac:dyDescent="0.35">
      <c r="A135" s="7">
        <v>81639</v>
      </c>
      <c r="B135" s="8" t="str">
        <f>VLOOKUP(A135,[1]Munic_Assoc!A$2:B$296,2,FALSE)</f>
        <v>ITAPEMA</v>
      </c>
      <c r="C135" s="9" t="str">
        <f>VLOOKUP(A135,[1]Munic_Assoc!A$2:C$296,3,FALSE)</f>
        <v>AMFRI</v>
      </c>
      <c r="D135" s="10">
        <f>VLOOKUP($B135,'[1]Dados Originais'!$A$3:$G$297,2,FALSE)</f>
        <v>0.25917644000000001</v>
      </c>
      <c r="E135" s="11">
        <f>VLOOKUP($B135,'[1]Dados Originais'!$A$3:$G$297,3,FALSE)</f>
        <v>571472658.99000001</v>
      </c>
      <c r="F135" s="10">
        <f>VLOOKUP($B135,'[1]Dados Originais'!$A$3:$G$297,4,FALSE)</f>
        <v>0.25291817999999999</v>
      </c>
      <c r="G135" s="10">
        <f>VLOOKUP($B135,'[1]Dados Originais'!$A$3:$G$297,5,FALSE)</f>
        <v>0.25604730999999997</v>
      </c>
      <c r="H135" s="10">
        <f>VLOOKUP($B135,'[1]Dados Originais'!$A$3:$G$297,6,FALSE)</f>
        <v>5.0847459999999997E-2</v>
      </c>
      <c r="I135" s="12">
        <f>VLOOKUP($B135,'[1]Dados Originais'!$A$3:$G$297,7,FALSE)</f>
        <v>0.30689480000000002</v>
      </c>
    </row>
    <row r="136" spans="1:9" ht="15" customHeight="1" x14ac:dyDescent="0.35">
      <c r="A136" s="7">
        <v>81655</v>
      </c>
      <c r="B136" s="8" t="str">
        <f>VLOOKUP(A136,[1]Munic_Assoc!A$2:B$296,2,FALSE)</f>
        <v>ITAPIRANGA</v>
      </c>
      <c r="C136" s="9" t="str">
        <f>VLOOKUP(A136,[1]Munic_Assoc!A$2:C$296,3,FALSE)</f>
        <v>AMEOSC</v>
      </c>
      <c r="D136" s="10">
        <f>VLOOKUP($B136,'[1]Dados Originais'!$A$3:$G$297,2,FALSE)</f>
        <v>0.40687742999999998</v>
      </c>
      <c r="E136" s="11">
        <f>VLOOKUP($B136,'[1]Dados Originais'!$A$3:$G$297,3,FALSE)</f>
        <v>813066604</v>
      </c>
      <c r="F136" s="10">
        <f>VLOOKUP($B136,'[1]Dados Originais'!$A$3:$G$297,4,FALSE)</f>
        <v>0.35984105999999999</v>
      </c>
      <c r="G136" s="10">
        <f>VLOOKUP($B136,'[1]Dados Originais'!$A$3:$G$297,5,FALSE)</f>
        <v>0.38335924999999998</v>
      </c>
      <c r="H136" s="10">
        <f>VLOOKUP($B136,'[1]Dados Originais'!$A$3:$G$297,6,FALSE)</f>
        <v>5.0847459999999997E-2</v>
      </c>
      <c r="I136" s="12">
        <f>VLOOKUP($B136,'[1]Dados Originais'!$A$3:$G$297,7,FALSE)</f>
        <v>0.4342067</v>
      </c>
    </row>
    <row r="137" spans="1:9" ht="15" customHeight="1" x14ac:dyDescent="0.35">
      <c r="A137" s="7">
        <v>99856</v>
      </c>
      <c r="B137" s="8" t="str">
        <f>VLOOKUP(A137,[1]Munic_Assoc!A$2:B$296,2,FALSE)</f>
        <v>ITAPOÁ</v>
      </c>
      <c r="C137" s="9" t="str">
        <f>VLOOKUP(A137,[1]Munic_Assoc!A$2:C$296,3,FALSE)</f>
        <v>AMUNESC</v>
      </c>
      <c r="D137" s="10">
        <f>VLOOKUP($B137,'[1]Dados Originais'!$A$3:$G$297,2,FALSE)</f>
        <v>0.1086188</v>
      </c>
      <c r="E137" s="11">
        <f>VLOOKUP($B137,'[1]Dados Originais'!$A$3:$G$297,3,FALSE)</f>
        <v>272694699.47000003</v>
      </c>
      <c r="F137" s="10">
        <f>VLOOKUP($B137,'[1]Dados Originais'!$A$3:$G$297,4,FALSE)</f>
        <v>0.12068722</v>
      </c>
      <c r="G137" s="10">
        <f>VLOOKUP($B137,'[1]Dados Originais'!$A$3:$G$297,5,FALSE)</f>
        <v>0.11465301</v>
      </c>
      <c r="H137" s="10">
        <f>VLOOKUP($B137,'[1]Dados Originais'!$A$3:$G$297,6,FALSE)</f>
        <v>5.0847459999999997E-2</v>
      </c>
      <c r="I137" s="12">
        <f>VLOOKUP($B137,'[1]Dados Originais'!$A$3:$G$297,7,FALSE)</f>
        <v>0.16550049999999999</v>
      </c>
    </row>
    <row r="138" spans="1:9" ht="15" customHeight="1" x14ac:dyDescent="0.35">
      <c r="A138" s="7">
        <v>81671</v>
      </c>
      <c r="B138" s="8" t="str">
        <f>VLOOKUP(A138,[1]Munic_Assoc!A$2:B$296,2,FALSE)</f>
        <v>ITUPORANGA</v>
      </c>
      <c r="C138" s="9" t="str">
        <f>VLOOKUP(A138,[1]Munic_Assoc!A$2:C$296,3,FALSE)</f>
        <v>AMAVI</v>
      </c>
      <c r="D138" s="10">
        <f>VLOOKUP($B138,'[1]Dados Originais'!$A$3:$G$297,2,FALSE)</f>
        <v>0.2268116</v>
      </c>
      <c r="E138" s="11">
        <f>VLOOKUP($B138,'[1]Dados Originais'!$A$3:$G$297,3,FALSE)</f>
        <v>592981606.46000004</v>
      </c>
      <c r="F138" s="10">
        <f>VLOOKUP($B138,'[1]Dados Originais'!$A$3:$G$297,4,FALSE)</f>
        <v>0.26243746000000001</v>
      </c>
      <c r="G138" s="10">
        <f>VLOOKUP($B138,'[1]Dados Originais'!$A$3:$G$297,5,FALSE)</f>
        <v>0.24462453000000001</v>
      </c>
      <c r="H138" s="10">
        <f>VLOOKUP($B138,'[1]Dados Originais'!$A$3:$G$297,6,FALSE)</f>
        <v>5.0847459999999997E-2</v>
      </c>
      <c r="I138" s="12">
        <f>VLOOKUP($B138,'[1]Dados Originais'!$A$3:$G$297,7,FALSE)</f>
        <v>0.29547200000000001</v>
      </c>
    </row>
    <row r="139" spans="1:9" ht="15" customHeight="1" x14ac:dyDescent="0.35">
      <c r="A139" s="7">
        <v>81698</v>
      </c>
      <c r="B139" s="8" t="str">
        <f>VLOOKUP(A139,[1]Munic_Assoc!A$2:B$296,2,FALSE)</f>
        <v>JABORÁ</v>
      </c>
      <c r="C139" s="9" t="str">
        <f>VLOOKUP(A139,[1]Munic_Assoc!A$2:C$296,3,FALSE)</f>
        <v>AMAUC</v>
      </c>
      <c r="D139" s="10">
        <f>VLOOKUP($B139,'[1]Dados Originais'!$A$3:$G$297,2,FALSE)</f>
        <v>0.11573169</v>
      </c>
      <c r="E139" s="11">
        <f>VLOOKUP($B139,'[1]Dados Originais'!$A$3:$G$297,3,FALSE)</f>
        <v>251621286.56</v>
      </c>
      <c r="F139" s="10">
        <f>VLOOKUP($B139,'[1]Dados Originais'!$A$3:$G$297,4,FALSE)</f>
        <v>0.11136071</v>
      </c>
      <c r="G139" s="10">
        <f>VLOOKUP($B139,'[1]Dados Originais'!$A$3:$G$297,5,FALSE)</f>
        <v>0.1135462</v>
      </c>
      <c r="H139" s="10">
        <f>VLOOKUP($B139,'[1]Dados Originais'!$A$3:$G$297,6,FALSE)</f>
        <v>5.0847459999999997E-2</v>
      </c>
      <c r="I139" s="12">
        <f>VLOOKUP($B139,'[1]Dados Originais'!$A$3:$G$297,7,FALSE)</f>
        <v>0.1643937</v>
      </c>
    </row>
    <row r="140" spans="1:9" ht="15" customHeight="1" x14ac:dyDescent="0.35">
      <c r="A140" s="7">
        <v>81710</v>
      </c>
      <c r="B140" s="8" t="str">
        <f>VLOOKUP(A140,[1]Munic_Assoc!A$2:B$296,2,FALSE)</f>
        <v>JACINTO MACHADO</v>
      </c>
      <c r="C140" s="9" t="str">
        <f>VLOOKUP(A140,[1]Munic_Assoc!A$2:C$296,3,FALSE)</f>
        <v>AMESC</v>
      </c>
      <c r="D140" s="10">
        <f>VLOOKUP($B140,'[1]Dados Originais'!$A$3:$G$297,2,FALSE)</f>
        <v>9.5303310000000002E-2</v>
      </c>
      <c r="E140" s="11">
        <f>VLOOKUP($B140,'[1]Dados Originais'!$A$3:$G$297,3,FALSE)</f>
        <v>207617467.00999999</v>
      </c>
      <c r="F140" s="10">
        <f>VLOOKUP($B140,'[1]Dados Originais'!$A$3:$G$297,4,FALSE)</f>
        <v>9.1885820000000007E-2</v>
      </c>
      <c r="G140" s="10">
        <f>VLOOKUP($B140,'[1]Dados Originais'!$A$3:$G$297,5,FALSE)</f>
        <v>9.3594570000000002E-2</v>
      </c>
      <c r="H140" s="10">
        <f>VLOOKUP($B140,'[1]Dados Originais'!$A$3:$G$297,6,FALSE)</f>
        <v>5.0847459999999997E-2</v>
      </c>
      <c r="I140" s="12">
        <f>VLOOKUP($B140,'[1]Dados Originais'!$A$3:$G$297,7,FALSE)</f>
        <v>0.14444199999999999</v>
      </c>
    </row>
    <row r="141" spans="1:9" ht="15" customHeight="1" x14ac:dyDescent="0.35">
      <c r="A141" s="7">
        <v>81736</v>
      </c>
      <c r="B141" s="8" t="str">
        <f>VLOOKUP(A141,[1]Munic_Assoc!A$2:B$296,2,FALSE)</f>
        <v>JAGUARUNA</v>
      </c>
      <c r="C141" s="9" t="str">
        <f>VLOOKUP(A141,[1]Munic_Assoc!A$2:C$296,3,FALSE)</f>
        <v>AMUREL</v>
      </c>
      <c r="D141" s="10">
        <f>VLOOKUP($B141,'[1]Dados Originais'!$A$3:$G$297,2,FALSE)</f>
        <v>0.11746777999999999</v>
      </c>
      <c r="E141" s="11">
        <f>VLOOKUP($B141,'[1]Dados Originais'!$A$3:$G$297,3,FALSE)</f>
        <v>267824053.74000001</v>
      </c>
      <c r="F141" s="10">
        <f>VLOOKUP($B141,'[1]Dados Originais'!$A$3:$G$297,4,FALSE)</f>
        <v>0.11853161</v>
      </c>
      <c r="G141" s="10">
        <f>VLOOKUP($B141,'[1]Dados Originais'!$A$3:$G$297,5,FALSE)</f>
        <v>0.1179997</v>
      </c>
      <c r="H141" s="10">
        <f>VLOOKUP($B141,'[1]Dados Originais'!$A$3:$G$297,6,FALSE)</f>
        <v>5.0847459999999997E-2</v>
      </c>
      <c r="I141" s="12">
        <f>VLOOKUP($B141,'[1]Dados Originais'!$A$3:$G$297,7,FALSE)</f>
        <v>0.1688472</v>
      </c>
    </row>
    <row r="142" spans="1:9" ht="15" customHeight="1" x14ac:dyDescent="0.35">
      <c r="A142" s="7">
        <v>81752</v>
      </c>
      <c r="B142" s="8" t="str">
        <f>VLOOKUP(A142,[1]Munic_Assoc!A$2:B$296,2,FALSE)</f>
        <v>JARAGUÁ DO SUL</v>
      </c>
      <c r="C142" s="9" t="str">
        <f>VLOOKUP(A142,[1]Munic_Assoc!A$2:C$296,3,FALSE)</f>
        <v>AMVALI</v>
      </c>
      <c r="D142" s="10">
        <f>VLOOKUP($B142,'[1]Dados Originais'!$A$3:$G$297,2,FALSE)</f>
        <v>2.6219491100000001</v>
      </c>
      <c r="E142" s="11">
        <f>VLOOKUP($B142,'[1]Dados Originais'!$A$3:$G$297,3,FALSE)</f>
        <v>6155299180.5200005</v>
      </c>
      <c r="F142" s="10">
        <f>VLOOKUP($B142,'[1]Dados Originais'!$A$3:$G$297,4,FALSE)</f>
        <v>2.7241672299999999</v>
      </c>
      <c r="G142" s="10">
        <f>VLOOKUP($B142,'[1]Dados Originais'!$A$3:$G$297,5,FALSE)</f>
        <v>2.67305817</v>
      </c>
      <c r="H142" s="10">
        <f>VLOOKUP($B142,'[1]Dados Originais'!$A$3:$G$297,6,FALSE)</f>
        <v>5.0847459999999997E-2</v>
      </c>
      <c r="I142" s="12">
        <f>VLOOKUP($B142,'[1]Dados Originais'!$A$3:$G$297,7,FALSE)</f>
        <v>2.7239056000000001</v>
      </c>
    </row>
    <row r="143" spans="1:9" ht="15" customHeight="1" x14ac:dyDescent="0.35">
      <c r="A143" s="7">
        <v>55875</v>
      </c>
      <c r="B143" s="8" t="str">
        <f>VLOOKUP(A143,[1]Munic_Assoc!A$2:B$296,2,FALSE)</f>
        <v>JARDINÓPOLIS</v>
      </c>
      <c r="C143" s="9" t="str">
        <f>VLOOKUP(A143,[1]Munic_Assoc!A$2:C$296,3,FALSE)</f>
        <v>AMOSC</v>
      </c>
      <c r="D143" s="10">
        <f>VLOOKUP($B143,'[1]Dados Originais'!$A$3:$G$297,2,FALSE)</f>
        <v>3.4386800000000002E-2</v>
      </c>
      <c r="E143" s="11">
        <f>VLOOKUP($B143,'[1]Dados Originais'!$A$3:$G$297,3,FALSE)</f>
        <v>76352276.109999999</v>
      </c>
      <c r="F143" s="10">
        <f>VLOOKUP($B143,'[1]Dados Originais'!$A$3:$G$297,4,FALSE)</f>
        <v>3.3791429999999997E-2</v>
      </c>
      <c r="G143" s="10">
        <f>VLOOKUP($B143,'[1]Dados Originais'!$A$3:$G$297,5,FALSE)</f>
        <v>3.4089120000000001E-2</v>
      </c>
      <c r="H143" s="10">
        <f>VLOOKUP($B143,'[1]Dados Originais'!$A$3:$G$297,6,FALSE)</f>
        <v>5.0847459999999997E-2</v>
      </c>
      <c r="I143" s="12">
        <f>VLOOKUP($B143,'[1]Dados Originais'!$A$3:$G$297,7,FALSE)</f>
        <v>8.4936600000000001E-2</v>
      </c>
    </row>
    <row r="144" spans="1:9" ht="15" customHeight="1" x14ac:dyDescent="0.35">
      <c r="A144" s="7">
        <v>81779</v>
      </c>
      <c r="B144" s="8" t="str">
        <f>VLOOKUP(A144,[1]Munic_Assoc!A$2:B$296,2,FALSE)</f>
        <v>JOAÇABA</v>
      </c>
      <c r="C144" s="9" t="str">
        <f>VLOOKUP(A144,[1]Munic_Assoc!A$2:C$296,3,FALSE)</f>
        <v>AMMOC</v>
      </c>
      <c r="D144" s="10">
        <f>VLOOKUP($B144,'[1]Dados Originais'!$A$3:$G$297,2,FALSE)</f>
        <v>0.41458258999999997</v>
      </c>
      <c r="E144" s="11">
        <f>VLOOKUP($B144,'[1]Dados Originais'!$A$3:$G$297,3,FALSE)</f>
        <v>909257527.69000006</v>
      </c>
      <c r="F144" s="10">
        <f>VLOOKUP($B144,'[1]Dados Originais'!$A$3:$G$297,4,FALSE)</f>
        <v>0.40241253999999999</v>
      </c>
      <c r="G144" s="10">
        <f>VLOOKUP($B144,'[1]Dados Originais'!$A$3:$G$297,5,FALSE)</f>
        <v>0.40849756999999998</v>
      </c>
      <c r="H144" s="10">
        <f>VLOOKUP($B144,'[1]Dados Originais'!$A$3:$G$297,6,FALSE)</f>
        <v>5.0847459999999997E-2</v>
      </c>
      <c r="I144" s="12">
        <f>VLOOKUP($B144,'[1]Dados Originais'!$A$3:$G$297,7,FALSE)</f>
        <v>0.459345</v>
      </c>
    </row>
    <row r="145" spans="1:9" ht="15" customHeight="1" x14ac:dyDescent="0.35">
      <c r="A145" s="7">
        <v>81795</v>
      </c>
      <c r="B145" s="8" t="str">
        <f>VLOOKUP(A145,[1]Munic_Assoc!A$2:B$296,2,FALSE)</f>
        <v>JOINVILLE</v>
      </c>
      <c r="C145" s="9" t="str">
        <f>VLOOKUP(A145,[1]Munic_Assoc!A$2:C$296,3,FALSE)</f>
        <v>AMUNESC</v>
      </c>
      <c r="D145" s="10">
        <f>VLOOKUP($B145,'[1]Dados Originais'!$A$3:$G$297,2,FALSE)</f>
        <v>8.4224502799999996</v>
      </c>
      <c r="E145" s="11">
        <f>VLOOKUP($B145,'[1]Dados Originais'!$A$3:$G$297,3,FALSE)</f>
        <v>18628567414.48</v>
      </c>
      <c r="F145" s="10">
        <f>VLOOKUP($B145,'[1]Dados Originais'!$A$3:$G$297,4,FALSE)</f>
        <v>8.2444949300000001</v>
      </c>
      <c r="G145" s="10">
        <f>VLOOKUP($B145,'[1]Dados Originais'!$A$3:$G$297,5,FALSE)</f>
        <v>8.3334726099999994</v>
      </c>
      <c r="H145" s="10">
        <f>VLOOKUP($B145,'[1]Dados Originais'!$A$3:$G$297,6,FALSE)</f>
        <v>5.0847459999999997E-2</v>
      </c>
      <c r="I145" s="12">
        <f>VLOOKUP($B145,'[1]Dados Originais'!$A$3:$G$297,7,FALSE)</f>
        <v>8.3843233000000001</v>
      </c>
    </row>
    <row r="146" spans="1:9" ht="15" customHeight="1" x14ac:dyDescent="0.35">
      <c r="A146" s="7">
        <v>99570</v>
      </c>
      <c r="B146" s="8" t="str">
        <f>VLOOKUP(A146,[1]Munic_Assoc!A$2:B$296,2,FALSE)</f>
        <v>JOSÉ BOITEUX</v>
      </c>
      <c r="C146" s="9" t="str">
        <f>VLOOKUP(A146,[1]Munic_Assoc!A$2:C$296,3,FALSE)</f>
        <v>AMAVI</v>
      </c>
      <c r="D146" s="10">
        <f>VLOOKUP($B146,'[1]Dados Originais'!$A$3:$G$297,2,FALSE)</f>
        <v>2.140212E-2</v>
      </c>
      <c r="E146" s="11">
        <f>VLOOKUP($B146,'[1]Dados Originais'!$A$3:$G$297,3,FALSE)</f>
        <v>53804995.189999998</v>
      </c>
      <c r="F146" s="10">
        <f>VLOOKUP($B146,'[1]Dados Originais'!$A$3:$G$297,4,FALSE)</f>
        <v>2.381262E-2</v>
      </c>
      <c r="G146" s="10">
        <f>VLOOKUP($B146,'[1]Dados Originais'!$A$3:$G$297,5,FALSE)</f>
        <v>2.2607370000000002E-2</v>
      </c>
      <c r="H146" s="10">
        <f>VLOOKUP($B146,'[1]Dados Originais'!$A$3:$G$297,6,FALSE)</f>
        <v>5.0847459999999997E-2</v>
      </c>
      <c r="I146" s="12">
        <f>VLOOKUP($B146,'[1]Dados Originais'!$A$3:$G$297,7,FALSE)</f>
        <v>7.3454800000000001E-2</v>
      </c>
    </row>
    <row r="147" spans="1:9" ht="15" customHeight="1" x14ac:dyDescent="0.35">
      <c r="A147" s="7">
        <v>9245</v>
      </c>
      <c r="B147" s="8" t="str">
        <f>VLOOKUP(A147,[1]Munic_Assoc!A$2:B$296,2,FALSE)</f>
        <v>JUPIÁ</v>
      </c>
      <c r="C147" s="9" t="str">
        <f>VLOOKUP(A147,[1]Munic_Assoc!A$2:C$296,3,FALSE)</f>
        <v>AMNOROESTE</v>
      </c>
      <c r="D147" s="10">
        <f>VLOOKUP($B147,'[1]Dados Originais'!$A$3:$G$297,2,FALSE)</f>
        <v>2.4408920000000001E-2</v>
      </c>
      <c r="E147" s="11">
        <f>VLOOKUP($B147,'[1]Dados Originais'!$A$3:$G$297,3,FALSE)</f>
        <v>49172555.460000001</v>
      </c>
      <c r="F147" s="10">
        <f>VLOOKUP($B147,'[1]Dados Originais'!$A$3:$G$297,4,FALSE)</f>
        <v>2.1762429999999999E-2</v>
      </c>
      <c r="G147" s="10">
        <f>VLOOKUP($B147,'[1]Dados Originais'!$A$3:$G$297,5,FALSE)</f>
        <v>2.3085680000000001E-2</v>
      </c>
      <c r="H147" s="10">
        <f>VLOOKUP($B147,'[1]Dados Originais'!$A$3:$G$297,6,FALSE)</f>
        <v>5.0847459999999997E-2</v>
      </c>
      <c r="I147" s="12">
        <f>VLOOKUP($B147,'[1]Dados Originais'!$A$3:$G$297,7,FALSE)</f>
        <v>7.3933100000000002E-2</v>
      </c>
    </row>
    <row r="148" spans="1:9" ht="15" customHeight="1" x14ac:dyDescent="0.35">
      <c r="A148" s="7">
        <v>81817</v>
      </c>
      <c r="B148" s="8" t="str">
        <f>VLOOKUP(A148,[1]Munic_Assoc!A$2:B$296,2,FALSE)</f>
        <v>LACERDÓPOLIS</v>
      </c>
      <c r="C148" s="9" t="str">
        <f>VLOOKUP(A148,[1]Munic_Assoc!A$2:C$296,3,FALSE)</f>
        <v>AMMOC</v>
      </c>
      <c r="D148" s="10">
        <f>VLOOKUP($B148,'[1]Dados Originais'!$A$3:$G$297,2,FALSE)</f>
        <v>6.9933919999999997E-2</v>
      </c>
      <c r="E148" s="11">
        <f>VLOOKUP($B148,'[1]Dados Originais'!$A$3:$G$297,3,FALSE)</f>
        <v>146426320.63999999</v>
      </c>
      <c r="F148" s="10">
        <f>VLOOKUP($B148,'[1]Dados Originais'!$A$3:$G$297,4,FALSE)</f>
        <v>6.4804290000000001E-2</v>
      </c>
      <c r="G148" s="10">
        <f>VLOOKUP($B148,'[1]Dados Originais'!$A$3:$G$297,5,FALSE)</f>
        <v>6.7369109999999996E-2</v>
      </c>
      <c r="H148" s="10">
        <f>VLOOKUP($B148,'[1]Dados Originais'!$A$3:$G$297,6,FALSE)</f>
        <v>5.0847459999999997E-2</v>
      </c>
      <c r="I148" s="12">
        <f>VLOOKUP($B148,'[1]Dados Originais'!$A$3:$G$297,7,FALSE)</f>
        <v>0.11821660000000001</v>
      </c>
    </row>
    <row r="149" spans="1:9" ht="15" customHeight="1" x14ac:dyDescent="0.35">
      <c r="A149" s="7">
        <v>81833</v>
      </c>
      <c r="B149" s="8" t="str">
        <f>VLOOKUP(A149,[1]Munic_Assoc!A$2:B$296,2,FALSE)</f>
        <v>LAGES</v>
      </c>
      <c r="C149" s="9" t="str">
        <f>VLOOKUP(A149,[1]Munic_Assoc!A$2:C$296,3,FALSE)</f>
        <v>AMURES</v>
      </c>
      <c r="D149" s="10">
        <f>VLOOKUP($B149,'[1]Dados Originais'!$A$3:$G$297,2,FALSE)</f>
        <v>1.91464196</v>
      </c>
      <c r="E149" s="11">
        <f>VLOOKUP($B149,'[1]Dados Originais'!$A$3:$G$297,3,FALSE)</f>
        <v>4356269769.0500002</v>
      </c>
      <c r="F149" s="10">
        <f>VLOOKUP($B149,'[1]Dados Originais'!$A$3:$G$297,4,FALSE)</f>
        <v>1.92796597</v>
      </c>
      <c r="G149" s="10">
        <f>VLOOKUP($B149,'[1]Dados Originais'!$A$3:$G$297,5,FALSE)</f>
        <v>1.9213039700000001</v>
      </c>
      <c r="H149" s="10">
        <f>VLOOKUP($B149,'[1]Dados Originais'!$A$3:$G$297,6,FALSE)</f>
        <v>5.0847459999999997E-2</v>
      </c>
      <c r="I149" s="12">
        <f>VLOOKUP($B149,'[1]Dados Originais'!$A$3:$G$297,7,FALSE)</f>
        <v>1.9721514</v>
      </c>
    </row>
    <row r="150" spans="1:9" ht="15" customHeight="1" x14ac:dyDescent="0.35">
      <c r="A150" s="7">
        <v>81850</v>
      </c>
      <c r="B150" s="8" t="str">
        <f>VLOOKUP(A150,[1]Munic_Assoc!A$2:B$296,2,FALSE)</f>
        <v>LAGUNA</v>
      </c>
      <c r="C150" s="9" t="str">
        <f>VLOOKUP(A150,[1]Munic_Assoc!A$2:C$296,3,FALSE)</f>
        <v>AMUREL</v>
      </c>
      <c r="D150" s="10">
        <f>VLOOKUP($B150,'[1]Dados Originais'!$A$3:$G$297,2,FALSE)</f>
        <v>0.15971906</v>
      </c>
      <c r="E150" s="11">
        <f>VLOOKUP($B150,'[1]Dados Originais'!$A$3:$G$297,3,FALSE)</f>
        <v>324780148.95999998</v>
      </c>
      <c r="F150" s="10">
        <f>VLOOKUP($B150,'[1]Dados Originais'!$A$3:$G$297,4,FALSE)</f>
        <v>0.14373881999999999</v>
      </c>
      <c r="G150" s="10">
        <f>VLOOKUP($B150,'[1]Dados Originais'!$A$3:$G$297,5,FALSE)</f>
        <v>0.15172894000000001</v>
      </c>
      <c r="H150" s="10">
        <f>VLOOKUP($B150,'[1]Dados Originais'!$A$3:$G$297,6,FALSE)</f>
        <v>5.0847459999999997E-2</v>
      </c>
      <c r="I150" s="12">
        <f>VLOOKUP($B150,'[1]Dados Originais'!$A$3:$G$297,7,FALSE)</f>
        <v>0.20257639999999999</v>
      </c>
    </row>
    <row r="151" spans="1:9" ht="15" customHeight="1" x14ac:dyDescent="0.35">
      <c r="A151" s="7">
        <v>57398</v>
      </c>
      <c r="B151" s="8" t="str">
        <f>VLOOKUP(A151,[1]Munic_Assoc!A$2:B$296,2,FALSE)</f>
        <v>LAJEADO GRANDE</v>
      </c>
      <c r="C151" s="9" t="str">
        <f>VLOOKUP(A151,[1]Munic_Assoc!A$2:C$296,3,FALSE)</f>
        <v>AMAI</v>
      </c>
      <c r="D151" s="10">
        <f>VLOOKUP($B151,'[1]Dados Originais'!$A$3:$G$297,2,FALSE)</f>
        <v>4.638639E-2</v>
      </c>
      <c r="E151" s="11">
        <f>VLOOKUP($B151,'[1]Dados Originais'!$A$3:$G$297,3,FALSE)</f>
        <v>77034172.090000004</v>
      </c>
      <c r="F151" s="10">
        <f>VLOOKUP($B151,'[1]Dados Originais'!$A$3:$G$297,4,FALSE)</f>
        <v>3.409322E-2</v>
      </c>
      <c r="G151" s="10">
        <f>VLOOKUP($B151,'[1]Dados Originais'!$A$3:$G$297,5,FALSE)</f>
        <v>4.0239810000000001E-2</v>
      </c>
      <c r="H151" s="10">
        <f>VLOOKUP($B151,'[1]Dados Originais'!$A$3:$G$297,6,FALSE)</f>
        <v>5.0847459999999997E-2</v>
      </c>
      <c r="I151" s="12">
        <f>VLOOKUP($B151,'[1]Dados Originais'!$A$3:$G$297,7,FALSE)</f>
        <v>9.1087299999999996E-2</v>
      </c>
    </row>
    <row r="152" spans="1:9" ht="15" customHeight="1" x14ac:dyDescent="0.35">
      <c r="A152" s="7">
        <v>81876</v>
      </c>
      <c r="B152" s="8" t="str">
        <f>VLOOKUP(A152,[1]Munic_Assoc!A$2:B$296,2,FALSE)</f>
        <v>LAURENTINO</v>
      </c>
      <c r="C152" s="9" t="str">
        <f>VLOOKUP(A152,[1]Munic_Assoc!A$2:C$296,3,FALSE)</f>
        <v>AMAVI</v>
      </c>
      <c r="D152" s="10">
        <f>VLOOKUP($B152,'[1]Dados Originais'!$A$3:$G$297,2,FALSE)</f>
        <v>5.7992269999999999E-2</v>
      </c>
      <c r="E152" s="11">
        <f>VLOOKUP($B152,'[1]Dados Originais'!$A$3:$G$297,3,FALSE)</f>
        <v>133487315.62</v>
      </c>
      <c r="F152" s="10">
        <f>VLOOKUP($B152,'[1]Dados Originais'!$A$3:$G$297,4,FALSE)</f>
        <v>5.907784E-2</v>
      </c>
      <c r="G152" s="10">
        <f>VLOOKUP($B152,'[1]Dados Originais'!$A$3:$G$297,5,FALSE)</f>
        <v>5.853506E-2</v>
      </c>
      <c r="H152" s="10">
        <f>VLOOKUP($B152,'[1]Dados Originais'!$A$3:$G$297,6,FALSE)</f>
        <v>5.0847459999999997E-2</v>
      </c>
      <c r="I152" s="12">
        <f>VLOOKUP($B152,'[1]Dados Originais'!$A$3:$G$297,7,FALSE)</f>
        <v>0.10938249999999999</v>
      </c>
    </row>
    <row r="153" spans="1:9" ht="15" customHeight="1" x14ac:dyDescent="0.35">
      <c r="A153" s="7">
        <v>81892</v>
      </c>
      <c r="B153" s="8" t="str">
        <f>VLOOKUP(A153,[1]Munic_Assoc!A$2:B$296,2,FALSE)</f>
        <v>LAURO MULLER</v>
      </c>
      <c r="C153" s="9" t="str">
        <f>VLOOKUP(A153,[1]Munic_Assoc!A$2:C$296,3,FALSE)</f>
        <v>AMREC</v>
      </c>
      <c r="D153" s="10">
        <f>VLOOKUP($B153,'[1]Dados Originais'!$A$3:$G$297,2,FALSE)</f>
        <v>0.18901397</v>
      </c>
      <c r="E153" s="11">
        <f>VLOOKUP($B153,'[1]Dados Originais'!$A$3:$G$297,3,FALSE)</f>
        <v>436831221.56</v>
      </c>
      <c r="F153" s="10">
        <f>VLOOKUP($B153,'[1]Dados Originais'!$A$3:$G$297,4,FALSE)</f>
        <v>0.19332956000000001</v>
      </c>
      <c r="G153" s="10">
        <f>VLOOKUP($B153,'[1]Dados Originais'!$A$3:$G$297,5,FALSE)</f>
        <v>0.19117176999999999</v>
      </c>
      <c r="H153" s="10">
        <f>VLOOKUP($B153,'[1]Dados Originais'!$A$3:$G$297,6,FALSE)</f>
        <v>5.0847459999999997E-2</v>
      </c>
      <c r="I153" s="12">
        <f>VLOOKUP($B153,'[1]Dados Originais'!$A$3:$G$297,7,FALSE)</f>
        <v>0.24201919999999999</v>
      </c>
    </row>
    <row r="154" spans="1:9" ht="15" customHeight="1" x14ac:dyDescent="0.35">
      <c r="A154" s="7">
        <v>81914</v>
      </c>
      <c r="B154" s="8" t="str">
        <f>VLOOKUP(A154,[1]Munic_Assoc!A$2:B$296,2,FALSE)</f>
        <v>LEBON RÉGIS</v>
      </c>
      <c r="C154" s="9" t="str">
        <f>VLOOKUP(A154,[1]Munic_Assoc!A$2:C$296,3,FALSE)</f>
        <v>AMARP</v>
      </c>
      <c r="D154" s="10">
        <f>VLOOKUP($B154,'[1]Dados Originais'!$A$3:$G$297,2,FALSE)</f>
        <v>7.2784699999999994E-2</v>
      </c>
      <c r="E154" s="11">
        <f>VLOOKUP($B154,'[1]Dados Originais'!$A$3:$G$297,3,FALSE)</f>
        <v>159946814.53999999</v>
      </c>
      <c r="F154" s="10">
        <f>VLOOKUP($B154,'[1]Dados Originais'!$A$3:$G$297,4,FALSE)</f>
        <v>7.0788089999999998E-2</v>
      </c>
      <c r="G154" s="10">
        <f>VLOOKUP($B154,'[1]Dados Originais'!$A$3:$G$297,5,FALSE)</f>
        <v>7.17864E-2</v>
      </c>
      <c r="H154" s="10">
        <f>VLOOKUP($B154,'[1]Dados Originais'!$A$3:$G$297,6,FALSE)</f>
        <v>5.0847459999999997E-2</v>
      </c>
      <c r="I154" s="12">
        <f>VLOOKUP($B154,'[1]Dados Originais'!$A$3:$G$297,7,FALSE)</f>
        <v>0.1226339</v>
      </c>
    </row>
    <row r="155" spans="1:9" ht="15" customHeight="1" x14ac:dyDescent="0.35">
      <c r="A155" s="7">
        <v>81930</v>
      </c>
      <c r="B155" s="8" t="str">
        <f>VLOOKUP(A155,[1]Munic_Assoc!A$2:B$296,2,FALSE)</f>
        <v>LEOBERTO LEAL</v>
      </c>
      <c r="C155" s="9" t="str">
        <f>VLOOKUP(A155,[1]Munic_Assoc!A$2:C$296,3,FALSE)</f>
        <v>GRANFPOLIS</v>
      </c>
      <c r="D155" s="10">
        <f>VLOOKUP($B155,'[1]Dados Originais'!$A$3:$G$297,2,FALSE)</f>
        <v>2.2038519999999999E-2</v>
      </c>
      <c r="E155" s="11">
        <f>VLOOKUP($B155,'[1]Dados Originais'!$A$3:$G$297,3,FALSE)</f>
        <v>50436613.960000001</v>
      </c>
      <c r="F155" s="10">
        <f>VLOOKUP($B155,'[1]Dados Originais'!$A$3:$G$297,4,FALSE)</f>
        <v>2.2321870000000001E-2</v>
      </c>
      <c r="G155" s="10">
        <f>VLOOKUP($B155,'[1]Dados Originais'!$A$3:$G$297,5,FALSE)</f>
        <v>2.2180200000000001E-2</v>
      </c>
      <c r="H155" s="10">
        <f>VLOOKUP($B155,'[1]Dados Originais'!$A$3:$G$297,6,FALSE)</f>
        <v>5.0847459999999997E-2</v>
      </c>
      <c r="I155" s="12">
        <f>VLOOKUP($B155,'[1]Dados Originais'!$A$3:$G$297,7,FALSE)</f>
        <v>7.3027700000000001E-2</v>
      </c>
    </row>
    <row r="156" spans="1:9" ht="15" customHeight="1" x14ac:dyDescent="0.35">
      <c r="A156" s="7">
        <v>99619</v>
      </c>
      <c r="B156" s="8" t="str">
        <f>VLOOKUP(A156,[1]Munic_Assoc!A$2:B$296,2,FALSE)</f>
        <v>LINDÓIA DO SUL</v>
      </c>
      <c r="C156" s="9" t="str">
        <f>VLOOKUP(A156,[1]Munic_Assoc!A$2:C$296,3,FALSE)</f>
        <v>AMAUC</v>
      </c>
      <c r="D156" s="10">
        <f>VLOOKUP($B156,'[1]Dados Originais'!$A$3:$G$297,2,FALSE)</f>
        <v>0.10172452999999999</v>
      </c>
      <c r="E156" s="11">
        <f>VLOOKUP($B156,'[1]Dados Originais'!$A$3:$G$297,3,FALSE)</f>
        <v>214512371.59999999</v>
      </c>
      <c r="F156" s="10">
        <f>VLOOKUP($B156,'[1]Dados Originais'!$A$3:$G$297,4,FALSE)</f>
        <v>9.4937309999999997E-2</v>
      </c>
      <c r="G156" s="10">
        <f>VLOOKUP($B156,'[1]Dados Originais'!$A$3:$G$297,5,FALSE)</f>
        <v>9.8330920000000002E-2</v>
      </c>
      <c r="H156" s="10">
        <f>VLOOKUP($B156,'[1]Dados Originais'!$A$3:$G$297,6,FALSE)</f>
        <v>5.0847459999999997E-2</v>
      </c>
      <c r="I156" s="12">
        <f>VLOOKUP($B156,'[1]Dados Originais'!$A$3:$G$297,7,FALSE)</f>
        <v>0.14917839999999999</v>
      </c>
    </row>
    <row r="157" spans="1:9" ht="15" customHeight="1" x14ac:dyDescent="0.35">
      <c r="A157" s="7">
        <v>81957</v>
      </c>
      <c r="B157" s="8" t="str">
        <f>VLOOKUP(A157,[1]Munic_Assoc!A$2:B$296,2,FALSE)</f>
        <v>LONTRAS</v>
      </c>
      <c r="C157" s="9" t="str">
        <f>VLOOKUP(A157,[1]Munic_Assoc!A$2:C$296,3,FALSE)</f>
        <v>AMAVI</v>
      </c>
      <c r="D157" s="10">
        <f>VLOOKUP($B157,'[1]Dados Originais'!$A$3:$G$297,2,FALSE)</f>
        <v>5.7923250000000003E-2</v>
      </c>
      <c r="E157" s="11">
        <f>VLOOKUP($B157,'[1]Dados Originais'!$A$3:$G$297,3,FALSE)</f>
        <v>141374395.94999999</v>
      </c>
      <c r="F157" s="10">
        <f>VLOOKUP($B157,'[1]Dados Originais'!$A$3:$G$297,4,FALSE)</f>
        <v>6.2568440000000003E-2</v>
      </c>
      <c r="G157" s="10">
        <f>VLOOKUP($B157,'[1]Dados Originais'!$A$3:$G$297,5,FALSE)</f>
        <v>6.0245849999999997E-2</v>
      </c>
      <c r="H157" s="10">
        <f>VLOOKUP($B157,'[1]Dados Originais'!$A$3:$G$297,6,FALSE)</f>
        <v>5.0847459999999997E-2</v>
      </c>
      <c r="I157" s="12">
        <f>VLOOKUP($B157,'[1]Dados Originais'!$A$3:$G$297,7,FALSE)</f>
        <v>0.11109330000000001</v>
      </c>
    </row>
    <row r="158" spans="1:9" ht="15" customHeight="1" x14ac:dyDescent="0.35">
      <c r="A158" s="7">
        <v>81973</v>
      </c>
      <c r="B158" s="8" t="str">
        <f>VLOOKUP(A158,[1]Munic_Assoc!A$2:B$296,2,FALSE)</f>
        <v>LUIZ ALVES</v>
      </c>
      <c r="C158" s="9" t="str">
        <f>VLOOKUP(A158,[1]Munic_Assoc!A$2:C$296,3,FALSE)</f>
        <v>AMFRI</v>
      </c>
      <c r="D158" s="10">
        <f>VLOOKUP($B158,'[1]Dados Originais'!$A$3:$G$297,2,FALSE)</f>
        <v>0.20724555</v>
      </c>
      <c r="E158" s="11">
        <f>VLOOKUP($B158,'[1]Dados Originais'!$A$3:$G$297,3,FALSE)</f>
        <v>503266545.88</v>
      </c>
      <c r="F158" s="10">
        <f>VLOOKUP($B158,'[1]Dados Originais'!$A$3:$G$297,4,FALSE)</f>
        <v>0.22273202</v>
      </c>
      <c r="G158" s="10">
        <f>VLOOKUP($B158,'[1]Dados Originais'!$A$3:$G$297,5,FALSE)</f>
        <v>0.21498879000000001</v>
      </c>
      <c r="H158" s="10">
        <f>VLOOKUP($B158,'[1]Dados Originais'!$A$3:$G$297,6,FALSE)</f>
        <v>5.0847459999999997E-2</v>
      </c>
      <c r="I158" s="12">
        <f>VLOOKUP($B158,'[1]Dados Originais'!$A$3:$G$297,7,FALSE)</f>
        <v>0.26583620000000002</v>
      </c>
    </row>
    <row r="159" spans="1:9" ht="15" customHeight="1" x14ac:dyDescent="0.35">
      <c r="A159" s="7">
        <v>9261</v>
      </c>
      <c r="B159" s="8" t="str">
        <f>VLOOKUP(A159,[1]Munic_Assoc!A$2:B$296,2,FALSE)</f>
        <v>LUZERNA</v>
      </c>
      <c r="C159" s="9" t="str">
        <f>VLOOKUP(A159,[1]Munic_Assoc!A$2:C$296,3,FALSE)</f>
        <v>AMMOC</v>
      </c>
      <c r="D159" s="10">
        <f>VLOOKUP($B159,'[1]Dados Originais'!$A$3:$G$297,2,FALSE)</f>
        <v>7.9604030000000006E-2</v>
      </c>
      <c r="E159" s="11">
        <f>VLOOKUP($B159,'[1]Dados Originais'!$A$3:$G$297,3,FALSE)</f>
        <v>174568866.27000001</v>
      </c>
      <c r="F159" s="10">
        <f>VLOOKUP($B159,'[1]Dados Originais'!$A$3:$G$297,4,FALSE)</f>
        <v>7.7259410000000001E-2</v>
      </c>
      <c r="G159" s="10">
        <f>VLOOKUP($B159,'[1]Dados Originais'!$A$3:$G$297,5,FALSE)</f>
        <v>7.8431719999999996E-2</v>
      </c>
      <c r="H159" s="10">
        <f>VLOOKUP($B159,'[1]Dados Originais'!$A$3:$G$297,6,FALSE)</f>
        <v>5.0847459999999997E-2</v>
      </c>
      <c r="I159" s="12">
        <f>VLOOKUP($B159,'[1]Dados Originais'!$A$3:$G$297,7,FALSE)</f>
        <v>0.12927920000000001</v>
      </c>
    </row>
    <row r="160" spans="1:9" ht="15" customHeight="1" x14ac:dyDescent="0.35">
      <c r="A160" s="7">
        <v>55751</v>
      </c>
      <c r="B160" s="8" t="str">
        <f>VLOOKUP(A160,[1]Munic_Assoc!A$2:B$296,2,FALSE)</f>
        <v>MACIEIRA</v>
      </c>
      <c r="C160" s="9" t="str">
        <f>VLOOKUP(A160,[1]Munic_Assoc!A$2:C$296,3,FALSE)</f>
        <v>AMARP</v>
      </c>
      <c r="D160" s="10">
        <f>VLOOKUP($B160,'[1]Dados Originais'!$A$3:$G$297,2,FALSE)</f>
        <v>3.2497470000000001E-2</v>
      </c>
      <c r="E160" s="11">
        <f>VLOOKUP($B160,'[1]Dados Originais'!$A$3:$G$297,3,FALSE)</f>
        <v>65241265.350000001</v>
      </c>
      <c r="F160" s="10">
        <f>VLOOKUP($B160,'[1]Dados Originais'!$A$3:$G$297,4,FALSE)</f>
        <v>2.8874E-2</v>
      </c>
      <c r="G160" s="10">
        <f>VLOOKUP($B160,'[1]Dados Originais'!$A$3:$G$297,5,FALSE)</f>
        <v>3.068574E-2</v>
      </c>
      <c r="H160" s="10">
        <f>VLOOKUP($B160,'[1]Dados Originais'!$A$3:$G$297,6,FALSE)</f>
        <v>5.0847459999999997E-2</v>
      </c>
      <c r="I160" s="12">
        <f>VLOOKUP($B160,'[1]Dados Originais'!$A$3:$G$297,7,FALSE)</f>
        <v>8.15332E-2</v>
      </c>
    </row>
    <row r="161" spans="1:9" ht="15" customHeight="1" x14ac:dyDescent="0.35">
      <c r="A161" s="7">
        <v>81990</v>
      </c>
      <c r="B161" s="8" t="str">
        <f>VLOOKUP(A161,[1]Munic_Assoc!A$2:B$296,2,FALSE)</f>
        <v>MAFRA</v>
      </c>
      <c r="C161" s="9" t="str">
        <f>VLOOKUP(A161,[1]Munic_Assoc!A$2:C$296,3,FALSE)</f>
        <v>AMPLANORTE</v>
      </c>
      <c r="D161" s="10">
        <f>VLOOKUP($B161,'[1]Dados Originais'!$A$3:$G$297,2,FALSE)</f>
        <v>0.52974418999999995</v>
      </c>
      <c r="E161" s="11">
        <f>VLOOKUP($B161,'[1]Dados Originais'!$A$3:$G$297,3,FALSE)</f>
        <v>1214331877.6300001</v>
      </c>
      <c r="F161" s="10">
        <f>VLOOKUP($B161,'[1]Dados Originais'!$A$3:$G$297,4,FALSE)</f>
        <v>0.53743010999999996</v>
      </c>
      <c r="G161" s="10">
        <f>VLOOKUP($B161,'[1]Dados Originais'!$A$3:$G$297,5,FALSE)</f>
        <v>0.53358715000000001</v>
      </c>
      <c r="H161" s="10">
        <f>VLOOKUP($B161,'[1]Dados Originais'!$A$3:$G$297,6,FALSE)</f>
        <v>5.0847459999999997E-2</v>
      </c>
      <c r="I161" s="12">
        <f>VLOOKUP($B161,'[1]Dados Originais'!$A$3:$G$297,7,FALSE)</f>
        <v>0.58443460000000003</v>
      </c>
    </row>
    <row r="162" spans="1:9" ht="15" customHeight="1" x14ac:dyDescent="0.35">
      <c r="A162" s="7">
        <v>82015</v>
      </c>
      <c r="B162" s="8" t="str">
        <f>VLOOKUP(A162,[1]Munic_Assoc!A$2:B$296,2,FALSE)</f>
        <v>MAJOR GERCINO</v>
      </c>
      <c r="C162" s="9" t="str">
        <f>VLOOKUP(A162,[1]Munic_Assoc!A$2:C$296,3,FALSE)</f>
        <v>GRANFPOLIS</v>
      </c>
      <c r="D162" s="10">
        <f>VLOOKUP($B162,'[1]Dados Originais'!$A$3:$G$297,2,FALSE)</f>
        <v>2.3298490000000002E-2</v>
      </c>
      <c r="E162" s="11">
        <f>VLOOKUP($B162,'[1]Dados Originais'!$A$3:$G$297,3,FALSE)</f>
        <v>49246809</v>
      </c>
      <c r="F162" s="10">
        <f>VLOOKUP($B162,'[1]Dados Originais'!$A$3:$G$297,4,FALSE)</f>
        <v>2.1795289999999998E-2</v>
      </c>
      <c r="G162" s="10">
        <f>VLOOKUP($B162,'[1]Dados Originais'!$A$3:$G$297,5,FALSE)</f>
        <v>2.254689E-2</v>
      </c>
      <c r="H162" s="10">
        <f>VLOOKUP($B162,'[1]Dados Originais'!$A$3:$G$297,6,FALSE)</f>
        <v>5.0847459999999997E-2</v>
      </c>
      <c r="I162" s="12">
        <f>VLOOKUP($B162,'[1]Dados Originais'!$A$3:$G$297,7,FALSE)</f>
        <v>7.3394399999999999E-2</v>
      </c>
    </row>
    <row r="163" spans="1:9" ht="15" customHeight="1" x14ac:dyDescent="0.35">
      <c r="A163" s="7">
        <v>82031</v>
      </c>
      <c r="B163" s="8" t="str">
        <f>VLOOKUP(A163,[1]Munic_Assoc!A$2:B$296,2,FALSE)</f>
        <v>MAJOR VIEIRA</v>
      </c>
      <c r="C163" s="9" t="str">
        <f>VLOOKUP(A163,[1]Munic_Assoc!A$2:C$296,3,FALSE)</f>
        <v>AMPLANORTE</v>
      </c>
      <c r="D163" s="10">
        <f>VLOOKUP($B163,'[1]Dados Originais'!$A$3:$G$297,2,FALSE)</f>
        <v>8.6743490000000006E-2</v>
      </c>
      <c r="E163" s="11">
        <f>VLOOKUP($B163,'[1]Dados Originais'!$A$3:$G$297,3,FALSE)</f>
        <v>190348079.96000001</v>
      </c>
      <c r="F163" s="10">
        <f>VLOOKUP($B163,'[1]Dados Originais'!$A$3:$G$297,4,FALSE)</f>
        <v>8.4242860000000003E-2</v>
      </c>
      <c r="G163" s="10">
        <f>VLOOKUP($B163,'[1]Dados Originais'!$A$3:$G$297,5,FALSE)</f>
        <v>8.5493180000000002E-2</v>
      </c>
      <c r="H163" s="10">
        <f>VLOOKUP($B163,'[1]Dados Originais'!$A$3:$G$297,6,FALSE)</f>
        <v>5.0847459999999997E-2</v>
      </c>
      <c r="I163" s="12">
        <f>VLOOKUP($B163,'[1]Dados Originais'!$A$3:$G$297,7,FALSE)</f>
        <v>0.13634060000000001</v>
      </c>
    </row>
    <row r="164" spans="1:9" ht="15" customHeight="1" x14ac:dyDescent="0.35">
      <c r="A164" s="7">
        <v>83917</v>
      </c>
      <c r="B164" s="8" t="str">
        <f>VLOOKUP(A164,[1]Munic_Assoc!A$2:B$296,2,FALSE)</f>
        <v>MARACAJÁ</v>
      </c>
      <c r="C164" s="9" t="str">
        <f>VLOOKUP(A164,[1]Munic_Assoc!A$2:C$296,3,FALSE)</f>
        <v>AMESC</v>
      </c>
      <c r="D164" s="10">
        <f>VLOOKUP($B164,'[1]Dados Originais'!$A$3:$G$297,2,FALSE)</f>
        <v>5.2336969999999997E-2</v>
      </c>
      <c r="E164" s="11">
        <f>VLOOKUP($B164,'[1]Dados Originais'!$A$3:$G$297,3,FALSE)</f>
        <v>108912615.66</v>
      </c>
      <c r="F164" s="10">
        <f>VLOOKUP($B164,'[1]Dados Originais'!$A$3:$G$297,4,FALSE)</f>
        <v>4.8201750000000002E-2</v>
      </c>
      <c r="G164" s="10">
        <f>VLOOKUP($B164,'[1]Dados Originais'!$A$3:$G$297,5,FALSE)</f>
        <v>5.0269359999999999E-2</v>
      </c>
      <c r="H164" s="10">
        <f>VLOOKUP($B164,'[1]Dados Originais'!$A$3:$G$297,6,FALSE)</f>
        <v>5.0847459999999997E-2</v>
      </c>
      <c r="I164" s="12">
        <f>VLOOKUP($B164,'[1]Dados Originais'!$A$3:$G$297,7,FALSE)</f>
        <v>0.10111680000000001</v>
      </c>
    </row>
    <row r="165" spans="1:9" ht="15" customHeight="1" x14ac:dyDescent="0.35">
      <c r="A165" s="7">
        <v>82058</v>
      </c>
      <c r="B165" s="8" t="str">
        <f>VLOOKUP(A165,[1]Munic_Assoc!A$2:B$296,2,FALSE)</f>
        <v>MARAVILHA</v>
      </c>
      <c r="C165" s="9" t="str">
        <f>VLOOKUP(A165,[1]Munic_Assoc!A$2:C$296,3,FALSE)</f>
        <v>AMERIOS</v>
      </c>
      <c r="D165" s="10">
        <f>VLOOKUP($B165,'[1]Dados Originais'!$A$3:$G$297,2,FALSE)</f>
        <v>0.40005108</v>
      </c>
      <c r="E165" s="11">
        <f>VLOOKUP($B165,'[1]Dados Originais'!$A$3:$G$297,3,FALSE)</f>
        <v>835668318.88</v>
      </c>
      <c r="F165" s="10">
        <f>VLOOKUP($B165,'[1]Dados Originais'!$A$3:$G$297,4,FALSE)</f>
        <v>0.36984396000000003</v>
      </c>
      <c r="G165" s="10">
        <f>VLOOKUP($B165,'[1]Dados Originais'!$A$3:$G$297,5,FALSE)</f>
        <v>0.38494751999999999</v>
      </c>
      <c r="H165" s="10">
        <f>VLOOKUP($B165,'[1]Dados Originais'!$A$3:$G$297,6,FALSE)</f>
        <v>5.0847459999999997E-2</v>
      </c>
      <c r="I165" s="12">
        <f>VLOOKUP($B165,'[1]Dados Originais'!$A$3:$G$297,7,FALSE)</f>
        <v>0.43579499999999999</v>
      </c>
    </row>
    <row r="166" spans="1:9" ht="15" customHeight="1" x14ac:dyDescent="0.35">
      <c r="A166" s="7">
        <v>99635</v>
      </c>
      <c r="B166" s="8" t="str">
        <f>VLOOKUP(A166,[1]Munic_Assoc!A$2:B$296,2,FALSE)</f>
        <v>MAREMA</v>
      </c>
      <c r="C166" s="9" t="str">
        <f>VLOOKUP(A166,[1]Munic_Assoc!A$2:C$296,3,FALSE)</f>
        <v>AMAI</v>
      </c>
      <c r="D166" s="10">
        <f>VLOOKUP($B166,'[1]Dados Originais'!$A$3:$G$297,2,FALSE)</f>
        <v>8.1162239999999997E-2</v>
      </c>
      <c r="E166" s="11">
        <f>VLOOKUP($B166,'[1]Dados Originais'!$A$3:$G$297,3,FALSE)</f>
        <v>159124426.5</v>
      </c>
      <c r="F166" s="10">
        <f>VLOOKUP($B166,'[1]Dados Originais'!$A$3:$G$297,4,FALSE)</f>
        <v>7.0424120000000007E-2</v>
      </c>
      <c r="G166" s="10">
        <f>VLOOKUP($B166,'[1]Dados Originais'!$A$3:$G$297,5,FALSE)</f>
        <v>7.5793180000000002E-2</v>
      </c>
      <c r="H166" s="10">
        <f>VLOOKUP($B166,'[1]Dados Originais'!$A$3:$G$297,6,FALSE)</f>
        <v>5.0847459999999997E-2</v>
      </c>
      <c r="I166" s="12">
        <f>VLOOKUP($B166,'[1]Dados Originais'!$A$3:$G$297,7,FALSE)</f>
        <v>0.12664059999999999</v>
      </c>
    </row>
    <row r="167" spans="1:9" ht="15" customHeight="1" x14ac:dyDescent="0.35">
      <c r="A167" s="7">
        <v>82074</v>
      </c>
      <c r="B167" s="8" t="str">
        <f>VLOOKUP(A167,[1]Munic_Assoc!A$2:B$296,2,FALSE)</f>
        <v>MASSARANDUBA</v>
      </c>
      <c r="C167" s="9" t="str">
        <f>VLOOKUP(A167,[1]Munic_Assoc!A$2:C$296,3,FALSE)</f>
        <v>AMVALI</v>
      </c>
      <c r="D167" s="10">
        <f>VLOOKUP($B167,'[1]Dados Originais'!$A$3:$G$297,2,FALSE)</f>
        <v>0.22015468999999999</v>
      </c>
      <c r="E167" s="11">
        <f>VLOOKUP($B167,'[1]Dados Originais'!$A$3:$G$297,3,FALSE)</f>
        <v>482135169.86000001</v>
      </c>
      <c r="F167" s="10">
        <f>VLOOKUP($B167,'[1]Dados Originais'!$A$3:$G$297,4,FALSE)</f>
        <v>0.21337985000000001</v>
      </c>
      <c r="G167" s="10">
        <f>VLOOKUP($B167,'[1]Dados Originais'!$A$3:$G$297,5,FALSE)</f>
        <v>0.21676727000000001</v>
      </c>
      <c r="H167" s="10">
        <f>VLOOKUP($B167,'[1]Dados Originais'!$A$3:$G$297,6,FALSE)</f>
        <v>5.0847459999999997E-2</v>
      </c>
      <c r="I167" s="12">
        <f>VLOOKUP($B167,'[1]Dados Originais'!$A$3:$G$297,7,FALSE)</f>
        <v>0.26761469999999998</v>
      </c>
    </row>
    <row r="168" spans="1:9" ht="15" customHeight="1" x14ac:dyDescent="0.35">
      <c r="A168" s="7">
        <v>82090</v>
      </c>
      <c r="B168" s="8" t="str">
        <f>VLOOKUP(A168,[1]Munic_Assoc!A$2:B$296,2,FALSE)</f>
        <v>MATOS COSTA</v>
      </c>
      <c r="C168" s="9" t="str">
        <f>VLOOKUP(A168,[1]Munic_Assoc!A$2:C$296,3,FALSE)</f>
        <v>AMARP</v>
      </c>
      <c r="D168" s="10">
        <f>VLOOKUP($B168,'[1]Dados Originais'!$A$3:$G$297,2,FALSE)</f>
        <v>1.6014190000000001E-2</v>
      </c>
      <c r="E168" s="11">
        <f>VLOOKUP($B168,'[1]Dados Originais'!$A$3:$G$297,3,FALSE)</f>
        <v>33157364.559999999</v>
      </c>
      <c r="F168" s="10">
        <f>VLOOKUP($B168,'[1]Dados Originais'!$A$3:$G$297,4,FALSE)</f>
        <v>1.467454E-2</v>
      </c>
      <c r="G168" s="10">
        <f>VLOOKUP($B168,'[1]Dados Originais'!$A$3:$G$297,5,FALSE)</f>
        <v>1.534437E-2</v>
      </c>
      <c r="H168" s="10">
        <f>VLOOKUP($B168,'[1]Dados Originais'!$A$3:$G$297,6,FALSE)</f>
        <v>5.0847459999999997E-2</v>
      </c>
      <c r="I168" s="12">
        <f>VLOOKUP($B168,'[1]Dados Originais'!$A$3:$G$297,7,FALSE)</f>
        <v>6.6191799999999995E-2</v>
      </c>
    </row>
    <row r="169" spans="1:9" ht="15" customHeight="1" x14ac:dyDescent="0.35">
      <c r="A169" s="7">
        <v>82112</v>
      </c>
      <c r="B169" s="8" t="str">
        <f>VLOOKUP(A169,[1]Munic_Assoc!A$2:B$296,2,FALSE)</f>
        <v>MELEIRO</v>
      </c>
      <c r="C169" s="9" t="str">
        <f>VLOOKUP(A169,[1]Munic_Assoc!A$2:C$296,3,FALSE)</f>
        <v>AMESC</v>
      </c>
      <c r="D169" s="10">
        <f>VLOOKUP($B169,'[1]Dados Originais'!$A$3:$G$297,2,FALSE)</f>
        <v>7.5271469999999993E-2</v>
      </c>
      <c r="E169" s="11">
        <f>VLOOKUP($B169,'[1]Dados Originais'!$A$3:$G$297,3,FALSE)</f>
        <v>157740740.62</v>
      </c>
      <c r="F169" s="10">
        <f>VLOOKUP($B169,'[1]Dados Originais'!$A$3:$G$297,4,FALSE)</f>
        <v>6.9811739999999997E-2</v>
      </c>
      <c r="G169" s="10">
        <f>VLOOKUP($B169,'[1]Dados Originais'!$A$3:$G$297,5,FALSE)</f>
        <v>7.2541610000000006E-2</v>
      </c>
      <c r="H169" s="10">
        <f>VLOOKUP($B169,'[1]Dados Originais'!$A$3:$G$297,6,FALSE)</f>
        <v>5.0847459999999997E-2</v>
      </c>
      <c r="I169" s="12">
        <f>VLOOKUP($B169,'[1]Dados Originais'!$A$3:$G$297,7,FALSE)</f>
        <v>0.1233891</v>
      </c>
    </row>
    <row r="170" spans="1:9" ht="15" customHeight="1" x14ac:dyDescent="0.35">
      <c r="A170" s="7">
        <v>55590</v>
      </c>
      <c r="B170" s="8" t="str">
        <f>VLOOKUP(A170,[1]Munic_Assoc!A$2:B$296,2,FALSE)</f>
        <v>MIRIM DOCE</v>
      </c>
      <c r="C170" s="9" t="str">
        <f>VLOOKUP(A170,[1]Munic_Assoc!A$2:C$296,3,FALSE)</f>
        <v>AMAVI</v>
      </c>
      <c r="D170" s="10">
        <f>VLOOKUP($B170,'[1]Dados Originais'!$A$3:$G$297,2,FALSE)</f>
        <v>2.408211E-2</v>
      </c>
      <c r="E170" s="11">
        <f>VLOOKUP($B170,'[1]Dados Originais'!$A$3:$G$297,3,FALSE)</f>
        <v>55668676.380000003</v>
      </c>
      <c r="F170" s="10">
        <f>VLOOKUP($B170,'[1]Dados Originais'!$A$3:$G$297,4,FALSE)</f>
        <v>2.463744E-2</v>
      </c>
      <c r="G170" s="10">
        <f>VLOOKUP($B170,'[1]Dados Originais'!$A$3:$G$297,5,FALSE)</f>
        <v>2.4359780000000001E-2</v>
      </c>
      <c r="H170" s="10">
        <f>VLOOKUP($B170,'[1]Dados Originais'!$A$3:$G$297,6,FALSE)</f>
        <v>5.0847459999999997E-2</v>
      </c>
      <c r="I170" s="12">
        <f>VLOOKUP($B170,'[1]Dados Originais'!$A$3:$G$297,7,FALSE)</f>
        <v>7.5207200000000002E-2</v>
      </c>
    </row>
    <row r="171" spans="1:9" ht="15" customHeight="1" x14ac:dyDescent="0.35">
      <c r="A171" s="7">
        <v>82139</v>
      </c>
      <c r="B171" s="8" t="str">
        <f>VLOOKUP(A171,[1]Munic_Assoc!A$2:B$296,2,FALSE)</f>
        <v>MODELO</v>
      </c>
      <c r="C171" s="9" t="str">
        <f>VLOOKUP(A171,[1]Munic_Assoc!A$2:C$296,3,FALSE)</f>
        <v>AMERIOS</v>
      </c>
      <c r="D171" s="10">
        <f>VLOOKUP($B171,'[1]Dados Originais'!$A$3:$G$297,2,FALSE)</f>
        <v>6.1790459999999998E-2</v>
      </c>
      <c r="E171" s="11">
        <f>VLOOKUP($B171,'[1]Dados Originais'!$A$3:$G$297,3,FALSE)</f>
        <v>121152960.91</v>
      </c>
      <c r="F171" s="10">
        <f>VLOOKUP($B171,'[1]Dados Originais'!$A$3:$G$297,4,FALSE)</f>
        <v>5.3618989999999998E-2</v>
      </c>
      <c r="G171" s="10">
        <f>VLOOKUP($B171,'[1]Dados Originais'!$A$3:$G$297,5,FALSE)</f>
        <v>5.7704730000000003E-2</v>
      </c>
      <c r="H171" s="10">
        <f>VLOOKUP($B171,'[1]Dados Originais'!$A$3:$G$297,6,FALSE)</f>
        <v>5.0847459999999997E-2</v>
      </c>
      <c r="I171" s="12">
        <f>VLOOKUP($B171,'[1]Dados Originais'!$A$3:$G$297,7,FALSE)</f>
        <v>0.1085522</v>
      </c>
    </row>
    <row r="172" spans="1:9" ht="15" customHeight="1" x14ac:dyDescent="0.35">
      <c r="A172" s="7">
        <v>82155</v>
      </c>
      <c r="B172" s="8" t="str">
        <f>VLOOKUP(A172,[1]Munic_Assoc!A$2:B$296,2,FALSE)</f>
        <v>MONDAÍ</v>
      </c>
      <c r="C172" s="9" t="str">
        <f>VLOOKUP(A172,[1]Munic_Assoc!A$2:C$296,3,FALSE)</f>
        <v>AMEOSC</v>
      </c>
      <c r="D172" s="10">
        <f>VLOOKUP($B172,'[1]Dados Originais'!$A$3:$G$297,2,FALSE)</f>
        <v>0.18894995000000001</v>
      </c>
      <c r="E172" s="11">
        <f>VLOOKUP($B172,'[1]Dados Originais'!$A$3:$G$297,3,FALSE)</f>
        <v>438129346.08999997</v>
      </c>
      <c r="F172" s="10">
        <f>VLOOKUP($B172,'[1]Dados Originais'!$A$3:$G$297,4,FALSE)</f>
        <v>0.19390408000000001</v>
      </c>
      <c r="G172" s="10">
        <f>VLOOKUP($B172,'[1]Dados Originais'!$A$3:$G$297,5,FALSE)</f>
        <v>0.19142702</v>
      </c>
      <c r="H172" s="10">
        <f>VLOOKUP($B172,'[1]Dados Originais'!$A$3:$G$297,6,FALSE)</f>
        <v>5.0847459999999997E-2</v>
      </c>
      <c r="I172" s="12">
        <f>VLOOKUP($B172,'[1]Dados Originais'!$A$3:$G$297,7,FALSE)</f>
        <v>0.2422745</v>
      </c>
    </row>
    <row r="173" spans="1:9" ht="15" customHeight="1" x14ac:dyDescent="0.35">
      <c r="A173" s="7">
        <v>55611</v>
      </c>
      <c r="B173" s="8" t="str">
        <f>VLOOKUP(A173,[1]Munic_Assoc!A$2:B$296,2,FALSE)</f>
        <v>MONTE CARLO</v>
      </c>
      <c r="C173" s="9" t="str">
        <f>VLOOKUP(A173,[1]Munic_Assoc!A$2:C$296,3,FALSE)</f>
        <v>AMPLASC</v>
      </c>
      <c r="D173" s="10">
        <f>VLOOKUP($B173,'[1]Dados Originais'!$A$3:$G$297,2,FALSE)</f>
        <v>4.8831189999999997E-2</v>
      </c>
      <c r="E173" s="11">
        <f>VLOOKUP($B173,'[1]Dados Originais'!$A$3:$G$297,3,FALSE)</f>
        <v>98436127.680000007</v>
      </c>
      <c r="F173" s="10">
        <f>VLOOKUP($B173,'[1]Dados Originais'!$A$3:$G$297,4,FALSE)</f>
        <v>4.3565140000000002E-2</v>
      </c>
      <c r="G173" s="10">
        <f>VLOOKUP($B173,'[1]Dados Originais'!$A$3:$G$297,5,FALSE)</f>
        <v>4.6198169999999997E-2</v>
      </c>
      <c r="H173" s="10">
        <f>VLOOKUP($B173,'[1]Dados Originais'!$A$3:$G$297,6,FALSE)</f>
        <v>5.0847459999999997E-2</v>
      </c>
      <c r="I173" s="12">
        <f>VLOOKUP($B173,'[1]Dados Originais'!$A$3:$G$297,7,FALSE)</f>
        <v>9.7045599999999996E-2</v>
      </c>
    </row>
    <row r="174" spans="1:9" ht="15" customHeight="1" x14ac:dyDescent="0.35">
      <c r="A174" s="7">
        <v>82171</v>
      </c>
      <c r="B174" s="8" t="str">
        <f>VLOOKUP(A174,[1]Munic_Assoc!A$2:B$296,2,FALSE)</f>
        <v>MONTE CASTELO</v>
      </c>
      <c r="C174" s="9" t="str">
        <f>VLOOKUP(A174,[1]Munic_Assoc!A$2:C$296,3,FALSE)</f>
        <v>AMPLANORTE</v>
      </c>
      <c r="D174" s="10">
        <f>VLOOKUP($B174,'[1]Dados Originais'!$A$3:$G$297,2,FALSE)</f>
        <v>4.5146220000000001E-2</v>
      </c>
      <c r="E174" s="11">
        <f>VLOOKUP($B174,'[1]Dados Originais'!$A$3:$G$297,3,FALSE)</f>
        <v>96434601.879999995</v>
      </c>
      <c r="F174" s="10">
        <f>VLOOKUP($B174,'[1]Dados Originais'!$A$3:$G$297,4,FALSE)</f>
        <v>4.267932E-2</v>
      </c>
      <c r="G174" s="10">
        <f>VLOOKUP($B174,'[1]Dados Originais'!$A$3:$G$297,5,FALSE)</f>
        <v>4.3912769999999997E-2</v>
      </c>
      <c r="H174" s="10">
        <f>VLOOKUP($B174,'[1]Dados Originais'!$A$3:$G$297,6,FALSE)</f>
        <v>5.0847459999999997E-2</v>
      </c>
      <c r="I174" s="12">
        <f>VLOOKUP($B174,'[1]Dados Originais'!$A$3:$G$297,7,FALSE)</f>
        <v>9.4760200000000003E-2</v>
      </c>
    </row>
    <row r="175" spans="1:9" ht="15" customHeight="1" x14ac:dyDescent="0.35">
      <c r="A175" s="7">
        <v>82198</v>
      </c>
      <c r="B175" s="8" t="str">
        <f>VLOOKUP(A175,[1]Munic_Assoc!A$2:B$296,2,FALSE)</f>
        <v>MORRO DA FUMAÇA</v>
      </c>
      <c r="C175" s="9" t="str">
        <f>VLOOKUP(A175,[1]Munic_Assoc!A$2:C$296,3,FALSE)</f>
        <v>AMREC</v>
      </c>
      <c r="D175" s="10">
        <f>VLOOKUP($B175,'[1]Dados Originais'!$A$3:$G$297,2,FALSE)</f>
        <v>0.21216545000000001</v>
      </c>
      <c r="E175" s="11">
        <f>VLOOKUP($B175,'[1]Dados Originais'!$A$3:$G$297,3,FALSE)</f>
        <v>444159665.30000001</v>
      </c>
      <c r="F175" s="10">
        <f>VLOOKUP($B175,'[1]Dados Originais'!$A$3:$G$297,4,FALSE)</f>
        <v>0.19657293000000001</v>
      </c>
      <c r="G175" s="10">
        <f>VLOOKUP($B175,'[1]Dados Originais'!$A$3:$G$297,5,FALSE)</f>
        <v>0.20436919000000001</v>
      </c>
      <c r="H175" s="10">
        <f>VLOOKUP($B175,'[1]Dados Originais'!$A$3:$G$297,6,FALSE)</f>
        <v>5.0847459999999997E-2</v>
      </c>
      <c r="I175" s="12">
        <f>VLOOKUP($B175,'[1]Dados Originais'!$A$3:$G$297,7,FALSE)</f>
        <v>0.25521670000000002</v>
      </c>
    </row>
    <row r="176" spans="1:9" ht="15" customHeight="1" x14ac:dyDescent="0.35">
      <c r="A176" s="7">
        <v>55395</v>
      </c>
      <c r="B176" s="8" t="str">
        <f>VLOOKUP(A176,[1]Munic_Assoc!A$2:B$296,2,FALSE)</f>
        <v>MORRO GRANDE</v>
      </c>
      <c r="C176" s="9" t="str">
        <f>VLOOKUP(A176,[1]Munic_Assoc!A$2:C$296,3,FALSE)</f>
        <v>AMESC</v>
      </c>
      <c r="D176" s="10">
        <f>VLOOKUP($B176,'[1]Dados Originais'!$A$3:$G$297,2,FALSE)</f>
        <v>9.7257369999999996E-2</v>
      </c>
      <c r="E176" s="11">
        <f>VLOOKUP($B176,'[1]Dados Originais'!$A$3:$G$297,3,FALSE)</f>
        <v>123005446.39</v>
      </c>
      <c r="F176" s="10">
        <f>VLOOKUP($B176,'[1]Dados Originais'!$A$3:$G$297,4,FALSE)</f>
        <v>5.4438849999999997E-2</v>
      </c>
      <c r="G176" s="10">
        <f>VLOOKUP($B176,'[1]Dados Originais'!$A$3:$G$297,5,FALSE)</f>
        <v>7.5848109999999996E-2</v>
      </c>
      <c r="H176" s="10">
        <f>VLOOKUP($B176,'[1]Dados Originais'!$A$3:$G$297,6,FALSE)</f>
        <v>5.0847459999999997E-2</v>
      </c>
      <c r="I176" s="12">
        <f>VLOOKUP($B176,'[1]Dados Originais'!$A$3:$G$297,7,FALSE)</f>
        <v>0.12669559999999999</v>
      </c>
    </row>
    <row r="177" spans="1:9" ht="15" customHeight="1" x14ac:dyDescent="0.35">
      <c r="A177" s="7">
        <v>82210</v>
      </c>
      <c r="B177" s="8" t="str">
        <f>VLOOKUP(A177,[1]Munic_Assoc!A$2:B$296,2,FALSE)</f>
        <v>NAVEGANTES</v>
      </c>
      <c r="C177" s="9" t="str">
        <f>VLOOKUP(A177,[1]Munic_Assoc!A$2:C$296,3,FALSE)</f>
        <v>AMFRI</v>
      </c>
      <c r="D177" s="10">
        <f>VLOOKUP($B177,'[1]Dados Originais'!$A$3:$G$297,2,FALSE)</f>
        <v>0.85732743</v>
      </c>
      <c r="E177" s="11">
        <f>VLOOKUP($B177,'[1]Dados Originais'!$A$3:$G$297,3,FALSE)</f>
        <v>2044356477.6199999</v>
      </c>
      <c r="F177" s="10">
        <f>VLOOKUP($B177,'[1]Dados Originais'!$A$3:$G$297,4,FALSE)</f>
        <v>0.90477631999999997</v>
      </c>
      <c r="G177" s="10">
        <f>VLOOKUP($B177,'[1]Dados Originais'!$A$3:$G$297,5,FALSE)</f>
        <v>0.88105188000000001</v>
      </c>
      <c r="H177" s="10">
        <f>VLOOKUP($B177,'[1]Dados Originais'!$A$3:$G$297,6,FALSE)</f>
        <v>5.0847459999999997E-2</v>
      </c>
      <c r="I177" s="12">
        <f>VLOOKUP($B177,'[1]Dados Originais'!$A$3:$G$297,7,FALSE)</f>
        <v>0.93189929999999999</v>
      </c>
    </row>
    <row r="178" spans="1:9" ht="15" customHeight="1" x14ac:dyDescent="0.35">
      <c r="A178" s="7">
        <v>82236</v>
      </c>
      <c r="B178" s="8" t="str">
        <f>VLOOKUP(A178,[1]Munic_Assoc!A$2:B$296,2,FALSE)</f>
        <v>NOVA ERECHIM</v>
      </c>
      <c r="C178" s="9" t="str">
        <f>VLOOKUP(A178,[1]Munic_Assoc!A$2:C$296,3,FALSE)</f>
        <v>AMOSC</v>
      </c>
      <c r="D178" s="10">
        <f>VLOOKUP($B178,'[1]Dados Originais'!$A$3:$G$297,2,FALSE)</f>
        <v>0.10475416</v>
      </c>
      <c r="E178" s="11">
        <f>VLOOKUP($B178,'[1]Dados Originais'!$A$3:$G$297,3,FALSE)</f>
        <v>246588374.28</v>
      </c>
      <c r="F178" s="10">
        <f>VLOOKUP($B178,'[1]Dados Originais'!$A$3:$G$297,4,FALSE)</f>
        <v>0.10913328</v>
      </c>
      <c r="G178" s="10">
        <f>VLOOKUP($B178,'[1]Dados Originais'!$A$3:$G$297,5,FALSE)</f>
        <v>0.10694372000000001</v>
      </c>
      <c r="H178" s="10">
        <f>VLOOKUP($B178,'[1]Dados Originais'!$A$3:$G$297,6,FALSE)</f>
        <v>5.0847459999999997E-2</v>
      </c>
      <c r="I178" s="12">
        <f>VLOOKUP($B178,'[1]Dados Originais'!$A$3:$G$297,7,FALSE)</f>
        <v>0.15779119999999999</v>
      </c>
    </row>
    <row r="179" spans="1:9" ht="15" customHeight="1" x14ac:dyDescent="0.35">
      <c r="A179" s="7">
        <v>55891</v>
      </c>
      <c r="B179" s="8" t="str">
        <f>VLOOKUP(A179,[1]Munic_Assoc!A$2:B$296,2,FALSE)</f>
        <v>NOVA ITABERABA</v>
      </c>
      <c r="C179" s="9" t="str">
        <f>VLOOKUP(A179,[1]Munic_Assoc!A$2:C$296,3,FALSE)</f>
        <v>AMOSC</v>
      </c>
      <c r="D179" s="10">
        <f>VLOOKUP($B179,'[1]Dados Originais'!$A$3:$G$297,2,FALSE)</f>
        <v>0.10728826</v>
      </c>
      <c r="E179" s="11">
        <f>VLOOKUP($B179,'[1]Dados Originais'!$A$3:$G$297,3,FALSE)</f>
        <v>219664338.15000001</v>
      </c>
      <c r="F179" s="10">
        <f>VLOOKUP($B179,'[1]Dados Originais'!$A$3:$G$297,4,FALSE)</f>
        <v>9.7217429999999994E-2</v>
      </c>
      <c r="G179" s="10">
        <f>VLOOKUP($B179,'[1]Dados Originais'!$A$3:$G$297,5,FALSE)</f>
        <v>0.10225285000000001</v>
      </c>
      <c r="H179" s="10">
        <f>VLOOKUP($B179,'[1]Dados Originais'!$A$3:$G$297,6,FALSE)</f>
        <v>5.0847459999999997E-2</v>
      </c>
      <c r="I179" s="12">
        <f>VLOOKUP($B179,'[1]Dados Originais'!$A$3:$G$297,7,FALSE)</f>
        <v>0.15310029999999999</v>
      </c>
    </row>
    <row r="180" spans="1:9" ht="15" customHeight="1" x14ac:dyDescent="0.35">
      <c r="A180" s="7">
        <v>82252</v>
      </c>
      <c r="B180" s="8" t="str">
        <f>VLOOKUP(A180,[1]Munic_Assoc!A$2:B$296,2,FALSE)</f>
        <v>NOVA TRENTO</v>
      </c>
      <c r="C180" s="9" t="str">
        <f>VLOOKUP(A180,[1]Munic_Assoc!A$2:C$296,3,FALSE)</f>
        <v>GRANFPOLIS</v>
      </c>
      <c r="D180" s="10">
        <f>VLOOKUP($B180,'[1]Dados Originais'!$A$3:$G$297,2,FALSE)</f>
        <v>0.11557301</v>
      </c>
      <c r="E180" s="11">
        <f>VLOOKUP($B180,'[1]Dados Originais'!$A$3:$G$297,3,FALSE)</f>
        <v>247231458.86000001</v>
      </c>
      <c r="F180" s="10">
        <f>VLOOKUP($B180,'[1]Dados Originais'!$A$3:$G$297,4,FALSE)</f>
        <v>0.10941789</v>
      </c>
      <c r="G180" s="10">
        <f>VLOOKUP($B180,'[1]Dados Originais'!$A$3:$G$297,5,FALSE)</f>
        <v>0.11249545</v>
      </c>
      <c r="H180" s="10">
        <f>VLOOKUP($B180,'[1]Dados Originais'!$A$3:$G$297,6,FALSE)</f>
        <v>5.0847459999999997E-2</v>
      </c>
      <c r="I180" s="12">
        <f>VLOOKUP($B180,'[1]Dados Originais'!$A$3:$G$297,7,FALSE)</f>
        <v>0.16334290000000001</v>
      </c>
    </row>
    <row r="181" spans="1:9" ht="15" customHeight="1" x14ac:dyDescent="0.35">
      <c r="A181" s="7">
        <v>82279</v>
      </c>
      <c r="B181" s="8" t="str">
        <f>VLOOKUP(A181,[1]Munic_Assoc!A$2:B$296,2,FALSE)</f>
        <v>NOVA VENEZA</v>
      </c>
      <c r="C181" s="9" t="str">
        <f>VLOOKUP(A181,[1]Munic_Assoc!A$2:C$296,3,FALSE)</f>
        <v>AMREC</v>
      </c>
      <c r="D181" s="10">
        <f>VLOOKUP($B181,'[1]Dados Originais'!$A$3:$G$297,2,FALSE)</f>
        <v>0.27554877</v>
      </c>
      <c r="E181" s="11">
        <f>VLOOKUP($B181,'[1]Dados Originais'!$A$3:$G$297,3,FALSE)</f>
        <v>606666824.73000002</v>
      </c>
      <c r="F181" s="10">
        <f>VLOOKUP($B181,'[1]Dados Originais'!$A$3:$G$297,4,FALSE)</f>
        <v>0.26849415999999998</v>
      </c>
      <c r="G181" s="10">
        <f>VLOOKUP($B181,'[1]Dados Originais'!$A$3:$G$297,5,FALSE)</f>
        <v>0.27202146999999999</v>
      </c>
      <c r="H181" s="10">
        <f>VLOOKUP($B181,'[1]Dados Originais'!$A$3:$G$297,6,FALSE)</f>
        <v>5.0847459999999997E-2</v>
      </c>
      <c r="I181" s="12">
        <f>VLOOKUP($B181,'[1]Dados Originais'!$A$3:$G$297,7,FALSE)</f>
        <v>0.32286890000000001</v>
      </c>
    </row>
    <row r="182" spans="1:9" ht="15" customHeight="1" x14ac:dyDescent="0.35">
      <c r="A182" s="7">
        <v>55913</v>
      </c>
      <c r="B182" s="8" t="str">
        <f>VLOOKUP(A182,[1]Munic_Assoc!A$2:B$296,2,FALSE)</f>
        <v>NOVO HORIZONTE</v>
      </c>
      <c r="C182" s="9" t="str">
        <f>VLOOKUP(A182,[1]Munic_Assoc!A$2:C$296,3,FALSE)</f>
        <v>AMNOROESTE</v>
      </c>
      <c r="D182" s="10">
        <f>VLOOKUP($B182,'[1]Dados Originais'!$A$3:$G$297,2,FALSE)</f>
        <v>4.5883130000000001E-2</v>
      </c>
      <c r="E182" s="11">
        <f>VLOOKUP($B182,'[1]Dados Originais'!$A$3:$G$297,3,FALSE)</f>
        <v>88621808.920000002</v>
      </c>
      <c r="F182" s="10">
        <f>VLOOKUP($B182,'[1]Dados Originais'!$A$3:$G$297,4,FALSE)</f>
        <v>3.9221590000000001E-2</v>
      </c>
      <c r="G182" s="10">
        <f>VLOOKUP($B182,'[1]Dados Originais'!$A$3:$G$297,5,FALSE)</f>
        <v>4.2552359999999997E-2</v>
      </c>
      <c r="H182" s="10">
        <f>VLOOKUP($B182,'[1]Dados Originais'!$A$3:$G$297,6,FALSE)</f>
        <v>5.0847459999999997E-2</v>
      </c>
      <c r="I182" s="12">
        <f>VLOOKUP($B182,'[1]Dados Originais'!$A$3:$G$297,7,FALSE)</f>
        <v>9.3399800000000005E-2</v>
      </c>
    </row>
    <row r="183" spans="1:9" ht="15" customHeight="1" x14ac:dyDescent="0.35">
      <c r="A183" s="7">
        <v>82295</v>
      </c>
      <c r="B183" s="8" t="str">
        <f>VLOOKUP(A183,[1]Munic_Assoc!A$2:B$296,2,FALSE)</f>
        <v>ORLEANS</v>
      </c>
      <c r="C183" s="9" t="str">
        <f>VLOOKUP(A183,[1]Munic_Assoc!A$2:C$296,3,FALSE)</f>
        <v>AMREC</v>
      </c>
      <c r="D183" s="10">
        <f>VLOOKUP($B183,'[1]Dados Originais'!$A$3:$G$297,2,FALSE)</f>
        <v>0.3063748</v>
      </c>
      <c r="E183" s="11">
        <f>VLOOKUP($B183,'[1]Dados Originais'!$A$3:$G$297,3,FALSE)</f>
        <v>651159240.14999998</v>
      </c>
      <c r="F183" s="10">
        <f>VLOOKUP($B183,'[1]Dados Originais'!$A$3:$G$297,4,FALSE)</f>
        <v>0.28818528999999998</v>
      </c>
      <c r="G183" s="10">
        <f>VLOOKUP($B183,'[1]Dados Originais'!$A$3:$G$297,5,FALSE)</f>
        <v>0.29728005000000002</v>
      </c>
      <c r="H183" s="10">
        <f>VLOOKUP($B183,'[1]Dados Originais'!$A$3:$G$297,6,FALSE)</f>
        <v>5.0847459999999997E-2</v>
      </c>
      <c r="I183" s="12">
        <f>VLOOKUP($B183,'[1]Dados Originais'!$A$3:$G$297,7,FALSE)</f>
        <v>0.34812749999999998</v>
      </c>
    </row>
    <row r="184" spans="1:9" ht="15" customHeight="1" x14ac:dyDescent="0.35">
      <c r="A184" s="7">
        <v>83976</v>
      </c>
      <c r="B184" s="8" t="str">
        <f>VLOOKUP(A184,[1]Munic_Assoc!A$2:B$296,2,FALSE)</f>
        <v>OTACÍLIO COSTA</v>
      </c>
      <c r="C184" s="9" t="str">
        <f>VLOOKUP(A184,[1]Munic_Assoc!A$2:C$296,3,FALSE)</f>
        <v>AMURES</v>
      </c>
      <c r="D184" s="10">
        <f>VLOOKUP($B184,'[1]Dados Originais'!$A$3:$G$297,2,FALSE)</f>
        <v>0.27327064000000001</v>
      </c>
      <c r="E184" s="11">
        <f>VLOOKUP($B184,'[1]Dados Originais'!$A$3:$G$297,3,FALSE)</f>
        <v>600555498.42999995</v>
      </c>
      <c r="F184" s="10">
        <f>VLOOKUP($B184,'[1]Dados Originais'!$A$3:$G$297,4,FALSE)</f>
        <v>0.26578944999999998</v>
      </c>
      <c r="G184" s="10">
        <f>VLOOKUP($B184,'[1]Dados Originais'!$A$3:$G$297,5,FALSE)</f>
        <v>0.26953005000000002</v>
      </c>
      <c r="H184" s="10">
        <f>VLOOKUP($B184,'[1]Dados Originais'!$A$3:$G$297,6,FALSE)</f>
        <v>5.0847459999999997E-2</v>
      </c>
      <c r="I184" s="12">
        <f>VLOOKUP($B184,'[1]Dados Originais'!$A$3:$G$297,7,FALSE)</f>
        <v>0.32037749999999998</v>
      </c>
    </row>
    <row r="185" spans="1:9" ht="15" customHeight="1" x14ac:dyDescent="0.35">
      <c r="A185" s="7">
        <v>82317</v>
      </c>
      <c r="B185" s="8" t="str">
        <f>VLOOKUP(A185,[1]Munic_Assoc!A$2:B$296,2,FALSE)</f>
        <v>OURO</v>
      </c>
      <c r="C185" s="9" t="str">
        <f>VLOOKUP(A185,[1]Munic_Assoc!A$2:C$296,3,FALSE)</f>
        <v>AMMOC</v>
      </c>
      <c r="D185" s="10">
        <f>VLOOKUP($B185,'[1]Dados Originais'!$A$3:$G$297,2,FALSE)</f>
        <v>0.12652825000000001</v>
      </c>
      <c r="E185" s="11">
        <f>VLOOKUP($B185,'[1]Dados Originais'!$A$3:$G$297,3,FALSE)</f>
        <v>285704238.22000003</v>
      </c>
      <c r="F185" s="10">
        <f>VLOOKUP($B185,'[1]Dados Originais'!$A$3:$G$297,4,FALSE)</f>
        <v>0.12644489</v>
      </c>
      <c r="G185" s="10">
        <f>VLOOKUP($B185,'[1]Dados Originais'!$A$3:$G$297,5,FALSE)</f>
        <v>0.12648656999999999</v>
      </c>
      <c r="H185" s="10">
        <f>VLOOKUP($B185,'[1]Dados Originais'!$A$3:$G$297,6,FALSE)</f>
        <v>5.0847459999999997E-2</v>
      </c>
      <c r="I185" s="12">
        <f>VLOOKUP($B185,'[1]Dados Originais'!$A$3:$G$297,7,FALSE)</f>
        <v>0.17733399999999999</v>
      </c>
    </row>
    <row r="186" spans="1:9" ht="15" customHeight="1" x14ac:dyDescent="0.35">
      <c r="A186" s="7">
        <v>57410</v>
      </c>
      <c r="B186" s="8" t="str">
        <f>VLOOKUP(A186,[1]Munic_Assoc!A$2:B$296,2,FALSE)</f>
        <v>OURO VERDE</v>
      </c>
      <c r="C186" s="9" t="str">
        <f>VLOOKUP(A186,[1]Munic_Assoc!A$2:C$296,3,FALSE)</f>
        <v>AMAI</v>
      </c>
      <c r="D186" s="10">
        <f>VLOOKUP($B186,'[1]Dados Originais'!$A$3:$G$297,2,FALSE)</f>
        <v>4.7648830000000003E-2</v>
      </c>
      <c r="E186" s="11">
        <f>VLOOKUP($B186,'[1]Dados Originais'!$A$3:$G$297,3,FALSE)</f>
        <v>105016573.23</v>
      </c>
      <c r="F186" s="10">
        <f>VLOOKUP($B186,'[1]Dados Originais'!$A$3:$G$297,4,FALSE)</f>
        <v>4.647747E-2</v>
      </c>
      <c r="G186" s="10">
        <f>VLOOKUP($B186,'[1]Dados Originais'!$A$3:$G$297,5,FALSE)</f>
        <v>4.7063149999999998E-2</v>
      </c>
      <c r="H186" s="10">
        <f>VLOOKUP($B186,'[1]Dados Originais'!$A$3:$G$297,6,FALSE)</f>
        <v>5.0847459999999997E-2</v>
      </c>
      <c r="I186" s="12">
        <f>VLOOKUP($B186,'[1]Dados Originais'!$A$3:$G$297,7,FALSE)</f>
        <v>9.79106E-2</v>
      </c>
    </row>
    <row r="187" spans="1:9" ht="15" customHeight="1" x14ac:dyDescent="0.35">
      <c r="A187" s="7">
        <v>9288</v>
      </c>
      <c r="B187" s="8" t="str">
        <f>VLOOKUP(A187,[1]Munic_Assoc!A$2:B$296,2,FALSE)</f>
        <v>PAIAL</v>
      </c>
      <c r="C187" s="9" t="str">
        <f>VLOOKUP(A187,[1]Munic_Assoc!A$2:C$296,3,FALSE)</f>
        <v>AMAUC</v>
      </c>
      <c r="D187" s="10">
        <f>VLOOKUP($B187,'[1]Dados Originais'!$A$3:$G$297,2,FALSE)</f>
        <v>2.756144E-2</v>
      </c>
      <c r="E187" s="11">
        <f>VLOOKUP($B187,'[1]Dados Originais'!$A$3:$G$297,3,FALSE)</f>
        <v>54815171.079999998</v>
      </c>
      <c r="F187" s="10">
        <f>VLOOKUP($B187,'[1]Dados Originais'!$A$3:$G$297,4,FALSE)</f>
        <v>2.4259699999999999E-2</v>
      </c>
      <c r="G187" s="10">
        <f>VLOOKUP($B187,'[1]Dados Originais'!$A$3:$G$297,5,FALSE)</f>
        <v>2.5910570000000001E-2</v>
      </c>
      <c r="H187" s="10">
        <f>VLOOKUP($B187,'[1]Dados Originais'!$A$3:$G$297,6,FALSE)</f>
        <v>5.0847459999999997E-2</v>
      </c>
      <c r="I187" s="12">
        <f>VLOOKUP($B187,'[1]Dados Originais'!$A$3:$G$297,7,FALSE)</f>
        <v>7.6758000000000007E-2</v>
      </c>
    </row>
    <row r="188" spans="1:9" ht="15" customHeight="1" x14ac:dyDescent="0.35">
      <c r="A188" s="7">
        <v>9300</v>
      </c>
      <c r="B188" s="8" t="str">
        <f>VLOOKUP(A188,[1]Munic_Assoc!A$2:B$296,2,FALSE)</f>
        <v>PAINEL</v>
      </c>
      <c r="C188" s="9" t="str">
        <f>VLOOKUP(A188,[1]Munic_Assoc!A$2:C$296,3,FALSE)</f>
        <v>AMURES</v>
      </c>
      <c r="D188" s="10">
        <f>VLOOKUP($B188,'[1]Dados Originais'!$A$3:$G$297,2,FALSE)</f>
        <v>1.82369E-2</v>
      </c>
      <c r="E188" s="11">
        <f>VLOOKUP($B188,'[1]Dados Originais'!$A$3:$G$297,3,FALSE)</f>
        <v>41825424.57</v>
      </c>
      <c r="F188" s="10">
        <f>VLOOKUP($B188,'[1]Dados Originais'!$A$3:$G$297,4,FALSE)</f>
        <v>1.8510789999999999E-2</v>
      </c>
      <c r="G188" s="10">
        <f>VLOOKUP($B188,'[1]Dados Originais'!$A$3:$G$297,5,FALSE)</f>
        <v>1.8373850000000001E-2</v>
      </c>
      <c r="H188" s="10">
        <f>VLOOKUP($B188,'[1]Dados Originais'!$A$3:$G$297,6,FALSE)</f>
        <v>5.0847459999999997E-2</v>
      </c>
      <c r="I188" s="12">
        <f>VLOOKUP($B188,'[1]Dados Originais'!$A$3:$G$297,7,FALSE)</f>
        <v>6.9221299999999999E-2</v>
      </c>
    </row>
    <row r="189" spans="1:9" ht="15" customHeight="1" x14ac:dyDescent="0.35">
      <c r="A189" s="7">
        <v>82333</v>
      </c>
      <c r="B189" s="8" t="str">
        <f>VLOOKUP(A189,[1]Munic_Assoc!A$2:B$296,2,FALSE)</f>
        <v>PALHOÇA</v>
      </c>
      <c r="C189" s="9" t="str">
        <f>VLOOKUP(A189,[1]Munic_Assoc!A$2:C$296,3,FALSE)</f>
        <v>GRANFPOLIS</v>
      </c>
      <c r="D189" s="10">
        <f>VLOOKUP($B189,'[1]Dados Originais'!$A$3:$G$297,2,FALSE)</f>
        <v>1.13089398</v>
      </c>
      <c r="E189" s="11">
        <f>VLOOKUP($B189,'[1]Dados Originais'!$A$3:$G$297,3,FALSE)</f>
        <v>2573249294.0999999</v>
      </c>
      <c r="F189" s="10">
        <f>VLOOKUP($B189,'[1]Dados Originais'!$A$3:$G$297,4,FALSE)</f>
        <v>1.1388498300000001</v>
      </c>
      <c r="G189" s="10">
        <f>VLOOKUP($B189,'[1]Dados Originais'!$A$3:$G$297,5,FALSE)</f>
        <v>1.13487191</v>
      </c>
      <c r="H189" s="10">
        <f>VLOOKUP($B189,'[1]Dados Originais'!$A$3:$G$297,6,FALSE)</f>
        <v>5.0847459999999997E-2</v>
      </c>
      <c r="I189" s="12">
        <f>VLOOKUP($B189,'[1]Dados Originais'!$A$3:$G$297,7,FALSE)</f>
        <v>1.1857194</v>
      </c>
    </row>
    <row r="190" spans="1:9" ht="15" customHeight="1" x14ac:dyDescent="0.35">
      <c r="A190" s="7">
        <v>82350</v>
      </c>
      <c r="B190" s="8" t="str">
        <f>VLOOKUP(A190,[1]Munic_Assoc!A$2:B$296,2,FALSE)</f>
        <v>PALMA SOLA</v>
      </c>
      <c r="C190" s="9" t="str">
        <f>VLOOKUP(A190,[1]Munic_Assoc!A$2:C$296,3,FALSE)</f>
        <v>AMEOSC</v>
      </c>
      <c r="D190" s="10">
        <f>VLOOKUP($B190,'[1]Dados Originais'!$A$3:$G$297,2,FALSE)</f>
        <v>0.10352193</v>
      </c>
      <c r="E190" s="11">
        <f>VLOOKUP($B190,'[1]Dados Originais'!$A$3:$G$297,3,FALSE)</f>
        <v>229359162.72999999</v>
      </c>
      <c r="F190" s="10">
        <f>VLOOKUP($B190,'[1]Dados Originais'!$A$3:$G$297,4,FALSE)</f>
        <v>0.1015081</v>
      </c>
      <c r="G190" s="10">
        <f>VLOOKUP($B190,'[1]Dados Originais'!$A$3:$G$297,5,FALSE)</f>
        <v>0.10251502</v>
      </c>
      <c r="H190" s="10">
        <f>VLOOKUP($B190,'[1]Dados Originais'!$A$3:$G$297,6,FALSE)</f>
        <v>5.0847459999999997E-2</v>
      </c>
      <c r="I190" s="12">
        <f>VLOOKUP($B190,'[1]Dados Originais'!$A$3:$G$297,7,FALSE)</f>
        <v>0.15336250000000001</v>
      </c>
    </row>
    <row r="191" spans="1:9" ht="15" customHeight="1" x14ac:dyDescent="0.35">
      <c r="A191" s="7">
        <v>9326</v>
      </c>
      <c r="B191" s="8" t="str">
        <f>VLOOKUP(A191,[1]Munic_Assoc!A$2:B$296,2,FALSE)</f>
        <v>PALMEIRA</v>
      </c>
      <c r="C191" s="9" t="str">
        <f>VLOOKUP(A191,[1]Munic_Assoc!A$2:C$296,3,FALSE)</f>
        <v>AMURES</v>
      </c>
      <c r="D191" s="10">
        <f>VLOOKUP($B191,'[1]Dados Originais'!$A$3:$G$297,2,FALSE)</f>
        <v>4.1820669999999997E-2</v>
      </c>
      <c r="E191" s="11">
        <f>VLOOKUP($B191,'[1]Dados Originais'!$A$3:$G$297,3,FALSE)</f>
        <v>78569777.180000007</v>
      </c>
      <c r="F191" s="10">
        <f>VLOOKUP($B191,'[1]Dados Originais'!$A$3:$G$297,4,FALSE)</f>
        <v>3.4772839999999999E-2</v>
      </c>
      <c r="G191" s="10">
        <f>VLOOKUP($B191,'[1]Dados Originais'!$A$3:$G$297,5,FALSE)</f>
        <v>3.8296759999999999E-2</v>
      </c>
      <c r="H191" s="10">
        <f>VLOOKUP($B191,'[1]Dados Originais'!$A$3:$G$297,6,FALSE)</f>
        <v>5.0847459999999997E-2</v>
      </c>
      <c r="I191" s="12">
        <f>VLOOKUP($B191,'[1]Dados Originais'!$A$3:$G$297,7,FALSE)</f>
        <v>8.9144200000000007E-2</v>
      </c>
    </row>
    <row r="192" spans="1:9" ht="15" customHeight="1" x14ac:dyDescent="0.35">
      <c r="A192" s="7">
        <v>82376</v>
      </c>
      <c r="B192" s="8" t="str">
        <f>VLOOKUP(A192,[1]Munic_Assoc!A$2:B$296,2,FALSE)</f>
        <v>PALMITOS</v>
      </c>
      <c r="C192" s="9" t="str">
        <f>VLOOKUP(A192,[1]Munic_Assoc!A$2:C$296,3,FALSE)</f>
        <v>AMERIOS</v>
      </c>
      <c r="D192" s="10">
        <f>VLOOKUP($B192,'[1]Dados Originais'!$A$3:$G$297,2,FALSE)</f>
        <v>0.22923265000000001</v>
      </c>
      <c r="E192" s="11">
        <f>VLOOKUP($B192,'[1]Dados Originais'!$A$3:$G$297,3,FALSE)</f>
        <v>504194607.23000002</v>
      </c>
      <c r="F192" s="10">
        <f>VLOOKUP($B192,'[1]Dados Originais'!$A$3:$G$297,4,FALSE)</f>
        <v>0.22314276</v>
      </c>
      <c r="G192" s="10">
        <f>VLOOKUP($B192,'[1]Dados Originais'!$A$3:$G$297,5,FALSE)</f>
        <v>0.22618770999999999</v>
      </c>
      <c r="H192" s="10">
        <f>VLOOKUP($B192,'[1]Dados Originais'!$A$3:$G$297,6,FALSE)</f>
        <v>5.0847459999999997E-2</v>
      </c>
      <c r="I192" s="12">
        <f>VLOOKUP($B192,'[1]Dados Originais'!$A$3:$G$297,7,FALSE)</f>
        <v>0.27703519999999998</v>
      </c>
    </row>
    <row r="193" spans="1:9" ht="15" customHeight="1" x14ac:dyDescent="0.35">
      <c r="A193" s="7">
        <v>82392</v>
      </c>
      <c r="B193" s="8" t="str">
        <f>VLOOKUP(A193,[1]Munic_Assoc!A$2:B$296,2,FALSE)</f>
        <v>PAPANDUVA</v>
      </c>
      <c r="C193" s="9" t="str">
        <f>VLOOKUP(A193,[1]Munic_Assoc!A$2:C$296,3,FALSE)</f>
        <v>AMPLANORTE</v>
      </c>
      <c r="D193" s="10">
        <f>VLOOKUP($B193,'[1]Dados Originais'!$A$3:$G$297,2,FALSE)</f>
        <v>0.17700846000000001</v>
      </c>
      <c r="E193" s="11">
        <f>VLOOKUP($B193,'[1]Dados Originais'!$A$3:$G$297,3,FALSE)</f>
        <v>432558960.94999999</v>
      </c>
      <c r="F193" s="10">
        <f>VLOOKUP($B193,'[1]Dados Originais'!$A$3:$G$297,4,FALSE)</f>
        <v>0.19143878</v>
      </c>
      <c r="G193" s="10">
        <f>VLOOKUP($B193,'[1]Dados Originais'!$A$3:$G$297,5,FALSE)</f>
        <v>0.18422362</v>
      </c>
      <c r="H193" s="10">
        <f>VLOOKUP($B193,'[1]Dados Originais'!$A$3:$G$297,6,FALSE)</f>
        <v>5.0847459999999997E-2</v>
      </c>
      <c r="I193" s="12">
        <f>VLOOKUP($B193,'[1]Dados Originais'!$A$3:$G$297,7,FALSE)</f>
        <v>0.23507110000000001</v>
      </c>
    </row>
    <row r="194" spans="1:9" ht="15" customHeight="1" x14ac:dyDescent="0.35">
      <c r="A194" s="7">
        <v>57479</v>
      </c>
      <c r="B194" s="8" t="str">
        <f>VLOOKUP(A194,[1]Munic_Assoc!A$2:B$296,2,FALSE)</f>
        <v>PARAÍSO</v>
      </c>
      <c r="C194" s="9" t="str">
        <f>VLOOKUP(A194,[1]Munic_Assoc!A$2:C$296,3,FALSE)</f>
        <v>AMEOSC</v>
      </c>
      <c r="D194" s="10">
        <f>VLOOKUP($B194,'[1]Dados Originais'!$A$3:$G$297,2,FALSE)</f>
        <v>4.828942E-2</v>
      </c>
      <c r="E194" s="11">
        <f>VLOOKUP($B194,'[1]Dados Originais'!$A$3:$G$297,3,FALSE)</f>
        <v>98151996.780000001</v>
      </c>
      <c r="F194" s="10">
        <f>VLOOKUP($B194,'[1]Dados Originais'!$A$3:$G$297,4,FALSE)</f>
        <v>4.3439390000000001E-2</v>
      </c>
      <c r="G194" s="10">
        <f>VLOOKUP($B194,'[1]Dados Originais'!$A$3:$G$297,5,FALSE)</f>
        <v>4.5864410000000001E-2</v>
      </c>
      <c r="H194" s="10">
        <f>VLOOKUP($B194,'[1]Dados Originais'!$A$3:$G$297,6,FALSE)</f>
        <v>5.0847459999999997E-2</v>
      </c>
      <c r="I194" s="12">
        <f>VLOOKUP($B194,'[1]Dados Originais'!$A$3:$G$297,7,FALSE)</f>
        <v>9.6711900000000003E-2</v>
      </c>
    </row>
    <row r="195" spans="1:9" ht="15" customHeight="1" x14ac:dyDescent="0.35">
      <c r="A195" s="7">
        <v>55417</v>
      </c>
      <c r="B195" s="8" t="str">
        <f>VLOOKUP(A195,[1]Munic_Assoc!A$2:B$296,2,FALSE)</f>
        <v>PASSO DE TORRES</v>
      </c>
      <c r="C195" s="9" t="str">
        <f>VLOOKUP(A195,[1]Munic_Assoc!A$2:C$296,3,FALSE)</f>
        <v>AMESC</v>
      </c>
      <c r="D195" s="10">
        <f>VLOOKUP($B195,'[1]Dados Originais'!$A$3:$G$297,2,FALSE)</f>
        <v>2.3065430000000001E-2</v>
      </c>
      <c r="E195" s="11">
        <f>VLOOKUP($B195,'[1]Dados Originais'!$A$3:$G$297,3,FALSE)</f>
        <v>56245628.420000002</v>
      </c>
      <c r="F195" s="10">
        <f>VLOOKUP($B195,'[1]Dados Originais'!$A$3:$G$297,4,FALSE)</f>
        <v>2.489278E-2</v>
      </c>
      <c r="G195" s="10">
        <f>VLOOKUP($B195,'[1]Dados Originais'!$A$3:$G$297,5,FALSE)</f>
        <v>2.3979110000000001E-2</v>
      </c>
      <c r="H195" s="10">
        <f>VLOOKUP($B195,'[1]Dados Originais'!$A$3:$G$297,6,FALSE)</f>
        <v>5.0847459999999997E-2</v>
      </c>
      <c r="I195" s="12">
        <f>VLOOKUP($B195,'[1]Dados Originais'!$A$3:$G$297,7,FALSE)</f>
        <v>7.4826599999999993E-2</v>
      </c>
    </row>
    <row r="196" spans="1:9" ht="15" customHeight="1" x14ac:dyDescent="0.35">
      <c r="A196" s="7">
        <v>57436</v>
      </c>
      <c r="B196" s="8" t="str">
        <f>VLOOKUP(A196,[1]Munic_Assoc!A$2:B$296,2,FALSE)</f>
        <v>PASSOS MAIA</v>
      </c>
      <c r="C196" s="9" t="str">
        <f>VLOOKUP(A196,[1]Munic_Assoc!A$2:C$296,3,FALSE)</f>
        <v>AMAI</v>
      </c>
      <c r="D196" s="10">
        <f>VLOOKUP($B196,'[1]Dados Originais'!$A$3:$G$297,2,FALSE)</f>
        <v>8.9973670000000006E-2</v>
      </c>
      <c r="E196" s="11">
        <f>VLOOKUP($B196,'[1]Dados Originais'!$A$3:$G$297,3,FALSE)</f>
        <v>181727819.38999999</v>
      </c>
      <c r="F196" s="10">
        <f>VLOOKUP($B196,'[1]Dados Originais'!$A$3:$G$297,4,FALSE)</f>
        <v>8.0427769999999996E-2</v>
      </c>
      <c r="G196" s="10">
        <f>VLOOKUP($B196,'[1]Dados Originais'!$A$3:$G$297,5,FALSE)</f>
        <v>8.5200719999999994E-2</v>
      </c>
      <c r="H196" s="10">
        <f>VLOOKUP($B196,'[1]Dados Originais'!$A$3:$G$297,6,FALSE)</f>
        <v>5.0847459999999997E-2</v>
      </c>
      <c r="I196" s="12">
        <f>VLOOKUP($B196,'[1]Dados Originais'!$A$3:$G$297,7,FALSE)</f>
        <v>0.13604820000000001</v>
      </c>
    </row>
    <row r="197" spans="1:9" ht="15" customHeight="1" x14ac:dyDescent="0.35">
      <c r="A197" s="7">
        <v>82414</v>
      </c>
      <c r="B197" s="8" t="str">
        <f>VLOOKUP(A197,[1]Munic_Assoc!A$2:B$296,2,FALSE)</f>
        <v>PAULO LOPES</v>
      </c>
      <c r="C197" s="9" t="str">
        <f>VLOOKUP(A197,[1]Munic_Assoc!A$2:C$296,3,FALSE)</f>
        <v>GRANFPOLIS</v>
      </c>
      <c r="D197" s="10">
        <f>VLOOKUP($B197,'[1]Dados Originais'!$A$3:$G$297,2,FALSE)</f>
        <v>3.3557389999999999E-2</v>
      </c>
      <c r="E197" s="11">
        <f>VLOOKUP($B197,'[1]Dados Originais'!$A$3:$G$297,3,FALSE)</f>
        <v>79435058.939999998</v>
      </c>
      <c r="F197" s="10">
        <f>VLOOKUP($B197,'[1]Dados Originais'!$A$3:$G$297,4,FALSE)</f>
        <v>3.5155789999999999E-2</v>
      </c>
      <c r="G197" s="10">
        <f>VLOOKUP($B197,'[1]Dados Originais'!$A$3:$G$297,5,FALSE)</f>
        <v>3.4356589999999999E-2</v>
      </c>
      <c r="H197" s="10">
        <f>VLOOKUP($B197,'[1]Dados Originais'!$A$3:$G$297,6,FALSE)</f>
        <v>5.0847459999999997E-2</v>
      </c>
      <c r="I197" s="12">
        <f>VLOOKUP($B197,'[1]Dados Originais'!$A$3:$G$297,7,FALSE)</f>
        <v>8.5204100000000005E-2</v>
      </c>
    </row>
    <row r="198" spans="1:9" ht="15" customHeight="1" x14ac:dyDescent="0.35">
      <c r="A198" s="7">
        <v>82430</v>
      </c>
      <c r="B198" s="8" t="str">
        <f>VLOOKUP(A198,[1]Munic_Assoc!A$2:B$296,2,FALSE)</f>
        <v>PEDRAS GRANDES</v>
      </c>
      <c r="C198" s="9" t="str">
        <f>VLOOKUP(A198,[1]Munic_Assoc!A$2:C$296,3,FALSE)</f>
        <v>AMUREL</v>
      </c>
      <c r="D198" s="10">
        <f>VLOOKUP($B198,'[1]Dados Originais'!$A$3:$G$297,2,FALSE)</f>
        <v>3.3329770000000002E-2</v>
      </c>
      <c r="E198" s="11">
        <f>VLOOKUP($B198,'[1]Dados Originais'!$A$3:$G$297,3,FALSE)</f>
        <v>69773781.870000005</v>
      </c>
      <c r="F198" s="10">
        <f>VLOOKUP($B198,'[1]Dados Originais'!$A$3:$G$297,4,FALSE)</f>
        <v>3.087997E-2</v>
      </c>
      <c r="G198" s="10">
        <f>VLOOKUP($B198,'[1]Dados Originais'!$A$3:$G$297,5,FALSE)</f>
        <v>3.2104870000000001E-2</v>
      </c>
      <c r="H198" s="10">
        <f>VLOOKUP($B198,'[1]Dados Originais'!$A$3:$G$297,6,FALSE)</f>
        <v>5.0847459999999997E-2</v>
      </c>
      <c r="I198" s="12">
        <f>VLOOKUP($B198,'[1]Dados Originais'!$A$3:$G$297,7,FALSE)</f>
        <v>8.2952300000000007E-2</v>
      </c>
    </row>
    <row r="199" spans="1:9" ht="15" customHeight="1" x14ac:dyDescent="0.35">
      <c r="A199" s="7">
        <v>82457</v>
      </c>
      <c r="B199" s="8" t="str">
        <f>VLOOKUP(A199,[1]Munic_Assoc!A$2:B$296,2,FALSE)</f>
        <v>PENHA</v>
      </c>
      <c r="C199" s="9" t="str">
        <f>VLOOKUP(A199,[1]Munic_Assoc!A$2:C$296,3,FALSE)</f>
        <v>AMFRI</v>
      </c>
      <c r="D199" s="10">
        <f>VLOOKUP($B199,'[1]Dados Originais'!$A$3:$G$297,2,FALSE)</f>
        <v>0.13540941000000001</v>
      </c>
      <c r="E199" s="11">
        <f>VLOOKUP($B199,'[1]Dados Originais'!$A$3:$G$297,3,FALSE)</f>
        <v>299155916.47000003</v>
      </c>
      <c r="F199" s="10">
        <f>VLOOKUP($B199,'[1]Dados Originais'!$A$3:$G$297,4,FALSE)</f>
        <v>0.13239823000000001</v>
      </c>
      <c r="G199" s="10">
        <f>VLOOKUP($B199,'[1]Dados Originais'!$A$3:$G$297,5,FALSE)</f>
        <v>0.13390382000000001</v>
      </c>
      <c r="H199" s="10">
        <f>VLOOKUP($B199,'[1]Dados Originais'!$A$3:$G$297,6,FALSE)</f>
        <v>5.0847459999999997E-2</v>
      </c>
      <c r="I199" s="12">
        <f>VLOOKUP($B199,'[1]Dados Originais'!$A$3:$G$297,7,FALSE)</f>
        <v>0.18475130000000001</v>
      </c>
    </row>
    <row r="200" spans="1:9" ht="15" customHeight="1" x14ac:dyDescent="0.35">
      <c r="A200" s="7">
        <v>82473</v>
      </c>
      <c r="B200" s="8" t="str">
        <f>VLOOKUP(A200,[1]Munic_Assoc!A$2:B$296,2,FALSE)</f>
        <v>PERITIBA</v>
      </c>
      <c r="C200" s="9" t="str">
        <f>VLOOKUP(A200,[1]Munic_Assoc!A$2:C$296,3,FALSE)</f>
        <v>AMAUC</v>
      </c>
      <c r="D200" s="10">
        <f>VLOOKUP($B200,'[1]Dados Originais'!$A$3:$G$297,2,FALSE)</f>
        <v>3.7062560000000001E-2</v>
      </c>
      <c r="E200" s="11">
        <f>VLOOKUP($B200,'[1]Dados Originais'!$A$3:$G$297,3,FALSE)</f>
        <v>78776095.510000005</v>
      </c>
      <c r="F200" s="10">
        <f>VLOOKUP($B200,'[1]Dados Originais'!$A$3:$G$297,4,FALSE)</f>
        <v>3.4864149999999997E-2</v>
      </c>
      <c r="G200" s="10">
        <f>VLOOKUP($B200,'[1]Dados Originais'!$A$3:$G$297,5,FALSE)</f>
        <v>3.596336E-2</v>
      </c>
      <c r="H200" s="10">
        <f>VLOOKUP($B200,'[1]Dados Originais'!$A$3:$G$297,6,FALSE)</f>
        <v>5.0847459999999997E-2</v>
      </c>
      <c r="I200" s="12">
        <f>VLOOKUP($B200,'[1]Dados Originais'!$A$3:$G$297,7,FALSE)</f>
        <v>8.6810799999999994E-2</v>
      </c>
    </row>
    <row r="201" spans="1:9" ht="15" customHeight="1" x14ac:dyDescent="0.35">
      <c r="A201" s="13">
        <v>11940</v>
      </c>
      <c r="B201" s="8" t="str">
        <f>VLOOKUP(A201,[1]Munic_Assoc!A$2:B$296,2,FALSE)</f>
        <v>PESCARIA BRAVA</v>
      </c>
      <c r="C201" s="9" t="str">
        <f>VLOOKUP(A201,[1]Munic_Assoc!A$2:C$296,3,FALSE)</f>
        <v>AMUREL</v>
      </c>
      <c r="D201" s="10">
        <f>VLOOKUP($B201,'[1]Dados Originais'!$A$3:$G$297,2,FALSE)</f>
        <v>1.001616E-2</v>
      </c>
      <c r="E201" s="11">
        <f>VLOOKUP($B201,'[1]Dados Originais'!$A$3:$G$297,3,FALSE)</f>
        <v>22328462.050000001</v>
      </c>
      <c r="F201" s="10">
        <f>VLOOKUP($B201,'[1]Dados Originais'!$A$3:$G$297,4,FALSE)</f>
        <v>9.8819700000000003E-3</v>
      </c>
      <c r="G201" s="10">
        <f>VLOOKUP($B201,'[1]Dados Originais'!$A$3:$G$297,5,FALSE)</f>
        <v>9.9490700000000008E-3</v>
      </c>
      <c r="H201" s="10">
        <f>VLOOKUP($B201,'[1]Dados Originais'!$A$3:$G$297,6,FALSE)</f>
        <v>5.0847459999999997E-2</v>
      </c>
      <c r="I201" s="12">
        <f>VLOOKUP($B201,'[1]Dados Originais'!$A$3:$G$297,7,FALSE)</f>
        <v>6.0796500000000003E-2</v>
      </c>
    </row>
    <row r="202" spans="1:9" ht="15" customHeight="1" x14ac:dyDescent="0.35">
      <c r="A202" s="7">
        <v>82490</v>
      </c>
      <c r="B202" s="8" t="str">
        <f>VLOOKUP(A202,[1]Munic_Assoc!A$2:B$296,2,FALSE)</f>
        <v>PETROLÂNDIA</v>
      </c>
      <c r="C202" s="9" t="str">
        <f>VLOOKUP(A202,[1]Munic_Assoc!A$2:C$296,3,FALSE)</f>
        <v>AMAVI</v>
      </c>
      <c r="D202" s="10">
        <f>VLOOKUP($B202,'[1]Dados Originais'!$A$3:$G$297,2,FALSE)</f>
        <v>5.9490599999999998E-2</v>
      </c>
      <c r="E202" s="11">
        <f>VLOOKUP($B202,'[1]Dados Originais'!$A$3:$G$297,3,FALSE)</f>
        <v>131919076.97</v>
      </c>
      <c r="F202" s="10">
        <f>VLOOKUP($B202,'[1]Dados Originais'!$A$3:$G$297,4,FALSE)</f>
        <v>5.8383780000000003E-2</v>
      </c>
      <c r="G202" s="10">
        <f>VLOOKUP($B202,'[1]Dados Originais'!$A$3:$G$297,5,FALSE)</f>
        <v>5.893719E-2</v>
      </c>
      <c r="H202" s="10">
        <f>VLOOKUP($B202,'[1]Dados Originais'!$A$3:$G$297,6,FALSE)</f>
        <v>5.0847459999999997E-2</v>
      </c>
      <c r="I202" s="12">
        <f>VLOOKUP($B202,'[1]Dados Originais'!$A$3:$G$297,7,FALSE)</f>
        <v>0.1097847</v>
      </c>
    </row>
    <row r="203" spans="1:9" ht="15" customHeight="1" x14ac:dyDescent="0.35">
      <c r="A203" s="7">
        <v>82538</v>
      </c>
      <c r="B203" s="8" t="str">
        <f>VLOOKUP(A203,[1]Munic_Assoc!A$2:B$296,2,FALSE)</f>
        <v>PINHALZINHO</v>
      </c>
      <c r="C203" s="9" t="str">
        <f>VLOOKUP(A203,[1]Munic_Assoc!A$2:C$296,3,FALSE)</f>
        <v>AMOSC</v>
      </c>
      <c r="D203" s="10">
        <f>VLOOKUP($B203,'[1]Dados Originais'!$A$3:$G$297,2,FALSE)</f>
        <v>0.37758224000000001</v>
      </c>
      <c r="E203" s="11">
        <f>VLOOKUP($B203,'[1]Dados Originais'!$A$3:$G$297,3,FALSE)</f>
        <v>853639619.91999996</v>
      </c>
      <c r="F203" s="10">
        <f>VLOOKUP($B203,'[1]Dados Originais'!$A$3:$G$297,4,FALSE)</f>
        <v>0.37779757000000003</v>
      </c>
      <c r="G203" s="10">
        <f>VLOOKUP($B203,'[1]Dados Originais'!$A$3:$G$297,5,FALSE)</f>
        <v>0.37768991000000002</v>
      </c>
      <c r="H203" s="10">
        <f>VLOOKUP($B203,'[1]Dados Originais'!$A$3:$G$297,6,FALSE)</f>
        <v>5.0847459999999997E-2</v>
      </c>
      <c r="I203" s="12">
        <f>VLOOKUP($B203,'[1]Dados Originais'!$A$3:$G$297,7,FALSE)</f>
        <v>0.42853740000000001</v>
      </c>
    </row>
    <row r="204" spans="1:9" ht="15" customHeight="1" x14ac:dyDescent="0.35">
      <c r="A204" s="7">
        <v>82554</v>
      </c>
      <c r="B204" s="8" t="str">
        <f>VLOOKUP(A204,[1]Munic_Assoc!A$2:B$296,2,FALSE)</f>
        <v>PINHEIRO PRETO</v>
      </c>
      <c r="C204" s="9" t="str">
        <f>VLOOKUP(A204,[1]Munic_Assoc!A$2:C$296,3,FALSE)</f>
        <v>AMARP</v>
      </c>
      <c r="D204" s="10">
        <f>VLOOKUP($B204,'[1]Dados Originais'!$A$3:$G$297,2,FALSE)</f>
        <v>9.4426800000000005E-2</v>
      </c>
      <c r="E204" s="11">
        <f>VLOOKUP($B204,'[1]Dados Originais'!$A$3:$G$297,3,FALSE)</f>
        <v>199752876.77000001</v>
      </c>
      <c r="F204" s="10">
        <f>VLOOKUP($B204,'[1]Dados Originais'!$A$3:$G$297,4,FALSE)</f>
        <v>8.8405170000000005E-2</v>
      </c>
      <c r="G204" s="10">
        <f>VLOOKUP($B204,'[1]Dados Originais'!$A$3:$G$297,5,FALSE)</f>
        <v>9.1415990000000003E-2</v>
      </c>
      <c r="H204" s="10">
        <f>VLOOKUP($B204,'[1]Dados Originais'!$A$3:$G$297,6,FALSE)</f>
        <v>5.0847459999999997E-2</v>
      </c>
      <c r="I204" s="12">
        <f>VLOOKUP($B204,'[1]Dados Originais'!$A$3:$G$297,7,FALSE)</f>
        <v>0.14226340000000001</v>
      </c>
    </row>
    <row r="205" spans="1:9" ht="15" customHeight="1" x14ac:dyDescent="0.35">
      <c r="A205" s="7">
        <v>82570</v>
      </c>
      <c r="B205" s="8" t="str">
        <f>VLOOKUP(A205,[1]Munic_Assoc!A$2:B$296,2,FALSE)</f>
        <v>PIRATUBA</v>
      </c>
      <c r="C205" s="9" t="str">
        <f>VLOOKUP(A205,[1]Munic_Assoc!A$2:C$296,3,FALSE)</f>
        <v>AMAUC</v>
      </c>
      <c r="D205" s="10">
        <f>VLOOKUP($B205,'[1]Dados Originais'!$A$3:$G$297,2,FALSE)</f>
        <v>0.21445847000000001</v>
      </c>
      <c r="E205" s="11">
        <f>VLOOKUP($B205,'[1]Dados Originais'!$A$3:$G$297,3,FALSE)</f>
        <v>448089663.07999998</v>
      </c>
      <c r="F205" s="10">
        <f>VLOOKUP($B205,'[1]Dados Originais'!$A$3:$G$297,4,FALSE)</f>
        <v>0.19831224</v>
      </c>
      <c r="G205" s="10">
        <f>VLOOKUP($B205,'[1]Dados Originais'!$A$3:$G$297,5,FALSE)</f>
        <v>0.20638535999999999</v>
      </c>
      <c r="H205" s="10">
        <f>VLOOKUP($B205,'[1]Dados Originais'!$A$3:$G$297,6,FALSE)</f>
        <v>5.0847459999999997E-2</v>
      </c>
      <c r="I205" s="12">
        <f>VLOOKUP($B205,'[1]Dados Originais'!$A$3:$G$297,7,FALSE)</f>
        <v>0.25723279999999998</v>
      </c>
    </row>
    <row r="206" spans="1:9" ht="15" customHeight="1" x14ac:dyDescent="0.35">
      <c r="A206" s="7">
        <v>55930</v>
      </c>
      <c r="B206" s="8" t="str">
        <f>VLOOKUP(A206,[1]Munic_Assoc!A$2:B$296,2,FALSE)</f>
        <v>PLANALTO ALEGRE</v>
      </c>
      <c r="C206" s="9" t="str">
        <f>VLOOKUP(A206,[1]Munic_Assoc!A$2:C$296,3,FALSE)</f>
        <v>AMOSC</v>
      </c>
      <c r="D206" s="10">
        <f>VLOOKUP($B206,'[1]Dados Originais'!$A$3:$G$297,2,FALSE)</f>
        <v>3.8014560000000003E-2</v>
      </c>
      <c r="E206" s="11">
        <f>VLOOKUP($B206,'[1]Dados Originais'!$A$3:$G$297,3,FALSE)</f>
        <v>87447042.349999994</v>
      </c>
      <c r="F206" s="10">
        <f>VLOOKUP($B206,'[1]Dados Originais'!$A$3:$G$297,4,FALSE)</f>
        <v>3.8701670000000001E-2</v>
      </c>
      <c r="G206" s="10">
        <f>VLOOKUP($B206,'[1]Dados Originais'!$A$3:$G$297,5,FALSE)</f>
        <v>3.8358120000000002E-2</v>
      </c>
      <c r="H206" s="10">
        <f>VLOOKUP($B206,'[1]Dados Originais'!$A$3:$G$297,6,FALSE)</f>
        <v>5.0847459999999997E-2</v>
      </c>
      <c r="I206" s="12">
        <f>VLOOKUP($B206,'[1]Dados Originais'!$A$3:$G$297,7,FALSE)</f>
        <v>8.9205599999999996E-2</v>
      </c>
    </row>
    <row r="207" spans="1:9" ht="15" customHeight="1" x14ac:dyDescent="0.35">
      <c r="A207" s="7">
        <v>82597</v>
      </c>
      <c r="B207" s="8" t="str">
        <f>VLOOKUP(A207,[1]Munic_Assoc!A$2:B$296,2,FALSE)</f>
        <v>POMERODE</v>
      </c>
      <c r="C207" s="9" t="str">
        <f>VLOOKUP(A207,[1]Munic_Assoc!A$2:C$296,3,FALSE)</f>
        <v>AMMVI</v>
      </c>
      <c r="D207" s="10">
        <f>VLOOKUP($B207,'[1]Dados Originais'!$A$3:$G$297,2,FALSE)</f>
        <v>0.68217819000000002</v>
      </c>
      <c r="E207" s="11">
        <f>VLOOKUP($B207,'[1]Dados Originais'!$A$3:$G$297,3,FALSE)</f>
        <v>1575169768.7</v>
      </c>
      <c r="F207" s="10">
        <f>VLOOKUP($B207,'[1]Dados Originais'!$A$3:$G$297,4,FALSE)</f>
        <v>0.6971271</v>
      </c>
      <c r="G207" s="10">
        <f>VLOOKUP($B207,'[1]Dados Originais'!$A$3:$G$297,5,FALSE)</f>
        <v>0.68965264999999998</v>
      </c>
      <c r="H207" s="10">
        <f>VLOOKUP($B207,'[1]Dados Originais'!$A$3:$G$297,6,FALSE)</f>
        <v>5.0847459999999997E-2</v>
      </c>
      <c r="I207" s="12">
        <f>VLOOKUP($B207,'[1]Dados Originais'!$A$3:$G$297,7,FALSE)</f>
        <v>0.74050009999999999</v>
      </c>
    </row>
    <row r="208" spans="1:9" ht="15" customHeight="1" x14ac:dyDescent="0.35">
      <c r="A208" s="7">
        <v>82619</v>
      </c>
      <c r="B208" s="8" t="str">
        <f>VLOOKUP(A208,[1]Munic_Assoc!A$2:B$296,2,FALSE)</f>
        <v>PONTE ALTA</v>
      </c>
      <c r="C208" s="9" t="str">
        <f>VLOOKUP(A208,[1]Munic_Assoc!A$2:C$296,3,FALSE)</f>
        <v>AMURES</v>
      </c>
      <c r="D208" s="10">
        <f>VLOOKUP($B208,'[1]Dados Originais'!$A$3:$G$297,2,FALSE)</f>
        <v>3.3701870000000002E-2</v>
      </c>
      <c r="E208" s="11">
        <f>VLOOKUP($B208,'[1]Dados Originais'!$A$3:$G$297,3,FALSE)</f>
        <v>74610939.269999996</v>
      </c>
      <c r="F208" s="10">
        <f>VLOOKUP($B208,'[1]Dados Originais'!$A$3:$G$297,4,FALSE)</f>
        <v>3.3020760000000003E-2</v>
      </c>
      <c r="G208" s="10">
        <f>VLOOKUP($B208,'[1]Dados Originais'!$A$3:$G$297,5,FALSE)</f>
        <v>3.336132E-2</v>
      </c>
      <c r="H208" s="10">
        <f>VLOOKUP($B208,'[1]Dados Originais'!$A$3:$G$297,6,FALSE)</f>
        <v>5.0847459999999997E-2</v>
      </c>
      <c r="I208" s="12">
        <f>VLOOKUP($B208,'[1]Dados Originais'!$A$3:$G$297,7,FALSE)</f>
        <v>8.42088E-2</v>
      </c>
    </row>
    <row r="209" spans="1:9" ht="15" customHeight="1" x14ac:dyDescent="0.35">
      <c r="A209" s="7">
        <v>55697</v>
      </c>
      <c r="B209" s="8" t="str">
        <f>VLOOKUP(A209,[1]Munic_Assoc!A$2:B$296,2,FALSE)</f>
        <v>PONTE ALTA DO NORTE</v>
      </c>
      <c r="C209" s="9" t="str">
        <f>VLOOKUP(A209,[1]Munic_Assoc!A$2:C$296,3,FALSE)</f>
        <v>AMURC</v>
      </c>
      <c r="D209" s="10">
        <f>VLOOKUP($B209,'[1]Dados Originais'!$A$3:$G$297,2,FALSE)</f>
        <v>6.4328910000000003E-2</v>
      </c>
      <c r="E209" s="11">
        <f>VLOOKUP($B209,'[1]Dados Originais'!$A$3:$G$297,3,FALSE)</f>
        <v>139378419.49000001</v>
      </c>
      <c r="F209" s="10">
        <f>VLOOKUP($B209,'[1]Dados Originais'!$A$3:$G$297,4,FALSE)</f>
        <v>6.1685080000000003E-2</v>
      </c>
      <c r="G209" s="10">
        <f>VLOOKUP($B209,'[1]Dados Originais'!$A$3:$G$297,5,FALSE)</f>
        <v>6.3006999999999994E-2</v>
      </c>
      <c r="H209" s="10">
        <f>VLOOKUP($B209,'[1]Dados Originais'!$A$3:$G$297,6,FALSE)</f>
        <v>5.0847459999999997E-2</v>
      </c>
      <c r="I209" s="12">
        <f>VLOOKUP($B209,'[1]Dados Originais'!$A$3:$G$297,7,FALSE)</f>
        <v>0.1138545</v>
      </c>
    </row>
    <row r="210" spans="1:9" ht="15" customHeight="1" x14ac:dyDescent="0.35">
      <c r="A210" s="7">
        <v>82635</v>
      </c>
      <c r="B210" s="8" t="str">
        <f>VLOOKUP(A210,[1]Munic_Assoc!A$2:B$296,2,FALSE)</f>
        <v>PONTE SERRADA</v>
      </c>
      <c r="C210" s="9" t="str">
        <f>VLOOKUP(A210,[1]Munic_Assoc!A$2:C$296,3,FALSE)</f>
        <v>AMAI</v>
      </c>
      <c r="D210" s="10">
        <f>VLOOKUP($B210,'[1]Dados Originais'!$A$3:$G$297,2,FALSE)</f>
        <v>0.10485767</v>
      </c>
      <c r="E210" s="11">
        <f>VLOOKUP($B210,'[1]Dados Originais'!$A$3:$G$297,3,FALSE)</f>
        <v>221988375.41999999</v>
      </c>
      <c r="F210" s="10">
        <f>VLOOKUP($B210,'[1]Dados Originais'!$A$3:$G$297,4,FALSE)</f>
        <v>9.8245990000000005E-2</v>
      </c>
      <c r="G210" s="10">
        <f>VLOOKUP($B210,'[1]Dados Originais'!$A$3:$G$297,5,FALSE)</f>
        <v>0.10155183</v>
      </c>
      <c r="H210" s="10">
        <f>VLOOKUP($B210,'[1]Dados Originais'!$A$3:$G$297,6,FALSE)</f>
        <v>5.0847459999999997E-2</v>
      </c>
      <c r="I210" s="12">
        <f>VLOOKUP($B210,'[1]Dados Originais'!$A$3:$G$297,7,FALSE)</f>
        <v>0.15239929999999999</v>
      </c>
    </row>
    <row r="211" spans="1:9" ht="15" customHeight="1" x14ac:dyDescent="0.35">
      <c r="A211" s="7">
        <v>82651</v>
      </c>
      <c r="B211" s="8" t="str">
        <f>VLOOKUP(A211,[1]Munic_Assoc!A$2:B$296,2,FALSE)</f>
        <v>PORTO BELO</v>
      </c>
      <c r="C211" s="9" t="str">
        <f>VLOOKUP(A211,[1]Munic_Assoc!A$2:C$296,3,FALSE)</f>
        <v>AMFRI</v>
      </c>
      <c r="D211" s="10">
        <f>VLOOKUP($B211,'[1]Dados Originais'!$A$3:$G$297,2,FALSE)</f>
        <v>0.12157344</v>
      </c>
      <c r="E211" s="11">
        <f>VLOOKUP($B211,'[1]Dados Originais'!$A$3:$G$297,3,FALSE)</f>
        <v>233012899.96000001</v>
      </c>
      <c r="F211" s="10">
        <f>VLOOKUP($B211,'[1]Dados Originais'!$A$3:$G$297,4,FALSE)</f>
        <v>0.10312514</v>
      </c>
      <c r="G211" s="10">
        <f>VLOOKUP($B211,'[1]Dados Originais'!$A$3:$G$297,5,FALSE)</f>
        <v>0.11234929</v>
      </c>
      <c r="H211" s="10">
        <f>VLOOKUP($B211,'[1]Dados Originais'!$A$3:$G$297,6,FALSE)</f>
        <v>5.0847459999999997E-2</v>
      </c>
      <c r="I211" s="12">
        <f>VLOOKUP($B211,'[1]Dados Originais'!$A$3:$G$297,7,FALSE)</f>
        <v>0.1631968</v>
      </c>
    </row>
    <row r="212" spans="1:9" ht="15" customHeight="1" x14ac:dyDescent="0.35">
      <c r="A212" s="7">
        <v>82678</v>
      </c>
      <c r="B212" s="8" t="str">
        <f>VLOOKUP(A212,[1]Munic_Assoc!A$2:B$296,2,FALSE)</f>
        <v>PORTO UNIÃO</v>
      </c>
      <c r="C212" s="9" t="str">
        <f>VLOOKUP(A212,[1]Munic_Assoc!A$2:C$296,3,FALSE)</f>
        <v>AMPLANORTE</v>
      </c>
      <c r="D212" s="10">
        <f>VLOOKUP($B212,'[1]Dados Originais'!$A$3:$G$297,2,FALSE)</f>
        <v>0.16569754</v>
      </c>
      <c r="E212" s="11">
        <f>VLOOKUP($B212,'[1]Dados Originais'!$A$3:$G$297,3,FALSE)</f>
        <v>397733081.97000003</v>
      </c>
      <c r="F212" s="10">
        <f>VLOOKUP($B212,'[1]Dados Originais'!$A$3:$G$297,4,FALSE)</f>
        <v>0.17602578999999999</v>
      </c>
      <c r="G212" s="10">
        <f>VLOOKUP($B212,'[1]Dados Originais'!$A$3:$G$297,5,FALSE)</f>
        <v>0.17086166999999999</v>
      </c>
      <c r="H212" s="10">
        <f>VLOOKUP($B212,'[1]Dados Originais'!$A$3:$G$297,6,FALSE)</f>
        <v>5.0847459999999997E-2</v>
      </c>
      <c r="I212" s="12">
        <f>VLOOKUP($B212,'[1]Dados Originais'!$A$3:$G$297,7,FALSE)</f>
        <v>0.22170909999999999</v>
      </c>
    </row>
    <row r="213" spans="1:9" ht="15" customHeight="1" x14ac:dyDescent="0.35">
      <c r="A213" s="7">
        <v>82694</v>
      </c>
      <c r="B213" s="8" t="str">
        <f>VLOOKUP(A213,[1]Munic_Assoc!A$2:B$296,2,FALSE)</f>
        <v>POUSO REDONDO</v>
      </c>
      <c r="C213" s="9" t="str">
        <f>VLOOKUP(A213,[1]Munic_Assoc!A$2:C$296,3,FALSE)</f>
        <v>AMAVI</v>
      </c>
      <c r="D213" s="10">
        <f>VLOOKUP($B213,'[1]Dados Originais'!$A$3:$G$297,2,FALSE)</f>
        <v>0.19081074000000001</v>
      </c>
      <c r="E213" s="11">
        <f>VLOOKUP($B213,'[1]Dados Originais'!$A$3:$G$297,3,FALSE)</f>
        <v>398761316.44</v>
      </c>
      <c r="F213" s="10">
        <f>VLOOKUP($B213,'[1]Dados Originais'!$A$3:$G$297,4,FALSE)</f>
        <v>0.17648085999999999</v>
      </c>
      <c r="G213" s="10">
        <f>VLOOKUP($B213,'[1]Dados Originais'!$A$3:$G$297,5,FALSE)</f>
        <v>0.1836458</v>
      </c>
      <c r="H213" s="10">
        <f>VLOOKUP($B213,'[1]Dados Originais'!$A$3:$G$297,6,FALSE)</f>
        <v>5.0847459999999997E-2</v>
      </c>
      <c r="I213" s="12">
        <f>VLOOKUP($B213,'[1]Dados Originais'!$A$3:$G$297,7,FALSE)</f>
        <v>0.23449329999999999</v>
      </c>
    </row>
    <row r="214" spans="1:9" ht="15" customHeight="1" x14ac:dyDescent="0.35">
      <c r="A214" s="7">
        <v>82716</v>
      </c>
      <c r="B214" s="8" t="str">
        <f>VLOOKUP(A214,[1]Munic_Assoc!A$2:B$296,2,FALSE)</f>
        <v>PRAIA GRANDE</v>
      </c>
      <c r="C214" s="9" t="str">
        <f>VLOOKUP(A214,[1]Munic_Assoc!A$2:C$296,3,FALSE)</f>
        <v>AMESC</v>
      </c>
      <c r="D214" s="10">
        <f>VLOOKUP($B214,'[1]Dados Originais'!$A$3:$G$297,2,FALSE)</f>
        <v>4.0873409999999999E-2</v>
      </c>
      <c r="E214" s="11">
        <f>VLOOKUP($B214,'[1]Dados Originais'!$A$3:$G$297,3,FALSE)</f>
        <v>86613346.400000006</v>
      </c>
      <c r="F214" s="10">
        <f>VLOOKUP($B214,'[1]Dados Originais'!$A$3:$G$297,4,FALSE)</f>
        <v>3.8332699999999997E-2</v>
      </c>
      <c r="G214" s="10">
        <f>VLOOKUP($B214,'[1]Dados Originais'!$A$3:$G$297,5,FALSE)</f>
        <v>3.9603060000000002E-2</v>
      </c>
      <c r="H214" s="10">
        <f>VLOOKUP($B214,'[1]Dados Originais'!$A$3:$G$297,6,FALSE)</f>
        <v>5.0847459999999997E-2</v>
      </c>
      <c r="I214" s="12">
        <f>VLOOKUP($B214,'[1]Dados Originais'!$A$3:$G$297,7,FALSE)</f>
        <v>9.0450500000000003E-2</v>
      </c>
    </row>
    <row r="215" spans="1:9" ht="15" customHeight="1" x14ac:dyDescent="0.35">
      <c r="A215" s="7">
        <v>82732</v>
      </c>
      <c r="B215" s="8" t="str">
        <f>VLOOKUP(A215,[1]Munic_Assoc!A$2:B$296,2,FALSE)</f>
        <v>PRESIDENTE CASTELO BRANCO</v>
      </c>
      <c r="C215" s="9" t="str">
        <f>VLOOKUP(A215,[1]Munic_Assoc!A$2:C$296,3,FALSE)</f>
        <v>AMAUC</v>
      </c>
      <c r="D215" s="10">
        <f>VLOOKUP($B215,'[1]Dados Originais'!$A$3:$G$297,2,FALSE)</f>
        <v>4.4556360000000003E-2</v>
      </c>
      <c r="E215" s="11">
        <f>VLOOKUP($B215,'[1]Dados Originais'!$A$3:$G$297,3,FALSE)</f>
        <v>91693688.170000002</v>
      </c>
      <c r="F215" s="10">
        <f>VLOOKUP($B215,'[1]Dados Originais'!$A$3:$G$297,4,FALSE)</f>
        <v>4.0581119999999998E-2</v>
      </c>
      <c r="G215" s="10">
        <f>VLOOKUP($B215,'[1]Dados Originais'!$A$3:$G$297,5,FALSE)</f>
        <v>4.2568740000000001E-2</v>
      </c>
      <c r="H215" s="10">
        <f>VLOOKUP($B215,'[1]Dados Originais'!$A$3:$G$297,6,FALSE)</f>
        <v>5.0847459999999997E-2</v>
      </c>
      <c r="I215" s="12">
        <f>VLOOKUP($B215,'[1]Dados Originais'!$A$3:$G$297,7,FALSE)</f>
        <v>9.3416200000000005E-2</v>
      </c>
    </row>
    <row r="216" spans="1:9" ht="15" customHeight="1" x14ac:dyDescent="0.35">
      <c r="A216" s="7">
        <v>82759</v>
      </c>
      <c r="B216" s="8" t="str">
        <f>VLOOKUP(A216,[1]Munic_Assoc!A$2:B$296,2,FALSE)</f>
        <v>PRESIDENTE GETÚLIO</v>
      </c>
      <c r="C216" s="9" t="str">
        <f>VLOOKUP(A216,[1]Munic_Assoc!A$2:C$296,3,FALSE)</f>
        <v>AMAVI</v>
      </c>
      <c r="D216" s="10">
        <f>VLOOKUP($B216,'[1]Dados Originais'!$A$3:$G$297,2,FALSE)</f>
        <v>0.19430022</v>
      </c>
      <c r="E216" s="11">
        <f>VLOOKUP($B216,'[1]Dados Originais'!$A$3:$G$297,3,FALSE)</f>
        <v>511072174.31999999</v>
      </c>
      <c r="F216" s="10">
        <f>VLOOKUP($B216,'[1]Dados Originais'!$A$3:$G$297,4,FALSE)</f>
        <v>0.22618658</v>
      </c>
      <c r="G216" s="10">
        <f>VLOOKUP($B216,'[1]Dados Originais'!$A$3:$G$297,5,FALSE)</f>
        <v>0.2102434</v>
      </c>
      <c r="H216" s="10">
        <f>VLOOKUP($B216,'[1]Dados Originais'!$A$3:$G$297,6,FALSE)</f>
        <v>5.0847459999999997E-2</v>
      </c>
      <c r="I216" s="12">
        <f>VLOOKUP($B216,'[1]Dados Originais'!$A$3:$G$297,7,FALSE)</f>
        <v>0.26109090000000001</v>
      </c>
    </row>
    <row r="217" spans="1:9" ht="15" customHeight="1" x14ac:dyDescent="0.35">
      <c r="A217" s="7">
        <v>82775</v>
      </c>
      <c r="B217" s="8" t="str">
        <f>VLOOKUP(A217,[1]Munic_Assoc!A$2:B$296,2,FALSE)</f>
        <v>PRESIDENTE NEREU</v>
      </c>
      <c r="C217" s="9" t="str">
        <f>VLOOKUP(A217,[1]Munic_Assoc!A$2:C$296,3,FALSE)</f>
        <v>AMAVI</v>
      </c>
      <c r="D217" s="10">
        <f>VLOOKUP($B217,'[1]Dados Originais'!$A$3:$G$297,2,FALSE)</f>
        <v>1.0725780000000001E-2</v>
      </c>
      <c r="E217" s="11">
        <f>VLOOKUP($B217,'[1]Dados Originais'!$A$3:$G$297,3,FALSE)</f>
        <v>27650308.52</v>
      </c>
      <c r="F217" s="10">
        <f>VLOOKUP($B217,'[1]Dados Originais'!$A$3:$G$297,4,FALSE)</f>
        <v>1.223727E-2</v>
      </c>
      <c r="G217" s="10">
        <f>VLOOKUP($B217,'[1]Dados Originais'!$A$3:$G$297,5,FALSE)</f>
        <v>1.148153E-2</v>
      </c>
      <c r="H217" s="10">
        <f>VLOOKUP($B217,'[1]Dados Originais'!$A$3:$G$297,6,FALSE)</f>
        <v>5.0847459999999997E-2</v>
      </c>
      <c r="I217" s="12">
        <f>VLOOKUP($B217,'[1]Dados Originais'!$A$3:$G$297,7,FALSE)</f>
        <v>6.2329000000000002E-2</v>
      </c>
    </row>
    <row r="218" spans="1:9" ht="15" customHeight="1" x14ac:dyDescent="0.35">
      <c r="A218" s="7">
        <v>9342</v>
      </c>
      <c r="B218" s="8" t="str">
        <f>VLOOKUP(A218,[1]Munic_Assoc!A$2:B$296,2,FALSE)</f>
        <v>PRINCESA</v>
      </c>
      <c r="C218" s="9" t="str">
        <f>VLOOKUP(A218,[1]Munic_Assoc!A$2:C$296,3,FALSE)</f>
        <v>AMEOSC</v>
      </c>
      <c r="D218" s="10">
        <f>VLOOKUP($B218,'[1]Dados Originais'!$A$3:$G$297,2,FALSE)</f>
        <v>3.3299929999999998E-2</v>
      </c>
      <c r="E218" s="11">
        <f>VLOOKUP($B218,'[1]Dados Originais'!$A$3:$G$297,3,FALSE)</f>
        <v>74077612.030000001</v>
      </c>
      <c r="F218" s="10">
        <f>VLOOKUP($B218,'[1]Dados Originais'!$A$3:$G$297,4,FALSE)</f>
        <v>3.2784729999999998E-2</v>
      </c>
      <c r="G218" s="10">
        <f>VLOOKUP($B218,'[1]Dados Originais'!$A$3:$G$297,5,FALSE)</f>
        <v>3.3042330000000002E-2</v>
      </c>
      <c r="H218" s="10">
        <f>VLOOKUP($B218,'[1]Dados Originais'!$A$3:$G$297,6,FALSE)</f>
        <v>5.0847459999999997E-2</v>
      </c>
      <c r="I218" s="12">
        <f>VLOOKUP($B218,'[1]Dados Originais'!$A$3:$G$297,7,FALSE)</f>
        <v>8.38898E-2</v>
      </c>
    </row>
    <row r="219" spans="1:9" ht="15" customHeight="1" x14ac:dyDescent="0.35">
      <c r="A219" s="7">
        <v>82791</v>
      </c>
      <c r="B219" s="8" t="str">
        <f>VLOOKUP(A219,[1]Munic_Assoc!A$2:B$296,2,FALSE)</f>
        <v>QUILOMBO</v>
      </c>
      <c r="C219" s="9" t="str">
        <f>VLOOKUP(A219,[1]Munic_Assoc!A$2:C$296,3,FALSE)</f>
        <v>AMOSC</v>
      </c>
      <c r="D219" s="10">
        <f>VLOOKUP($B219,'[1]Dados Originais'!$A$3:$G$297,2,FALSE)</f>
        <v>0.16788193000000001</v>
      </c>
      <c r="E219" s="11">
        <f>VLOOKUP($B219,'[1]Dados Originais'!$A$3:$G$297,3,FALSE)</f>
        <v>363819719.38999999</v>
      </c>
      <c r="F219" s="10">
        <f>VLOOKUP($B219,'[1]Dados Originais'!$A$3:$G$297,4,FALSE)</f>
        <v>0.16101667</v>
      </c>
      <c r="G219" s="10">
        <f>VLOOKUP($B219,'[1]Dados Originais'!$A$3:$G$297,5,FALSE)</f>
        <v>0.16444929999999999</v>
      </c>
      <c r="H219" s="10">
        <f>VLOOKUP($B219,'[1]Dados Originais'!$A$3:$G$297,6,FALSE)</f>
        <v>5.0847459999999997E-2</v>
      </c>
      <c r="I219" s="12">
        <f>VLOOKUP($B219,'[1]Dados Originais'!$A$3:$G$297,7,FALSE)</f>
        <v>0.21529680000000001</v>
      </c>
    </row>
    <row r="220" spans="1:9" ht="15" customHeight="1" x14ac:dyDescent="0.35">
      <c r="A220" s="7">
        <v>82813</v>
      </c>
      <c r="B220" s="8" t="str">
        <f>VLOOKUP(A220,[1]Munic_Assoc!A$2:B$296,2,FALSE)</f>
        <v>RANCHO QUEIMADO</v>
      </c>
      <c r="C220" s="9" t="str">
        <f>VLOOKUP(A220,[1]Munic_Assoc!A$2:C$296,3,FALSE)</f>
        <v>GRANFPOLIS</v>
      </c>
      <c r="D220" s="10">
        <f>VLOOKUP($B220,'[1]Dados Originais'!$A$3:$G$297,2,FALSE)</f>
        <v>2.7669010000000001E-2</v>
      </c>
      <c r="E220" s="11">
        <f>VLOOKUP($B220,'[1]Dados Originais'!$A$3:$G$297,3,FALSE)</f>
        <v>57242390.840000004</v>
      </c>
      <c r="F220" s="10">
        <f>VLOOKUP($B220,'[1]Dados Originais'!$A$3:$G$297,4,FALSE)</f>
        <v>2.5333919999999999E-2</v>
      </c>
      <c r="G220" s="10">
        <f>VLOOKUP($B220,'[1]Dados Originais'!$A$3:$G$297,5,FALSE)</f>
        <v>2.6501469999999999E-2</v>
      </c>
      <c r="H220" s="10">
        <f>VLOOKUP($B220,'[1]Dados Originais'!$A$3:$G$297,6,FALSE)</f>
        <v>5.0847459999999997E-2</v>
      </c>
      <c r="I220" s="12">
        <f>VLOOKUP($B220,'[1]Dados Originais'!$A$3:$G$297,7,FALSE)</f>
        <v>7.7348899999999998E-2</v>
      </c>
    </row>
    <row r="221" spans="1:9" ht="15" customHeight="1" x14ac:dyDescent="0.35">
      <c r="A221" s="7">
        <v>82830</v>
      </c>
      <c r="B221" s="8" t="str">
        <f>VLOOKUP(A221,[1]Munic_Assoc!A$2:B$296,2,FALSE)</f>
        <v>RIO DAS ANTAS</v>
      </c>
      <c r="C221" s="9" t="str">
        <f>VLOOKUP(A221,[1]Munic_Assoc!A$2:C$296,3,FALSE)</f>
        <v>AMARP</v>
      </c>
      <c r="D221" s="10">
        <f>VLOOKUP($B221,'[1]Dados Originais'!$A$3:$G$297,2,FALSE)</f>
        <v>0.14760290000000001</v>
      </c>
      <c r="E221" s="11">
        <f>VLOOKUP($B221,'[1]Dados Originais'!$A$3:$G$297,3,FALSE)</f>
        <v>322100158.30000001</v>
      </c>
      <c r="F221" s="10">
        <f>VLOOKUP($B221,'[1]Dados Originais'!$A$3:$G$297,4,FALSE)</f>
        <v>0.14255272999999999</v>
      </c>
      <c r="G221" s="10">
        <f>VLOOKUP($B221,'[1]Dados Originais'!$A$3:$G$297,5,FALSE)</f>
        <v>0.14507782</v>
      </c>
      <c r="H221" s="10">
        <f>VLOOKUP($B221,'[1]Dados Originais'!$A$3:$G$297,6,FALSE)</f>
        <v>5.0847459999999997E-2</v>
      </c>
      <c r="I221" s="12">
        <f>VLOOKUP($B221,'[1]Dados Originais'!$A$3:$G$297,7,FALSE)</f>
        <v>0.1959253</v>
      </c>
    </row>
    <row r="222" spans="1:9" ht="15" customHeight="1" x14ac:dyDescent="0.35">
      <c r="A222" s="7">
        <v>82856</v>
      </c>
      <c r="B222" s="8" t="str">
        <f>VLOOKUP(A222,[1]Munic_Assoc!A$2:B$296,2,FALSE)</f>
        <v>RIO DO CAMPO</v>
      </c>
      <c r="C222" s="9" t="str">
        <f>VLOOKUP(A222,[1]Munic_Assoc!A$2:C$296,3,FALSE)</f>
        <v>AMAVI</v>
      </c>
      <c r="D222" s="10">
        <f>VLOOKUP($B222,'[1]Dados Originais'!$A$3:$G$297,2,FALSE)</f>
        <v>5.889204E-2</v>
      </c>
      <c r="E222" s="11">
        <f>VLOOKUP($B222,'[1]Dados Originais'!$A$3:$G$297,3,FALSE)</f>
        <v>141834383.19999999</v>
      </c>
      <c r="F222" s="10">
        <f>VLOOKUP($B222,'[1]Dados Originais'!$A$3:$G$297,4,FALSE)</f>
        <v>6.2772019999999998E-2</v>
      </c>
      <c r="G222" s="10">
        <f>VLOOKUP($B222,'[1]Dados Originais'!$A$3:$G$297,5,FALSE)</f>
        <v>6.0832030000000002E-2</v>
      </c>
      <c r="H222" s="10">
        <f>VLOOKUP($B222,'[1]Dados Originais'!$A$3:$G$297,6,FALSE)</f>
        <v>5.0847459999999997E-2</v>
      </c>
      <c r="I222" s="12">
        <f>VLOOKUP($B222,'[1]Dados Originais'!$A$3:$G$297,7,FALSE)</f>
        <v>0.1116795</v>
      </c>
    </row>
    <row r="223" spans="1:9" ht="15" customHeight="1" x14ac:dyDescent="0.35">
      <c r="A223" s="7">
        <v>82872</v>
      </c>
      <c r="B223" s="8" t="str">
        <f>VLOOKUP(A223,[1]Munic_Assoc!A$2:B$296,2,FALSE)</f>
        <v>RIO DO OESTE</v>
      </c>
      <c r="C223" s="9" t="str">
        <f>VLOOKUP(A223,[1]Munic_Assoc!A$2:C$296,3,FALSE)</f>
        <v>AMAVI</v>
      </c>
      <c r="D223" s="10">
        <f>VLOOKUP($B223,'[1]Dados Originais'!$A$3:$G$297,2,FALSE)</f>
        <v>8.3303530000000001E-2</v>
      </c>
      <c r="E223" s="11">
        <f>VLOOKUP($B223,'[1]Dados Originais'!$A$3:$G$297,3,FALSE)</f>
        <v>183484885.11000001</v>
      </c>
      <c r="F223" s="10">
        <f>VLOOKUP($B223,'[1]Dados Originais'!$A$3:$G$297,4,FALSE)</f>
        <v>8.1205399999999997E-2</v>
      </c>
      <c r="G223" s="10">
        <f>VLOOKUP($B223,'[1]Dados Originais'!$A$3:$G$297,5,FALSE)</f>
        <v>8.2254469999999996E-2</v>
      </c>
      <c r="H223" s="10">
        <f>VLOOKUP($B223,'[1]Dados Originais'!$A$3:$G$297,6,FALSE)</f>
        <v>5.0847459999999997E-2</v>
      </c>
      <c r="I223" s="12">
        <f>VLOOKUP($B223,'[1]Dados Originais'!$A$3:$G$297,7,FALSE)</f>
        <v>0.1331019</v>
      </c>
    </row>
    <row r="224" spans="1:9" ht="15" customHeight="1" x14ac:dyDescent="0.35">
      <c r="A224" s="7">
        <v>82910</v>
      </c>
      <c r="B224" s="8" t="str">
        <f>VLOOKUP(A224,[1]Munic_Assoc!A$2:B$296,2,FALSE)</f>
        <v>RIO DO SUL</v>
      </c>
      <c r="C224" s="9" t="str">
        <f>VLOOKUP(A224,[1]Munic_Assoc!A$2:C$296,3,FALSE)</f>
        <v>AMAVI</v>
      </c>
      <c r="D224" s="10">
        <f>VLOOKUP($B224,'[1]Dados Originais'!$A$3:$G$297,2,FALSE)</f>
        <v>0.63704466000000004</v>
      </c>
      <c r="E224" s="11">
        <f>VLOOKUP($B224,'[1]Dados Originais'!$A$3:$G$297,3,FALSE)</f>
        <v>1502155981.3499999</v>
      </c>
      <c r="F224" s="10">
        <f>VLOOKUP($B224,'[1]Dados Originais'!$A$3:$G$297,4,FALSE)</f>
        <v>0.66481319000000005</v>
      </c>
      <c r="G224" s="10">
        <f>VLOOKUP($B224,'[1]Dados Originais'!$A$3:$G$297,5,FALSE)</f>
        <v>0.65092892999999996</v>
      </c>
      <c r="H224" s="10">
        <f>VLOOKUP($B224,'[1]Dados Originais'!$A$3:$G$297,6,FALSE)</f>
        <v>5.0847459999999997E-2</v>
      </c>
      <c r="I224" s="12">
        <f>VLOOKUP($B224,'[1]Dados Originais'!$A$3:$G$297,7,FALSE)</f>
        <v>0.70177639999999997</v>
      </c>
    </row>
    <row r="225" spans="1:9" ht="15" customHeight="1" x14ac:dyDescent="0.35">
      <c r="A225" s="7">
        <v>82899</v>
      </c>
      <c r="B225" s="8" t="str">
        <f>VLOOKUP(A225,[1]Munic_Assoc!A$2:B$296,2,FALSE)</f>
        <v>RIO DOS CEDROS</v>
      </c>
      <c r="C225" s="9" t="str">
        <f>VLOOKUP(A225,[1]Munic_Assoc!A$2:C$296,3,FALSE)</f>
        <v>AMMVI</v>
      </c>
      <c r="D225" s="10">
        <f>VLOOKUP($B225,'[1]Dados Originais'!$A$3:$G$297,2,FALSE)</f>
        <v>8.9774110000000004E-2</v>
      </c>
      <c r="E225" s="11">
        <f>VLOOKUP($B225,'[1]Dados Originais'!$A$3:$G$297,3,FALSE)</f>
        <v>268410838.25999999</v>
      </c>
      <c r="F225" s="10">
        <f>VLOOKUP($B225,'[1]Dados Originais'!$A$3:$G$297,4,FALSE)</f>
        <v>0.1187913</v>
      </c>
      <c r="G225" s="10">
        <f>VLOOKUP($B225,'[1]Dados Originais'!$A$3:$G$297,5,FALSE)</f>
        <v>0.10428271</v>
      </c>
      <c r="H225" s="10">
        <f>VLOOKUP($B225,'[1]Dados Originais'!$A$3:$G$297,6,FALSE)</f>
        <v>5.0847459999999997E-2</v>
      </c>
      <c r="I225" s="12">
        <f>VLOOKUP($B225,'[1]Dados Originais'!$A$3:$G$297,7,FALSE)</f>
        <v>0.1551302</v>
      </c>
    </row>
    <row r="226" spans="1:9" ht="15" customHeight="1" x14ac:dyDescent="0.35">
      <c r="A226" s="7">
        <v>82937</v>
      </c>
      <c r="B226" s="8" t="str">
        <f>VLOOKUP(A226,[1]Munic_Assoc!A$2:B$296,2,FALSE)</f>
        <v>RIO FORTUNA</v>
      </c>
      <c r="C226" s="9" t="str">
        <f>VLOOKUP(A226,[1]Munic_Assoc!A$2:C$296,3,FALSE)</f>
        <v>AMUREL</v>
      </c>
      <c r="D226" s="10">
        <f>VLOOKUP($B226,'[1]Dados Originais'!$A$3:$G$297,2,FALSE)</f>
        <v>6.0173310000000001E-2</v>
      </c>
      <c r="E226" s="11">
        <f>VLOOKUP($B226,'[1]Dados Originais'!$A$3:$G$297,3,FALSE)</f>
        <v>138005579.16</v>
      </c>
      <c r="F226" s="10">
        <f>VLOOKUP($B226,'[1]Dados Originais'!$A$3:$G$297,4,FALSE)</f>
        <v>6.10775E-2</v>
      </c>
      <c r="G226" s="10">
        <f>VLOOKUP($B226,'[1]Dados Originais'!$A$3:$G$297,5,FALSE)</f>
        <v>6.0625409999999998E-2</v>
      </c>
      <c r="H226" s="10">
        <f>VLOOKUP($B226,'[1]Dados Originais'!$A$3:$G$297,6,FALSE)</f>
        <v>5.0847459999999997E-2</v>
      </c>
      <c r="I226" s="12">
        <f>VLOOKUP($B226,'[1]Dados Originais'!$A$3:$G$297,7,FALSE)</f>
        <v>0.1114729</v>
      </c>
    </row>
    <row r="227" spans="1:9" ht="15" customHeight="1" x14ac:dyDescent="0.35">
      <c r="A227" s="7">
        <v>82953</v>
      </c>
      <c r="B227" s="8" t="str">
        <f>VLOOKUP(A227,[1]Munic_Assoc!A$2:B$296,2,FALSE)</f>
        <v>RIO NEGRINHO</v>
      </c>
      <c r="C227" s="9" t="str">
        <f>VLOOKUP(A227,[1]Munic_Assoc!A$2:C$296,3,FALSE)</f>
        <v>AMUNESC</v>
      </c>
      <c r="D227" s="10">
        <f>VLOOKUP($B227,'[1]Dados Originais'!$A$3:$G$297,2,FALSE)</f>
        <v>0.36645277999999998</v>
      </c>
      <c r="E227" s="11">
        <f>VLOOKUP($B227,'[1]Dados Originais'!$A$3:$G$297,3,FALSE)</f>
        <v>811181497.35000002</v>
      </c>
      <c r="F227" s="10">
        <f>VLOOKUP($B227,'[1]Dados Originais'!$A$3:$G$297,4,FALSE)</f>
        <v>0.35900676999999998</v>
      </c>
      <c r="G227" s="10">
        <f>VLOOKUP($B227,'[1]Dados Originais'!$A$3:$G$297,5,FALSE)</f>
        <v>0.36272978</v>
      </c>
      <c r="H227" s="10">
        <f>VLOOKUP($B227,'[1]Dados Originais'!$A$3:$G$297,6,FALSE)</f>
        <v>5.0847459999999997E-2</v>
      </c>
      <c r="I227" s="12">
        <f>VLOOKUP($B227,'[1]Dados Originais'!$A$3:$G$297,7,FALSE)</f>
        <v>0.41357719999999998</v>
      </c>
    </row>
    <row r="228" spans="1:9" ht="15" customHeight="1" x14ac:dyDescent="0.35">
      <c r="A228" s="7">
        <v>55719</v>
      </c>
      <c r="B228" s="8" t="str">
        <f>VLOOKUP(A228,[1]Munic_Assoc!A$2:B$296,2,FALSE)</f>
        <v>RIO RUFINO</v>
      </c>
      <c r="C228" s="9" t="str">
        <f>VLOOKUP(A228,[1]Munic_Assoc!A$2:C$296,3,FALSE)</f>
        <v>AMURES</v>
      </c>
      <c r="D228" s="10">
        <f>VLOOKUP($B228,'[1]Dados Originais'!$A$3:$G$297,2,FALSE)</f>
        <v>1.093649E-2</v>
      </c>
      <c r="E228" s="11">
        <f>VLOOKUP($B228,'[1]Dados Originais'!$A$3:$G$297,3,FALSE)</f>
        <v>23633982.77</v>
      </c>
      <c r="F228" s="10">
        <f>VLOOKUP($B228,'[1]Dados Originais'!$A$3:$G$297,4,FALSE)</f>
        <v>1.045975E-2</v>
      </c>
      <c r="G228" s="10">
        <f>VLOOKUP($B228,'[1]Dados Originais'!$A$3:$G$297,5,FALSE)</f>
        <v>1.069812E-2</v>
      </c>
      <c r="H228" s="10">
        <f>VLOOKUP($B228,'[1]Dados Originais'!$A$3:$G$297,6,FALSE)</f>
        <v>5.0847459999999997E-2</v>
      </c>
      <c r="I228" s="12">
        <f>VLOOKUP($B228,'[1]Dados Originais'!$A$3:$G$297,7,FALSE)</f>
        <v>6.1545599999999999E-2</v>
      </c>
    </row>
    <row r="229" spans="1:9" ht="15" customHeight="1" x14ac:dyDescent="0.35">
      <c r="A229" s="7">
        <v>57495</v>
      </c>
      <c r="B229" s="8" t="str">
        <f>VLOOKUP(A229,[1]Munic_Assoc!A$2:B$296,2,FALSE)</f>
        <v>RIQUEZA</v>
      </c>
      <c r="C229" s="9" t="str">
        <f>VLOOKUP(A229,[1]Munic_Assoc!A$2:C$296,3,FALSE)</f>
        <v>AMERIOS</v>
      </c>
      <c r="D229" s="10">
        <f>VLOOKUP($B229,'[1]Dados Originais'!$A$3:$G$297,2,FALSE)</f>
        <v>4.9968770000000003E-2</v>
      </c>
      <c r="E229" s="11">
        <f>VLOOKUP($B229,'[1]Dados Originais'!$A$3:$G$297,3,FALSE)</f>
        <v>111127454.06</v>
      </c>
      <c r="F229" s="10">
        <f>VLOOKUP($B229,'[1]Dados Originais'!$A$3:$G$297,4,FALSE)</f>
        <v>4.9181969999999998E-2</v>
      </c>
      <c r="G229" s="10">
        <f>VLOOKUP($B229,'[1]Dados Originais'!$A$3:$G$297,5,FALSE)</f>
        <v>4.9575370000000001E-2</v>
      </c>
      <c r="H229" s="10">
        <f>VLOOKUP($B229,'[1]Dados Originais'!$A$3:$G$297,6,FALSE)</f>
        <v>5.0847459999999997E-2</v>
      </c>
      <c r="I229" s="12">
        <f>VLOOKUP($B229,'[1]Dados Originais'!$A$3:$G$297,7,FALSE)</f>
        <v>0.10042280000000001</v>
      </c>
    </row>
    <row r="230" spans="1:9" ht="15" customHeight="1" x14ac:dyDescent="0.35">
      <c r="A230" s="7">
        <v>82970</v>
      </c>
      <c r="B230" s="8" t="str">
        <f>VLOOKUP(A230,[1]Munic_Assoc!A$2:B$296,2,FALSE)</f>
        <v>RODEIO</v>
      </c>
      <c r="C230" s="9" t="str">
        <f>VLOOKUP(A230,[1]Munic_Assoc!A$2:C$296,3,FALSE)</f>
        <v>AMMVI</v>
      </c>
      <c r="D230" s="10">
        <f>VLOOKUP($B230,'[1]Dados Originais'!$A$3:$G$297,2,FALSE)</f>
        <v>6.6480620000000004E-2</v>
      </c>
      <c r="E230" s="11">
        <f>VLOOKUP($B230,'[1]Dados Originais'!$A$3:$G$297,3,FALSE)</f>
        <v>138709808</v>
      </c>
      <c r="F230" s="10">
        <f>VLOOKUP($B230,'[1]Dados Originais'!$A$3:$G$297,4,FALSE)</f>
        <v>6.138917E-2</v>
      </c>
      <c r="G230" s="10">
        <f>VLOOKUP($B230,'[1]Dados Originais'!$A$3:$G$297,5,FALSE)</f>
        <v>6.3934900000000003E-2</v>
      </c>
      <c r="H230" s="10">
        <f>VLOOKUP($B230,'[1]Dados Originais'!$A$3:$G$297,6,FALSE)</f>
        <v>5.0847459999999997E-2</v>
      </c>
      <c r="I230" s="12">
        <f>VLOOKUP($B230,'[1]Dados Originais'!$A$3:$G$297,7,FALSE)</f>
        <v>0.11478240000000001</v>
      </c>
    </row>
    <row r="231" spans="1:9" ht="15" customHeight="1" x14ac:dyDescent="0.35">
      <c r="A231" s="7">
        <v>82996</v>
      </c>
      <c r="B231" s="8" t="str">
        <f>VLOOKUP(A231,[1]Munic_Assoc!A$2:B$296,2,FALSE)</f>
        <v>ROMELÂNDIA</v>
      </c>
      <c r="C231" s="9" t="str">
        <f>VLOOKUP(A231,[1]Munic_Assoc!A$2:C$296,3,FALSE)</f>
        <v>AMERIOS</v>
      </c>
      <c r="D231" s="10">
        <f>VLOOKUP($B231,'[1]Dados Originais'!$A$3:$G$297,2,FALSE)</f>
        <v>4.5397949999999999E-2</v>
      </c>
      <c r="E231" s="11">
        <f>VLOOKUP($B231,'[1]Dados Originais'!$A$3:$G$297,3,FALSE)</f>
        <v>97291421.819999993</v>
      </c>
      <c r="F231" s="10">
        <f>VLOOKUP($B231,'[1]Dados Originais'!$A$3:$G$297,4,FALSE)</f>
        <v>4.3058520000000003E-2</v>
      </c>
      <c r="G231" s="10">
        <f>VLOOKUP($B231,'[1]Dados Originais'!$A$3:$G$297,5,FALSE)</f>
        <v>4.4228240000000002E-2</v>
      </c>
      <c r="H231" s="10">
        <f>VLOOKUP($B231,'[1]Dados Originais'!$A$3:$G$297,6,FALSE)</f>
        <v>5.0847459999999997E-2</v>
      </c>
      <c r="I231" s="12">
        <f>VLOOKUP($B231,'[1]Dados Originais'!$A$3:$G$297,7,FALSE)</f>
        <v>9.5075699999999999E-2</v>
      </c>
    </row>
    <row r="232" spans="1:9" ht="15" customHeight="1" x14ac:dyDescent="0.35">
      <c r="A232" s="7">
        <v>83011</v>
      </c>
      <c r="B232" s="8" t="str">
        <f>VLOOKUP(A232,[1]Munic_Assoc!A$2:B$296,2,FALSE)</f>
        <v>SALETE</v>
      </c>
      <c r="C232" s="9" t="str">
        <f>VLOOKUP(A232,[1]Munic_Assoc!A$2:C$296,3,FALSE)</f>
        <v>AMAVI</v>
      </c>
      <c r="D232" s="10">
        <f>VLOOKUP($B232,'[1]Dados Originais'!$A$3:$G$297,2,FALSE)</f>
        <v>7.5807089999999994E-2</v>
      </c>
      <c r="E232" s="11">
        <f>VLOOKUP($B232,'[1]Dados Originais'!$A$3:$G$297,3,FALSE)</f>
        <v>168422414.06999999</v>
      </c>
      <c r="F232" s="10">
        <f>VLOOKUP($B232,'[1]Dados Originais'!$A$3:$G$297,4,FALSE)</f>
        <v>7.4539159999999993E-2</v>
      </c>
      <c r="G232" s="10">
        <f>VLOOKUP($B232,'[1]Dados Originais'!$A$3:$G$297,5,FALSE)</f>
        <v>7.5173130000000005E-2</v>
      </c>
      <c r="H232" s="10">
        <f>VLOOKUP($B232,'[1]Dados Originais'!$A$3:$G$297,6,FALSE)</f>
        <v>5.0847459999999997E-2</v>
      </c>
      <c r="I232" s="12">
        <f>VLOOKUP($B232,'[1]Dados Originais'!$A$3:$G$297,7,FALSE)</f>
        <v>0.12602060000000001</v>
      </c>
    </row>
    <row r="233" spans="1:9" ht="15" customHeight="1" x14ac:dyDescent="0.35">
      <c r="A233" s="7">
        <v>9369</v>
      </c>
      <c r="B233" s="8" t="str">
        <f>VLOOKUP(A233,[1]Munic_Assoc!A$2:B$296,2,FALSE)</f>
        <v>SALTINHO</v>
      </c>
      <c r="C233" s="9" t="str">
        <f>VLOOKUP(A233,[1]Munic_Assoc!A$2:C$296,3,FALSE)</f>
        <v>AMERIOS</v>
      </c>
      <c r="D233" s="10">
        <f>VLOOKUP($B233,'[1]Dados Originais'!$A$3:$G$297,2,FALSE)</f>
        <v>3.7797669999999998E-2</v>
      </c>
      <c r="E233" s="11">
        <f>VLOOKUP($B233,'[1]Dados Originais'!$A$3:$G$297,3,FALSE)</f>
        <v>84075662.680000007</v>
      </c>
      <c r="F233" s="10">
        <f>VLOOKUP($B233,'[1]Dados Originais'!$A$3:$G$297,4,FALSE)</f>
        <v>3.7209590000000001E-2</v>
      </c>
      <c r="G233" s="10">
        <f>VLOOKUP($B233,'[1]Dados Originais'!$A$3:$G$297,5,FALSE)</f>
        <v>3.7503630000000003E-2</v>
      </c>
      <c r="H233" s="10">
        <f>VLOOKUP($B233,'[1]Dados Originais'!$A$3:$G$297,6,FALSE)</f>
        <v>5.0847459999999997E-2</v>
      </c>
      <c r="I233" s="12">
        <f>VLOOKUP($B233,'[1]Dados Originais'!$A$3:$G$297,7,FALSE)</f>
        <v>8.8351100000000002E-2</v>
      </c>
    </row>
    <row r="234" spans="1:9" ht="15" customHeight="1" x14ac:dyDescent="0.35">
      <c r="A234" s="7">
        <v>83038</v>
      </c>
      <c r="B234" s="8" t="str">
        <f>VLOOKUP(A234,[1]Munic_Assoc!A$2:B$296,2,FALSE)</f>
        <v>SALTO VELOSO</v>
      </c>
      <c r="C234" s="9" t="str">
        <f>VLOOKUP(A234,[1]Munic_Assoc!A$2:C$296,3,FALSE)</f>
        <v>AMARP</v>
      </c>
      <c r="D234" s="10">
        <f>VLOOKUP($B234,'[1]Dados Originais'!$A$3:$G$297,2,FALSE)</f>
        <v>6.6646460000000005E-2</v>
      </c>
      <c r="E234" s="11">
        <f>VLOOKUP($B234,'[1]Dados Originais'!$A$3:$G$297,3,FALSE)</f>
        <v>159320962.50999999</v>
      </c>
      <c r="F234" s="10">
        <f>VLOOKUP($B234,'[1]Dados Originais'!$A$3:$G$297,4,FALSE)</f>
        <v>7.0511099999999993E-2</v>
      </c>
      <c r="G234" s="10">
        <f>VLOOKUP($B234,'[1]Dados Originais'!$A$3:$G$297,5,FALSE)</f>
        <v>6.8578780000000006E-2</v>
      </c>
      <c r="H234" s="10">
        <f>VLOOKUP($B234,'[1]Dados Originais'!$A$3:$G$297,6,FALSE)</f>
        <v>5.0847459999999997E-2</v>
      </c>
      <c r="I234" s="12">
        <f>VLOOKUP($B234,'[1]Dados Originais'!$A$3:$G$297,7,FALSE)</f>
        <v>0.1194262</v>
      </c>
    </row>
    <row r="235" spans="1:9" ht="15" customHeight="1" x14ac:dyDescent="0.35">
      <c r="A235" s="7">
        <v>55476</v>
      </c>
      <c r="B235" s="8" t="str">
        <f>VLOOKUP(A235,[1]Munic_Assoc!A$2:B$296,2,FALSE)</f>
        <v>SANGÃO</v>
      </c>
      <c r="C235" s="9" t="str">
        <f>VLOOKUP(A235,[1]Munic_Assoc!A$2:C$296,3,FALSE)</f>
        <v>AMUREL</v>
      </c>
      <c r="D235" s="10">
        <f>VLOOKUP($B235,'[1]Dados Originais'!$A$3:$G$297,2,FALSE)</f>
        <v>0.10718738999999999</v>
      </c>
      <c r="E235" s="11">
        <f>VLOOKUP($B235,'[1]Dados Originais'!$A$3:$G$297,3,FALSE)</f>
        <v>246343926.94999999</v>
      </c>
      <c r="F235" s="10">
        <f>VLOOKUP($B235,'[1]Dados Originais'!$A$3:$G$297,4,FALSE)</f>
        <v>0.10902509000000001</v>
      </c>
      <c r="G235" s="10">
        <f>VLOOKUP($B235,'[1]Dados Originais'!$A$3:$G$297,5,FALSE)</f>
        <v>0.10810624000000001</v>
      </c>
      <c r="H235" s="10">
        <f>VLOOKUP($B235,'[1]Dados Originais'!$A$3:$G$297,6,FALSE)</f>
        <v>5.0847459999999997E-2</v>
      </c>
      <c r="I235" s="12">
        <f>VLOOKUP($B235,'[1]Dados Originais'!$A$3:$G$297,7,FALSE)</f>
        <v>0.1589537</v>
      </c>
    </row>
    <row r="236" spans="1:9" ht="15" customHeight="1" x14ac:dyDescent="0.35">
      <c r="A236" s="7">
        <v>83054</v>
      </c>
      <c r="B236" s="8" t="str">
        <f>VLOOKUP(A236,[1]Munic_Assoc!A$2:B$296,2,FALSE)</f>
        <v>SANTA CECÍLIA</v>
      </c>
      <c r="C236" s="9" t="str">
        <f>VLOOKUP(A236,[1]Munic_Assoc!A$2:C$296,3,FALSE)</f>
        <v>AMURC</v>
      </c>
      <c r="D236" s="10">
        <f>VLOOKUP($B236,'[1]Dados Originais'!$A$3:$G$297,2,FALSE)</f>
        <v>0.17445901999999999</v>
      </c>
      <c r="E236" s="11">
        <f>VLOOKUP($B236,'[1]Dados Originais'!$A$3:$G$297,3,FALSE)</f>
        <v>403457934.38999999</v>
      </c>
      <c r="F236" s="10">
        <f>VLOOKUP($B236,'[1]Dados Originais'!$A$3:$G$297,4,FALSE)</f>
        <v>0.17855946</v>
      </c>
      <c r="G236" s="10">
        <f>VLOOKUP($B236,'[1]Dados Originais'!$A$3:$G$297,5,FALSE)</f>
        <v>0.17650924000000001</v>
      </c>
      <c r="H236" s="10">
        <f>VLOOKUP($B236,'[1]Dados Originais'!$A$3:$G$297,6,FALSE)</f>
        <v>5.0847459999999997E-2</v>
      </c>
      <c r="I236" s="12">
        <f>VLOOKUP($B236,'[1]Dados Originais'!$A$3:$G$297,7,FALSE)</f>
        <v>0.22735669999999999</v>
      </c>
    </row>
    <row r="237" spans="1:9" ht="15" customHeight="1" x14ac:dyDescent="0.35">
      <c r="A237" s="7">
        <v>57517</v>
      </c>
      <c r="B237" s="8" t="str">
        <f>VLOOKUP(A237,[1]Munic_Assoc!A$2:B$296,2,FALSE)</f>
        <v>SANTA HELENA</v>
      </c>
      <c r="C237" s="9" t="str">
        <f>VLOOKUP(A237,[1]Munic_Assoc!A$2:C$296,3,FALSE)</f>
        <v>AMEOSC</v>
      </c>
      <c r="D237" s="10">
        <f>VLOOKUP($B237,'[1]Dados Originais'!$A$3:$G$297,2,FALSE)</f>
        <v>3.7522239999999998E-2</v>
      </c>
      <c r="E237" s="11">
        <f>VLOOKUP($B237,'[1]Dados Originais'!$A$3:$G$297,3,FALSE)</f>
        <v>76241222.349999994</v>
      </c>
      <c r="F237" s="10">
        <f>VLOOKUP($B237,'[1]Dados Originais'!$A$3:$G$297,4,FALSE)</f>
        <v>3.3742279999999999E-2</v>
      </c>
      <c r="G237" s="10">
        <f>VLOOKUP($B237,'[1]Dados Originais'!$A$3:$G$297,5,FALSE)</f>
        <v>3.5632259999999999E-2</v>
      </c>
      <c r="H237" s="10">
        <f>VLOOKUP($B237,'[1]Dados Originais'!$A$3:$G$297,6,FALSE)</f>
        <v>5.0847459999999997E-2</v>
      </c>
      <c r="I237" s="12">
        <f>VLOOKUP($B237,'[1]Dados Originais'!$A$3:$G$297,7,FALSE)</f>
        <v>8.6479700000000007E-2</v>
      </c>
    </row>
    <row r="238" spans="1:9" ht="15" customHeight="1" x14ac:dyDescent="0.35">
      <c r="A238" s="7">
        <v>83070</v>
      </c>
      <c r="B238" s="8" t="str">
        <f>VLOOKUP(A238,[1]Munic_Assoc!A$2:B$296,2,FALSE)</f>
        <v>SANTA ROSA DE LIMA</v>
      </c>
      <c r="C238" s="9" t="str">
        <f>VLOOKUP(A238,[1]Munic_Assoc!A$2:C$296,3,FALSE)</f>
        <v>AMUREL</v>
      </c>
      <c r="D238" s="10">
        <f>VLOOKUP($B238,'[1]Dados Originais'!$A$3:$G$297,2,FALSE)</f>
        <v>1.6862660000000002E-2</v>
      </c>
      <c r="E238" s="11">
        <f>VLOOKUP($B238,'[1]Dados Originais'!$A$3:$G$297,3,FALSE)</f>
        <v>39728160.140000001</v>
      </c>
      <c r="F238" s="10">
        <f>VLOOKUP($B238,'[1]Dados Originais'!$A$3:$G$297,4,FALSE)</f>
        <v>1.75826E-2</v>
      </c>
      <c r="G238" s="10">
        <f>VLOOKUP($B238,'[1]Dados Originais'!$A$3:$G$297,5,FALSE)</f>
        <v>1.7222629999999999E-2</v>
      </c>
      <c r="H238" s="10">
        <f>VLOOKUP($B238,'[1]Dados Originais'!$A$3:$G$297,6,FALSE)</f>
        <v>5.0847459999999997E-2</v>
      </c>
      <c r="I238" s="12">
        <f>VLOOKUP($B238,'[1]Dados Originais'!$A$3:$G$297,7,FALSE)</f>
        <v>6.8070099999999995E-2</v>
      </c>
    </row>
    <row r="239" spans="1:9" ht="15" customHeight="1" x14ac:dyDescent="0.35">
      <c r="A239" s="7">
        <v>99678</v>
      </c>
      <c r="B239" s="8" t="str">
        <f>VLOOKUP(A239,[1]Munic_Assoc!A$2:B$296,2,FALSE)</f>
        <v>SANTA ROSA DO SUL</v>
      </c>
      <c r="C239" s="9" t="str">
        <f>VLOOKUP(A239,[1]Munic_Assoc!A$2:C$296,3,FALSE)</f>
        <v>AMESC</v>
      </c>
      <c r="D239" s="10">
        <f>VLOOKUP($B239,'[1]Dados Originais'!$A$3:$G$297,2,FALSE)</f>
        <v>3.112815E-2</v>
      </c>
      <c r="E239" s="11">
        <f>VLOOKUP($B239,'[1]Dados Originais'!$A$3:$G$297,3,FALSE)</f>
        <v>74580417.040000007</v>
      </c>
      <c r="F239" s="10">
        <f>VLOOKUP($B239,'[1]Dados Originais'!$A$3:$G$297,4,FALSE)</f>
        <v>3.3007250000000002E-2</v>
      </c>
      <c r="G239" s="10">
        <f>VLOOKUP($B239,'[1]Dados Originais'!$A$3:$G$297,5,FALSE)</f>
        <v>3.2067699999999998E-2</v>
      </c>
      <c r="H239" s="10">
        <f>VLOOKUP($B239,'[1]Dados Originais'!$A$3:$G$297,6,FALSE)</f>
        <v>5.0847459999999997E-2</v>
      </c>
      <c r="I239" s="12">
        <f>VLOOKUP($B239,'[1]Dados Originais'!$A$3:$G$297,7,FALSE)</f>
        <v>8.2915199999999994E-2</v>
      </c>
    </row>
    <row r="240" spans="1:9" ht="15" customHeight="1" x14ac:dyDescent="0.35">
      <c r="A240" s="7">
        <v>55557</v>
      </c>
      <c r="B240" s="8" t="str">
        <f>VLOOKUP(A240,[1]Munic_Assoc!A$2:B$296,2,FALSE)</f>
        <v>SANTA TEREZINHA</v>
      </c>
      <c r="C240" s="9" t="str">
        <f>VLOOKUP(A240,[1]Munic_Assoc!A$2:C$296,3,FALSE)</f>
        <v>AMAVI</v>
      </c>
      <c r="D240" s="10">
        <f>VLOOKUP($B240,'[1]Dados Originais'!$A$3:$G$297,2,FALSE)</f>
        <v>5.5639979999999999E-2</v>
      </c>
      <c r="E240" s="11">
        <f>VLOOKUP($B240,'[1]Dados Originais'!$A$3:$G$297,3,FALSE)</f>
        <v>144115224.84</v>
      </c>
      <c r="F240" s="10">
        <f>VLOOKUP($B240,'[1]Dados Originais'!$A$3:$G$297,4,FALSE)</f>
        <v>6.3781459999999998E-2</v>
      </c>
      <c r="G240" s="10">
        <f>VLOOKUP($B240,'[1]Dados Originais'!$A$3:$G$297,5,FALSE)</f>
        <v>5.9710720000000002E-2</v>
      </c>
      <c r="H240" s="10">
        <f>VLOOKUP($B240,'[1]Dados Originais'!$A$3:$G$297,6,FALSE)</f>
        <v>5.0847459999999997E-2</v>
      </c>
      <c r="I240" s="12">
        <f>VLOOKUP($B240,'[1]Dados Originais'!$A$3:$G$297,7,FALSE)</f>
        <v>0.1105582</v>
      </c>
    </row>
    <row r="241" spans="1:9" ht="15" customHeight="1" x14ac:dyDescent="0.35">
      <c r="A241" s="7">
        <v>9385</v>
      </c>
      <c r="B241" s="8" t="str">
        <f>VLOOKUP(A241,[1]Munic_Assoc!A$2:B$296,2,FALSE)</f>
        <v>SANTA TEREZINHA DO PROGRESSO</v>
      </c>
      <c r="C241" s="9" t="str">
        <f>VLOOKUP(A241,[1]Munic_Assoc!A$2:C$296,3,FALSE)</f>
        <v>AMERIOS</v>
      </c>
      <c r="D241" s="10">
        <f>VLOOKUP($B241,'[1]Dados Originais'!$A$3:$G$297,2,FALSE)</f>
        <v>2.369549E-2</v>
      </c>
      <c r="E241" s="11">
        <f>VLOOKUP($B241,'[1]Dados Originais'!$A$3:$G$297,3,FALSE)</f>
        <v>49866321.039999999</v>
      </c>
      <c r="F241" s="10">
        <f>VLOOKUP($B241,'[1]Dados Originais'!$A$3:$G$297,4,FALSE)</f>
        <v>2.2069470000000001E-2</v>
      </c>
      <c r="G241" s="10">
        <f>VLOOKUP($B241,'[1]Dados Originais'!$A$3:$G$297,5,FALSE)</f>
        <v>2.288248E-2</v>
      </c>
      <c r="H241" s="10">
        <f>VLOOKUP($B241,'[1]Dados Originais'!$A$3:$G$297,6,FALSE)</f>
        <v>5.0847459999999997E-2</v>
      </c>
      <c r="I241" s="12">
        <f>VLOOKUP($B241,'[1]Dados Originais'!$A$3:$G$297,7,FALSE)</f>
        <v>7.3729900000000001E-2</v>
      </c>
    </row>
    <row r="242" spans="1:9" ht="15" customHeight="1" x14ac:dyDescent="0.35">
      <c r="A242" s="7">
        <v>9407</v>
      </c>
      <c r="B242" s="8" t="str">
        <f>VLOOKUP(A242,[1]Munic_Assoc!A$2:B$296,2,FALSE)</f>
        <v>SANTIAGO DO SUL</v>
      </c>
      <c r="C242" s="9" t="str">
        <f>VLOOKUP(A242,[1]Munic_Assoc!A$2:C$296,3,FALSE)</f>
        <v>AMOSC</v>
      </c>
      <c r="D242" s="10">
        <f>VLOOKUP($B242,'[1]Dados Originais'!$A$3:$G$297,2,FALSE)</f>
        <v>1.6229360000000002E-2</v>
      </c>
      <c r="E242" s="11">
        <f>VLOOKUP($B242,'[1]Dados Originais'!$A$3:$G$297,3,FALSE)</f>
        <v>34159192.700000003</v>
      </c>
      <c r="F242" s="10">
        <f>VLOOKUP($B242,'[1]Dados Originais'!$A$3:$G$297,4,FALSE)</f>
        <v>1.511793E-2</v>
      </c>
      <c r="G242" s="10">
        <f>VLOOKUP($B242,'[1]Dados Originais'!$A$3:$G$297,5,FALSE)</f>
        <v>1.5673650000000001E-2</v>
      </c>
      <c r="H242" s="10">
        <f>VLOOKUP($B242,'[1]Dados Originais'!$A$3:$G$297,6,FALSE)</f>
        <v>5.0847459999999997E-2</v>
      </c>
      <c r="I242" s="12">
        <f>VLOOKUP($B242,'[1]Dados Originais'!$A$3:$G$297,7,FALSE)</f>
        <v>6.65211E-2</v>
      </c>
    </row>
    <row r="243" spans="1:9" ht="15" customHeight="1" x14ac:dyDescent="0.35">
      <c r="A243" s="7">
        <v>83097</v>
      </c>
      <c r="B243" s="8" t="str">
        <f>VLOOKUP(A243,[1]Munic_Assoc!A$2:B$296,2,FALSE)</f>
        <v>SANTO AMARO DA IMPERATRIZ</v>
      </c>
      <c r="C243" s="9" t="str">
        <f>VLOOKUP(A243,[1]Munic_Assoc!A$2:C$296,3,FALSE)</f>
        <v>GRANFPOLIS</v>
      </c>
      <c r="D243" s="10">
        <f>VLOOKUP($B243,'[1]Dados Originais'!$A$3:$G$297,2,FALSE)</f>
        <v>0.11972548</v>
      </c>
      <c r="E243" s="11">
        <f>VLOOKUP($B243,'[1]Dados Originais'!$A$3:$G$297,3,FALSE)</f>
        <v>274578852.74000001</v>
      </c>
      <c r="F243" s="10">
        <f>VLOOKUP($B243,'[1]Dados Originais'!$A$3:$G$297,4,FALSE)</f>
        <v>0.12152110000000001</v>
      </c>
      <c r="G243" s="10">
        <f>VLOOKUP($B243,'[1]Dados Originais'!$A$3:$G$297,5,FALSE)</f>
        <v>0.12062328999999999</v>
      </c>
      <c r="H243" s="10">
        <f>VLOOKUP($B243,'[1]Dados Originais'!$A$3:$G$297,6,FALSE)</f>
        <v>5.0847459999999997E-2</v>
      </c>
      <c r="I243" s="12">
        <f>VLOOKUP($B243,'[1]Dados Originais'!$A$3:$G$297,7,FALSE)</f>
        <v>0.17147080000000001</v>
      </c>
    </row>
    <row r="244" spans="1:9" ht="15" customHeight="1" x14ac:dyDescent="0.35">
      <c r="A244" s="7">
        <v>83119</v>
      </c>
      <c r="B244" s="8" t="str">
        <f>VLOOKUP(A244,[1]Munic_Assoc!A$2:B$296,2,FALSE)</f>
        <v>SÃO BENTO DO SUL</v>
      </c>
      <c r="C244" s="9" t="str">
        <f>VLOOKUP(A244,[1]Munic_Assoc!A$2:C$296,3,FALSE)</f>
        <v>AMUNESC</v>
      </c>
      <c r="D244" s="10">
        <f>VLOOKUP($B244,'[1]Dados Originais'!$A$3:$G$297,2,FALSE)</f>
        <v>0.89272543999999998</v>
      </c>
      <c r="E244" s="11">
        <f>VLOOKUP($B244,'[1]Dados Originais'!$A$3:$G$297,3,FALSE)</f>
        <v>2018061483.7</v>
      </c>
      <c r="F244" s="10">
        <f>VLOOKUP($B244,'[1]Dados Originais'!$A$3:$G$297,4,FALSE)</f>
        <v>0.89313887000000003</v>
      </c>
      <c r="G244" s="10">
        <f>VLOOKUP($B244,'[1]Dados Originais'!$A$3:$G$297,5,FALSE)</f>
        <v>0.89293215999999997</v>
      </c>
      <c r="H244" s="10">
        <f>VLOOKUP($B244,'[1]Dados Originais'!$A$3:$G$297,6,FALSE)</f>
        <v>5.0847459999999997E-2</v>
      </c>
      <c r="I244" s="12">
        <f>VLOOKUP($B244,'[1]Dados Originais'!$A$3:$G$297,7,FALSE)</f>
        <v>0.94377960000000005</v>
      </c>
    </row>
    <row r="245" spans="1:9" ht="15" customHeight="1" x14ac:dyDescent="0.35">
      <c r="A245" s="7">
        <v>9423</v>
      </c>
      <c r="B245" s="8" t="str">
        <f>VLOOKUP(A245,[1]Munic_Assoc!A$2:B$296,2,FALSE)</f>
        <v>SÃO BERNARDINO</v>
      </c>
      <c r="C245" s="9" t="str">
        <f>VLOOKUP(A245,[1]Munic_Assoc!A$2:C$296,3,FALSE)</f>
        <v>AMNOROESTE</v>
      </c>
      <c r="D245" s="10">
        <f>VLOOKUP($B245,'[1]Dados Originais'!$A$3:$G$297,2,FALSE)</f>
        <v>2.6738700000000001E-2</v>
      </c>
      <c r="E245" s="11">
        <f>VLOOKUP($B245,'[1]Dados Originais'!$A$3:$G$297,3,FALSE)</f>
        <v>58263384.390000001</v>
      </c>
      <c r="F245" s="10">
        <f>VLOOKUP($B245,'[1]Dados Originais'!$A$3:$G$297,4,FALSE)</f>
        <v>2.5785780000000001E-2</v>
      </c>
      <c r="G245" s="10">
        <f>VLOOKUP($B245,'[1]Dados Originais'!$A$3:$G$297,5,FALSE)</f>
        <v>2.6262239999999999E-2</v>
      </c>
      <c r="H245" s="10">
        <f>VLOOKUP($B245,'[1]Dados Originais'!$A$3:$G$297,6,FALSE)</f>
        <v>5.0847459999999997E-2</v>
      </c>
      <c r="I245" s="12">
        <f>VLOOKUP($B245,'[1]Dados Originais'!$A$3:$G$297,7,FALSE)</f>
        <v>7.7109700000000003E-2</v>
      </c>
    </row>
    <row r="246" spans="1:9" ht="15" customHeight="1" x14ac:dyDescent="0.35">
      <c r="A246" s="7">
        <v>83135</v>
      </c>
      <c r="B246" s="8" t="str">
        <f>VLOOKUP(A246,[1]Munic_Assoc!A$2:B$296,2,FALSE)</f>
        <v>SÃO BONIFÁCIO</v>
      </c>
      <c r="C246" s="9" t="str">
        <f>VLOOKUP(A246,[1]Munic_Assoc!A$2:C$296,3,FALSE)</f>
        <v>GRANFPOLIS</v>
      </c>
      <c r="D246" s="10">
        <f>VLOOKUP($B246,'[1]Dados Originais'!$A$3:$G$297,2,FALSE)</f>
        <v>1.9917290000000001E-2</v>
      </c>
      <c r="E246" s="11">
        <f>VLOOKUP($B246,'[1]Dados Originais'!$A$3:$G$297,3,FALSE)</f>
        <v>42579952.340000004</v>
      </c>
      <c r="F246" s="10">
        <f>VLOOKUP($B246,'[1]Dados Originais'!$A$3:$G$297,4,FALSE)</f>
        <v>1.8844719999999999E-2</v>
      </c>
      <c r="G246" s="10">
        <f>VLOOKUP($B246,'[1]Dados Originais'!$A$3:$G$297,5,FALSE)</f>
        <v>1.9381010000000001E-2</v>
      </c>
      <c r="H246" s="10">
        <f>VLOOKUP($B246,'[1]Dados Originais'!$A$3:$G$297,6,FALSE)</f>
        <v>5.0847459999999997E-2</v>
      </c>
      <c r="I246" s="12">
        <f>VLOOKUP($B246,'[1]Dados Originais'!$A$3:$G$297,7,FALSE)</f>
        <v>7.0228499999999999E-2</v>
      </c>
    </row>
    <row r="247" spans="1:9" ht="15" customHeight="1" x14ac:dyDescent="0.35">
      <c r="A247" s="7">
        <v>83151</v>
      </c>
      <c r="B247" s="8" t="str">
        <f>VLOOKUP(A247,[1]Munic_Assoc!A$2:B$296,2,FALSE)</f>
        <v>SÃO CARLOS</v>
      </c>
      <c r="C247" s="9" t="str">
        <f>VLOOKUP(A247,[1]Munic_Assoc!A$2:C$296,3,FALSE)</f>
        <v>AMOSC</v>
      </c>
      <c r="D247" s="10">
        <f>VLOOKUP($B247,'[1]Dados Originais'!$A$3:$G$297,2,FALSE)</f>
        <v>0.19004402000000001</v>
      </c>
      <c r="E247" s="11">
        <f>VLOOKUP($B247,'[1]Dados Originais'!$A$3:$G$297,3,FALSE)</f>
        <v>428838599.98000002</v>
      </c>
      <c r="F247" s="10">
        <f>VLOOKUP($B247,'[1]Dados Originais'!$A$3:$G$297,4,FALSE)</f>
        <v>0.18979225</v>
      </c>
      <c r="G247" s="10">
        <f>VLOOKUP($B247,'[1]Dados Originais'!$A$3:$G$297,5,FALSE)</f>
        <v>0.18991814000000001</v>
      </c>
      <c r="H247" s="10">
        <f>VLOOKUP($B247,'[1]Dados Originais'!$A$3:$G$297,6,FALSE)</f>
        <v>5.0847459999999997E-2</v>
      </c>
      <c r="I247" s="12">
        <f>VLOOKUP($B247,'[1]Dados Originais'!$A$3:$G$297,7,FALSE)</f>
        <v>0.2407656</v>
      </c>
    </row>
    <row r="248" spans="1:9" ht="15" customHeight="1" x14ac:dyDescent="0.35">
      <c r="A248" s="7">
        <v>55735</v>
      </c>
      <c r="B248" s="8" t="str">
        <f>VLOOKUP(A248,[1]Munic_Assoc!A$2:B$296,2,FALSE)</f>
        <v>SÃO CRISTÓVÃO DO SUL</v>
      </c>
      <c r="C248" s="9" t="str">
        <f>VLOOKUP(A248,[1]Munic_Assoc!A$2:C$296,3,FALSE)</f>
        <v>AMURC</v>
      </c>
      <c r="D248" s="10">
        <f>VLOOKUP($B248,'[1]Dados Originais'!$A$3:$G$297,2,FALSE)</f>
        <v>4.6977289999999998E-2</v>
      </c>
      <c r="E248" s="11">
        <f>VLOOKUP($B248,'[1]Dados Originais'!$A$3:$G$297,3,FALSE)</f>
        <v>122470584.88</v>
      </c>
      <c r="F248" s="10">
        <f>VLOOKUP($B248,'[1]Dados Originais'!$A$3:$G$297,4,FALSE)</f>
        <v>5.4202130000000001E-2</v>
      </c>
      <c r="G248" s="10">
        <f>VLOOKUP($B248,'[1]Dados Originais'!$A$3:$G$297,5,FALSE)</f>
        <v>5.0589710000000003E-2</v>
      </c>
      <c r="H248" s="10">
        <f>VLOOKUP($B248,'[1]Dados Originais'!$A$3:$G$297,6,FALSE)</f>
        <v>5.0847459999999997E-2</v>
      </c>
      <c r="I248" s="12">
        <f>VLOOKUP($B248,'[1]Dados Originais'!$A$3:$G$297,7,FALSE)</f>
        <v>0.10143720000000001</v>
      </c>
    </row>
    <row r="249" spans="1:9" ht="15" customHeight="1" x14ac:dyDescent="0.35">
      <c r="A249" s="7">
        <v>83178</v>
      </c>
      <c r="B249" s="8" t="str">
        <f>VLOOKUP(A249,[1]Munic_Assoc!A$2:B$296,2,FALSE)</f>
        <v>SÃO DOMINGOS</v>
      </c>
      <c r="C249" s="9" t="str">
        <f>VLOOKUP(A249,[1]Munic_Assoc!A$2:C$296,3,FALSE)</f>
        <v>AMAI</v>
      </c>
      <c r="D249" s="10">
        <f>VLOOKUP($B249,'[1]Dados Originais'!$A$3:$G$297,2,FALSE)</f>
        <v>0.13901554999999999</v>
      </c>
      <c r="E249" s="11">
        <f>VLOOKUP($B249,'[1]Dados Originais'!$A$3:$G$297,3,FALSE)</f>
        <v>291164639.39999998</v>
      </c>
      <c r="F249" s="10">
        <f>VLOOKUP($B249,'[1]Dados Originais'!$A$3:$G$297,4,FALSE)</f>
        <v>0.12886151000000001</v>
      </c>
      <c r="G249" s="10">
        <f>VLOOKUP($B249,'[1]Dados Originais'!$A$3:$G$297,5,FALSE)</f>
        <v>0.13393853</v>
      </c>
      <c r="H249" s="10">
        <f>VLOOKUP($B249,'[1]Dados Originais'!$A$3:$G$297,6,FALSE)</f>
        <v>5.0847459999999997E-2</v>
      </c>
      <c r="I249" s="12">
        <f>VLOOKUP($B249,'[1]Dados Originais'!$A$3:$G$297,7,FALSE)</f>
        <v>0.18478600000000001</v>
      </c>
    </row>
    <row r="250" spans="1:9" ht="15" customHeight="1" x14ac:dyDescent="0.35">
      <c r="A250" s="7">
        <v>83194</v>
      </c>
      <c r="B250" s="8" t="str">
        <f>VLOOKUP(A250,[1]Munic_Assoc!A$2:B$296,2,FALSE)</f>
        <v>SÃO FRANCISCO DO SUL</v>
      </c>
      <c r="C250" s="9" t="str">
        <f>VLOOKUP(A250,[1]Munic_Assoc!A$2:C$296,3,FALSE)</f>
        <v>AMUNESC</v>
      </c>
      <c r="D250" s="10">
        <f>VLOOKUP($B250,'[1]Dados Originais'!$A$3:$G$297,2,FALSE)</f>
        <v>1.44089003</v>
      </c>
      <c r="E250" s="11">
        <f>VLOOKUP($B250,'[1]Dados Originais'!$A$3:$G$297,3,FALSE)</f>
        <v>3108853304.27</v>
      </c>
      <c r="F250" s="10">
        <f>VLOOKUP($B250,'[1]Dados Originais'!$A$3:$G$297,4,FALSE)</f>
        <v>1.3758935299999999</v>
      </c>
      <c r="G250" s="10">
        <f>VLOOKUP($B250,'[1]Dados Originais'!$A$3:$G$297,5,FALSE)</f>
        <v>1.4083917800000001</v>
      </c>
      <c r="H250" s="10">
        <f>VLOOKUP($B250,'[1]Dados Originais'!$A$3:$G$297,6,FALSE)</f>
        <v>5.0847459999999997E-2</v>
      </c>
      <c r="I250" s="12">
        <f>VLOOKUP($B250,'[1]Dados Originais'!$A$3:$G$297,7,FALSE)</f>
        <v>1.4592392000000001</v>
      </c>
    </row>
    <row r="251" spans="1:9" ht="15" customHeight="1" x14ac:dyDescent="0.35">
      <c r="A251" s="7">
        <v>83216</v>
      </c>
      <c r="B251" s="8" t="str">
        <f>VLOOKUP(A251,[1]Munic_Assoc!A$2:B$296,2,FALSE)</f>
        <v>SÃO JOÃO BATISTA</v>
      </c>
      <c r="C251" s="9" t="str">
        <f>VLOOKUP(A251,[1]Munic_Assoc!A$2:C$296,3,FALSE)</f>
        <v>GRANFPOLIS</v>
      </c>
      <c r="D251" s="10">
        <f>VLOOKUP($B251,'[1]Dados Originais'!$A$3:$G$297,2,FALSE)</f>
        <v>0.19156134</v>
      </c>
      <c r="E251" s="11">
        <f>VLOOKUP($B251,'[1]Dados Originais'!$A$3:$G$297,3,FALSE)</f>
        <v>483554684.56999999</v>
      </c>
      <c r="F251" s="10">
        <f>VLOOKUP($B251,'[1]Dados Originais'!$A$3:$G$297,4,FALSE)</f>
        <v>0.21400809000000001</v>
      </c>
      <c r="G251" s="10">
        <f>VLOOKUP($B251,'[1]Dados Originais'!$A$3:$G$297,5,FALSE)</f>
        <v>0.20278472</v>
      </c>
      <c r="H251" s="10">
        <f>VLOOKUP($B251,'[1]Dados Originais'!$A$3:$G$297,6,FALSE)</f>
        <v>5.0847459999999997E-2</v>
      </c>
      <c r="I251" s="12">
        <f>VLOOKUP($B251,'[1]Dados Originais'!$A$3:$G$297,7,FALSE)</f>
        <v>0.25363219999999997</v>
      </c>
    </row>
    <row r="252" spans="1:9" ht="15" customHeight="1" x14ac:dyDescent="0.35">
      <c r="A252" s="7">
        <v>55514</v>
      </c>
      <c r="B252" s="8" t="str">
        <f>VLOOKUP(A252,[1]Munic_Assoc!A$2:B$296,2,FALSE)</f>
        <v>SÃO JOÃO DO ITAPERIU</v>
      </c>
      <c r="C252" s="9" t="str">
        <f>VLOOKUP(A252,[1]Munic_Assoc!A$2:C$296,3,FALSE)</f>
        <v>AMVALI</v>
      </c>
      <c r="D252" s="10">
        <f>VLOOKUP($B252,'[1]Dados Originais'!$A$3:$G$297,2,FALSE)</f>
        <v>4.7684310000000001E-2</v>
      </c>
      <c r="E252" s="11">
        <f>VLOOKUP($B252,'[1]Dados Originais'!$A$3:$G$297,3,FALSE)</f>
        <v>124490037.51000001</v>
      </c>
      <c r="F252" s="10">
        <f>VLOOKUP($B252,'[1]Dados Originais'!$A$3:$G$297,4,FALSE)</f>
        <v>5.5095890000000002E-2</v>
      </c>
      <c r="G252" s="10">
        <f>VLOOKUP($B252,'[1]Dados Originais'!$A$3:$G$297,5,FALSE)</f>
        <v>5.1390100000000001E-2</v>
      </c>
      <c r="H252" s="10">
        <f>VLOOKUP($B252,'[1]Dados Originais'!$A$3:$G$297,6,FALSE)</f>
        <v>5.0847459999999997E-2</v>
      </c>
      <c r="I252" s="12">
        <f>VLOOKUP($B252,'[1]Dados Originais'!$A$3:$G$297,7,FALSE)</f>
        <v>0.1022376</v>
      </c>
    </row>
    <row r="253" spans="1:9" ht="15" customHeight="1" x14ac:dyDescent="0.35">
      <c r="A253" s="7">
        <v>57533</v>
      </c>
      <c r="B253" s="8" t="str">
        <f>VLOOKUP(A253,[1]Munic_Assoc!A$2:B$296,2,FALSE)</f>
        <v>SÃO JOÃO DO OESTE</v>
      </c>
      <c r="C253" s="9" t="str">
        <f>VLOOKUP(A253,[1]Munic_Assoc!A$2:C$296,3,FALSE)</f>
        <v>AMEOSC</v>
      </c>
      <c r="D253" s="10">
        <f>VLOOKUP($B253,'[1]Dados Originais'!$A$3:$G$297,2,FALSE)</f>
        <v>0.16312176</v>
      </c>
      <c r="E253" s="11">
        <f>VLOOKUP($B253,'[1]Dados Originais'!$A$3:$G$297,3,FALSE)</f>
        <v>349661686.35000002</v>
      </c>
      <c r="F253" s="10">
        <f>VLOOKUP($B253,'[1]Dados Originais'!$A$3:$G$297,4,FALSE)</f>
        <v>0.15475071000000001</v>
      </c>
      <c r="G253" s="10">
        <f>VLOOKUP($B253,'[1]Dados Originais'!$A$3:$G$297,5,FALSE)</f>
        <v>0.15893624000000001</v>
      </c>
      <c r="H253" s="10">
        <f>VLOOKUP($B253,'[1]Dados Originais'!$A$3:$G$297,6,FALSE)</f>
        <v>5.0847459999999997E-2</v>
      </c>
      <c r="I253" s="12">
        <f>VLOOKUP($B253,'[1]Dados Originais'!$A$3:$G$297,7,FALSE)</f>
        <v>0.20978369999999999</v>
      </c>
    </row>
    <row r="254" spans="1:9" ht="15" customHeight="1" x14ac:dyDescent="0.35">
      <c r="A254" s="7">
        <v>83232</v>
      </c>
      <c r="B254" s="8" t="str">
        <f>VLOOKUP(A254,[1]Munic_Assoc!A$2:B$296,2,FALSE)</f>
        <v>SÃO JOÃO DO SUL</v>
      </c>
      <c r="C254" s="9" t="str">
        <f>VLOOKUP(A254,[1]Munic_Assoc!A$2:C$296,3,FALSE)</f>
        <v>AMESC</v>
      </c>
      <c r="D254" s="10">
        <f>VLOOKUP($B254,'[1]Dados Originais'!$A$3:$G$297,2,FALSE)</f>
        <v>6.1452699999999999E-2</v>
      </c>
      <c r="E254" s="11">
        <f>VLOOKUP($B254,'[1]Dados Originais'!$A$3:$G$297,3,FALSE)</f>
        <v>145642194.03999999</v>
      </c>
      <c r="F254" s="10">
        <f>VLOOKUP($B254,'[1]Dados Originais'!$A$3:$G$297,4,FALSE)</f>
        <v>6.4457260000000002E-2</v>
      </c>
      <c r="G254" s="10">
        <f>VLOOKUP($B254,'[1]Dados Originais'!$A$3:$G$297,5,FALSE)</f>
        <v>6.2954979999999994E-2</v>
      </c>
      <c r="H254" s="10">
        <f>VLOOKUP($B254,'[1]Dados Originais'!$A$3:$G$297,6,FALSE)</f>
        <v>5.0847459999999997E-2</v>
      </c>
      <c r="I254" s="12">
        <f>VLOOKUP($B254,'[1]Dados Originais'!$A$3:$G$297,7,FALSE)</f>
        <v>0.1138024</v>
      </c>
    </row>
    <row r="255" spans="1:9" ht="15" customHeight="1" x14ac:dyDescent="0.35">
      <c r="A255" s="7">
        <v>83259</v>
      </c>
      <c r="B255" s="8" t="str">
        <f>VLOOKUP(A255,[1]Munic_Assoc!A$2:B$296,2,FALSE)</f>
        <v>SÃO JOAQUIM</v>
      </c>
      <c r="C255" s="9" t="str">
        <f>VLOOKUP(A255,[1]Munic_Assoc!A$2:C$296,3,FALSE)</f>
        <v>AMURES</v>
      </c>
      <c r="D255" s="10">
        <f>VLOOKUP($B255,'[1]Dados Originais'!$A$3:$G$297,2,FALSE)</f>
        <v>0.28899979999999997</v>
      </c>
      <c r="E255" s="11">
        <f>VLOOKUP($B255,'[1]Dados Originais'!$A$3:$G$297,3,FALSE)</f>
        <v>641498102.24000001</v>
      </c>
      <c r="F255" s="10">
        <f>VLOOKUP($B255,'[1]Dados Originais'!$A$3:$G$297,4,FALSE)</f>
        <v>0.28390953000000002</v>
      </c>
      <c r="G255" s="10">
        <f>VLOOKUP($B255,'[1]Dados Originais'!$A$3:$G$297,5,FALSE)</f>
        <v>0.28645467000000002</v>
      </c>
      <c r="H255" s="10">
        <f>VLOOKUP($B255,'[1]Dados Originais'!$A$3:$G$297,6,FALSE)</f>
        <v>5.0847459999999997E-2</v>
      </c>
      <c r="I255" s="12">
        <f>VLOOKUP($B255,'[1]Dados Originais'!$A$3:$G$297,7,FALSE)</f>
        <v>0.33730209999999999</v>
      </c>
    </row>
    <row r="256" spans="1:9" ht="15" customHeight="1" x14ac:dyDescent="0.35">
      <c r="A256" s="7">
        <v>83275</v>
      </c>
      <c r="B256" s="8" t="str">
        <f>VLOOKUP(A256,[1]Munic_Assoc!A$2:B$296,2,FALSE)</f>
        <v>SÃO JOSÉ</v>
      </c>
      <c r="C256" s="9" t="str">
        <f>VLOOKUP(A256,[1]Munic_Assoc!A$2:C$296,3,FALSE)</f>
        <v>GRANFPOLIS</v>
      </c>
      <c r="D256" s="10">
        <f>VLOOKUP($B256,'[1]Dados Originais'!$A$3:$G$297,2,FALSE)</f>
        <v>2.29287909</v>
      </c>
      <c r="E256" s="11">
        <f>VLOOKUP($B256,'[1]Dados Originais'!$A$3:$G$297,3,FALSE)</f>
        <v>5071869859.3999996</v>
      </c>
      <c r="F256" s="10">
        <f>VLOOKUP($B256,'[1]Dados Originais'!$A$3:$G$297,4,FALSE)</f>
        <v>2.2446710200000002</v>
      </c>
      <c r="G256" s="10">
        <f>VLOOKUP($B256,'[1]Dados Originais'!$A$3:$G$297,5,FALSE)</f>
        <v>2.2687750599999998</v>
      </c>
      <c r="H256" s="10">
        <f>VLOOKUP($B256,'[1]Dados Originais'!$A$3:$G$297,6,FALSE)</f>
        <v>5.0847459999999997E-2</v>
      </c>
      <c r="I256" s="12">
        <f>VLOOKUP($B256,'[1]Dados Originais'!$A$3:$G$297,7,FALSE)</f>
        <v>2.3196224999999999</v>
      </c>
    </row>
    <row r="257" spans="1:9" ht="15" customHeight="1" x14ac:dyDescent="0.35">
      <c r="A257" s="7">
        <v>83291</v>
      </c>
      <c r="B257" s="8" t="str">
        <f>VLOOKUP(A257,[1]Munic_Assoc!A$2:B$296,2,FALSE)</f>
        <v>SÃO JOSÉ DO CEDRO</v>
      </c>
      <c r="C257" s="9" t="str">
        <f>VLOOKUP(A257,[1]Munic_Assoc!A$2:C$296,3,FALSE)</f>
        <v>AMEOSC</v>
      </c>
      <c r="D257" s="10">
        <f>VLOOKUP($B257,'[1]Dados Originais'!$A$3:$G$297,2,FALSE)</f>
        <v>0.13280095</v>
      </c>
      <c r="E257" s="11">
        <f>VLOOKUP($B257,'[1]Dados Originais'!$A$3:$G$297,3,FALSE)</f>
        <v>295901441.70999998</v>
      </c>
      <c r="F257" s="10">
        <f>VLOOKUP($B257,'[1]Dados Originais'!$A$3:$G$297,4,FALSE)</f>
        <v>0.13095788999999999</v>
      </c>
      <c r="G257" s="10">
        <f>VLOOKUP($B257,'[1]Dados Originais'!$A$3:$G$297,5,FALSE)</f>
        <v>0.13187942</v>
      </c>
      <c r="H257" s="10">
        <f>VLOOKUP($B257,'[1]Dados Originais'!$A$3:$G$297,6,FALSE)</f>
        <v>5.0847459999999997E-2</v>
      </c>
      <c r="I257" s="12">
        <f>VLOOKUP($B257,'[1]Dados Originais'!$A$3:$G$297,7,FALSE)</f>
        <v>0.1827269</v>
      </c>
    </row>
    <row r="258" spans="1:9" ht="15" customHeight="1" x14ac:dyDescent="0.35">
      <c r="A258" s="7">
        <v>83313</v>
      </c>
      <c r="B258" s="8" t="str">
        <f>VLOOKUP(A258,[1]Munic_Assoc!A$2:B$296,2,FALSE)</f>
        <v>SÃO JOSÉ DO CERRITO</v>
      </c>
      <c r="C258" s="9" t="str">
        <f>VLOOKUP(A258,[1]Munic_Assoc!A$2:C$296,3,FALSE)</f>
        <v>AMURES</v>
      </c>
      <c r="D258" s="10">
        <f>VLOOKUP($B258,'[1]Dados Originais'!$A$3:$G$297,2,FALSE)</f>
        <v>4.8116270000000003E-2</v>
      </c>
      <c r="E258" s="11">
        <f>VLOOKUP($B258,'[1]Dados Originais'!$A$3:$G$297,3,FALSE)</f>
        <v>108150808.34</v>
      </c>
      <c r="F258" s="10">
        <f>VLOOKUP($B258,'[1]Dados Originais'!$A$3:$G$297,4,FALSE)</f>
        <v>4.7864589999999999E-2</v>
      </c>
      <c r="G258" s="10">
        <f>VLOOKUP($B258,'[1]Dados Originais'!$A$3:$G$297,5,FALSE)</f>
        <v>4.7990430000000001E-2</v>
      </c>
      <c r="H258" s="10">
        <f>VLOOKUP($B258,'[1]Dados Originais'!$A$3:$G$297,6,FALSE)</f>
        <v>5.0847459999999997E-2</v>
      </c>
      <c r="I258" s="12">
        <f>VLOOKUP($B258,'[1]Dados Originais'!$A$3:$G$297,7,FALSE)</f>
        <v>9.8837900000000006E-2</v>
      </c>
    </row>
    <row r="259" spans="1:9" ht="15" customHeight="1" x14ac:dyDescent="0.35">
      <c r="A259" s="7">
        <v>83330</v>
      </c>
      <c r="B259" s="8" t="str">
        <f>VLOOKUP(A259,[1]Munic_Assoc!A$2:B$296,2,FALSE)</f>
        <v>SÃO LOURENÇO DO OESTE</v>
      </c>
      <c r="C259" s="9" t="str">
        <f>VLOOKUP(A259,[1]Munic_Assoc!A$2:C$296,3,FALSE)</f>
        <v>AMNOROESTE</v>
      </c>
      <c r="D259" s="10">
        <f>VLOOKUP($B259,'[1]Dados Originais'!$A$3:$G$297,2,FALSE)</f>
        <v>0.34386554000000003</v>
      </c>
      <c r="E259" s="11">
        <f>VLOOKUP($B259,'[1]Dados Originais'!$A$3:$G$297,3,FALSE)</f>
        <v>743846858.73000002</v>
      </c>
      <c r="F259" s="10">
        <f>VLOOKUP($B259,'[1]Dados Originais'!$A$3:$G$297,4,FALSE)</f>
        <v>0.32920629000000001</v>
      </c>
      <c r="G259" s="10">
        <f>VLOOKUP($B259,'[1]Dados Originais'!$A$3:$G$297,5,FALSE)</f>
        <v>0.33653591999999999</v>
      </c>
      <c r="H259" s="10">
        <f>VLOOKUP($B259,'[1]Dados Originais'!$A$3:$G$297,6,FALSE)</f>
        <v>5.0847459999999997E-2</v>
      </c>
      <c r="I259" s="12">
        <f>VLOOKUP($B259,'[1]Dados Originais'!$A$3:$G$297,7,FALSE)</f>
        <v>0.38738339999999999</v>
      </c>
    </row>
    <row r="260" spans="1:9" ht="15" customHeight="1" x14ac:dyDescent="0.35">
      <c r="A260" s="7">
        <v>83356</v>
      </c>
      <c r="B260" s="8" t="str">
        <f>VLOOKUP(A260,[1]Munic_Assoc!A$2:B$296,2,FALSE)</f>
        <v>SÃO LUDGERO</v>
      </c>
      <c r="C260" s="9" t="str">
        <f>VLOOKUP(A260,[1]Munic_Assoc!A$2:C$296,3,FALSE)</f>
        <v>AMUREL</v>
      </c>
      <c r="D260" s="10">
        <f>VLOOKUP($B260,'[1]Dados Originais'!$A$3:$G$297,2,FALSE)</f>
        <v>0.22209379000000001</v>
      </c>
      <c r="E260" s="11">
        <f>VLOOKUP($B260,'[1]Dados Originais'!$A$3:$G$297,3,FALSE)</f>
        <v>500512708.58999997</v>
      </c>
      <c r="F260" s="10">
        <f>VLOOKUP($B260,'[1]Dados Originais'!$A$3:$G$297,4,FALSE)</f>
        <v>0.22151324999999999</v>
      </c>
      <c r="G260" s="10">
        <f>VLOOKUP($B260,'[1]Dados Originais'!$A$3:$G$297,5,FALSE)</f>
        <v>0.22180352</v>
      </c>
      <c r="H260" s="10">
        <f>VLOOKUP($B260,'[1]Dados Originais'!$A$3:$G$297,6,FALSE)</f>
        <v>5.0847459999999997E-2</v>
      </c>
      <c r="I260" s="12">
        <f>VLOOKUP($B260,'[1]Dados Originais'!$A$3:$G$297,7,FALSE)</f>
        <v>0.27265099999999998</v>
      </c>
    </row>
    <row r="261" spans="1:9" ht="15" customHeight="1" x14ac:dyDescent="0.35">
      <c r="A261" s="7">
        <v>83372</v>
      </c>
      <c r="B261" s="8" t="str">
        <f>VLOOKUP(A261,[1]Munic_Assoc!A$2:B$296,2,FALSE)</f>
        <v>SÃO MARTINHO</v>
      </c>
      <c r="C261" s="9" t="str">
        <f>VLOOKUP(A261,[1]Munic_Assoc!A$2:C$296,3,FALSE)</f>
        <v>AMUREL</v>
      </c>
      <c r="D261" s="10">
        <f>VLOOKUP($B261,'[1]Dados Originais'!$A$3:$G$297,2,FALSE)</f>
        <v>1.9676639999999999E-2</v>
      </c>
      <c r="E261" s="11">
        <f>VLOOKUP($B261,'[1]Dados Originais'!$A$3:$G$297,3,FALSE)</f>
        <v>60308981.710000001</v>
      </c>
      <c r="F261" s="10">
        <f>VLOOKUP($B261,'[1]Dados Originais'!$A$3:$G$297,4,FALSE)</f>
        <v>2.6691110000000001E-2</v>
      </c>
      <c r="G261" s="10">
        <f>VLOOKUP($B261,'[1]Dados Originais'!$A$3:$G$297,5,FALSE)</f>
        <v>2.318388E-2</v>
      </c>
      <c r="H261" s="10">
        <f>VLOOKUP($B261,'[1]Dados Originais'!$A$3:$G$297,6,FALSE)</f>
        <v>5.0847459999999997E-2</v>
      </c>
      <c r="I261" s="12">
        <f>VLOOKUP($B261,'[1]Dados Originais'!$A$3:$G$297,7,FALSE)</f>
        <v>7.4031299999999994E-2</v>
      </c>
    </row>
    <row r="262" spans="1:9" ht="15" customHeight="1" x14ac:dyDescent="0.35">
      <c r="A262" s="7">
        <v>57550</v>
      </c>
      <c r="B262" s="8" t="str">
        <f>VLOOKUP(A262,[1]Munic_Assoc!A$2:B$296,2,FALSE)</f>
        <v>SÃO MIGUEL DA BOA VISTA</v>
      </c>
      <c r="C262" s="9" t="str">
        <f>VLOOKUP(A262,[1]Munic_Assoc!A$2:C$296,3,FALSE)</f>
        <v>AMERIOS</v>
      </c>
      <c r="D262" s="10">
        <f>VLOOKUP($B262,'[1]Dados Originais'!$A$3:$G$297,2,FALSE)</f>
        <v>1.9188210000000001E-2</v>
      </c>
      <c r="E262" s="11">
        <f>VLOOKUP($B262,'[1]Dados Originais'!$A$3:$G$297,3,FALSE)</f>
        <v>39145713.960000001</v>
      </c>
      <c r="F262" s="10">
        <f>VLOOKUP($B262,'[1]Dados Originais'!$A$3:$G$297,4,FALSE)</f>
        <v>1.7324820000000001E-2</v>
      </c>
      <c r="G262" s="10">
        <f>VLOOKUP($B262,'[1]Dados Originais'!$A$3:$G$297,5,FALSE)</f>
        <v>1.8256519999999998E-2</v>
      </c>
      <c r="H262" s="10">
        <f>VLOOKUP($B262,'[1]Dados Originais'!$A$3:$G$297,6,FALSE)</f>
        <v>5.0847459999999997E-2</v>
      </c>
      <c r="I262" s="12">
        <f>VLOOKUP($B262,'[1]Dados Originais'!$A$3:$G$297,7,FALSE)</f>
        <v>6.9103999999999999E-2</v>
      </c>
    </row>
    <row r="263" spans="1:9" ht="15" customHeight="1" x14ac:dyDescent="0.35">
      <c r="A263" s="7">
        <v>83399</v>
      </c>
      <c r="B263" s="8" t="str">
        <f>VLOOKUP(A263,[1]Munic_Assoc!A$2:B$296,2,FALSE)</f>
        <v>SÃO MIGUEL DO OESTE</v>
      </c>
      <c r="C263" s="9" t="str">
        <f>VLOOKUP(A263,[1]Munic_Assoc!A$2:C$296,3,FALSE)</f>
        <v>AMEOSC</v>
      </c>
      <c r="D263" s="10">
        <f>VLOOKUP($B263,'[1]Dados Originais'!$A$3:$G$297,2,FALSE)</f>
        <v>0.37473033</v>
      </c>
      <c r="E263" s="11">
        <f>VLOOKUP($B263,'[1]Dados Originais'!$A$3:$G$297,3,FALSE)</f>
        <v>798263348.87</v>
      </c>
      <c r="F263" s="10">
        <f>VLOOKUP($B263,'[1]Dados Originais'!$A$3:$G$297,4,FALSE)</f>
        <v>0.35328955000000001</v>
      </c>
      <c r="G263" s="10">
        <f>VLOOKUP($B263,'[1]Dados Originais'!$A$3:$G$297,5,FALSE)</f>
        <v>0.36400993999999998</v>
      </c>
      <c r="H263" s="10">
        <f>VLOOKUP($B263,'[1]Dados Originais'!$A$3:$G$297,6,FALSE)</f>
        <v>5.0847459999999997E-2</v>
      </c>
      <c r="I263" s="12">
        <f>VLOOKUP($B263,'[1]Dados Originais'!$A$3:$G$297,7,FALSE)</f>
        <v>0.41485739999999999</v>
      </c>
    </row>
    <row r="264" spans="1:9" ht="15" customHeight="1" x14ac:dyDescent="0.35">
      <c r="A264" s="7">
        <v>9440</v>
      </c>
      <c r="B264" s="8" t="str">
        <f>VLOOKUP(A264,[1]Munic_Assoc!A$2:B$296,2,FALSE)</f>
        <v>SÃO PEDRO DE ALCÂNTARA</v>
      </c>
      <c r="C264" s="9" t="str">
        <f>VLOOKUP(A264,[1]Munic_Assoc!A$2:C$296,3,FALSE)</f>
        <v>GRANFPOLIS</v>
      </c>
      <c r="D264" s="10">
        <f>VLOOKUP($B264,'[1]Dados Originais'!$A$3:$G$297,2,FALSE)</f>
        <v>2.1303030000000001E-2</v>
      </c>
      <c r="E264" s="11">
        <f>VLOOKUP($B264,'[1]Dados Originais'!$A$3:$G$297,3,FALSE)</f>
        <v>44336259.590000004</v>
      </c>
      <c r="F264" s="10">
        <f>VLOOKUP($B264,'[1]Dados Originais'!$A$3:$G$297,4,FALSE)</f>
        <v>1.962202E-2</v>
      </c>
      <c r="G264" s="10">
        <f>VLOOKUP($B264,'[1]Dados Originais'!$A$3:$G$297,5,FALSE)</f>
        <v>2.046253E-2</v>
      </c>
      <c r="H264" s="10">
        <f>VLOOKUP($B264,'[1]Dados Originais'!$A$3:$G$297,6,FALSE)</f>
        <v>5.0847459999999997E-2</v>
      </c>
      <c r="I264" s="12">
        <f>VLOOKUP($B264,'[1]Dados Originais'!$A$3:$G$297,7,FALSE)</f>
        <v>7.1309999999999998E-2</v>
      </c>
    </row>
    <row r="265" spans="1:9" ht="15" customHeight="1" x14ac:dyDescent="0.35">
      <c r="A265" s="7">
        <v>83410</v>
      </c>
      <c r="B265" s="8" t="str">
        <f>VLOOKUP(A265,[1]Munic_Assoc!A$2:B$296,2,FALSE)</f>
        <v>SAUDADES</v>
      </c>
      <c r="C265" s="9" t="str">
        <f>VLOOKUP(A265,[1]Munic_Assoc!A$2:C$296,3,FALSE)</f>
        <v>AMERIOS</v>
      </c>
      <c r="D265" s="10">
        <f>VLOOKUP($B265,'[1]Dados Originais'!$A$3:$G$297,2,FALSE)</f>
        <v>0.16892475000000001</v>
      </c>
      <c r="E265" s="11">
        <f>VLOOKUP($B265,'[1]Dados Originais'!$A$3:$G$297,3,FALSE)</f>
        <v>358187543.42000002</v>
      </c>
      <c r="F265" s="10">
        <f>VLOOKUP($B265,'[1]Dados Originais'!$A$3:$G$297,4,FALSE)</f>
        <v>0.15852401999999999</v>
      </c>
      <c r="G265" s="10">
        <f>VLOOKUP($B265,'[1]Dados Originais'!$A$3:$G$297,5,FALSE)</f>
        <v>0.16372439</v>
      </c>
      <c r="H265" s="10">
        <f>VLOOKUP($B265,'[1]Dados Originais'!$A$3:$G$297,6,FALSE)</f>
        <v>5.0847459999999997E-2</v>
      </c>
      <c r="I265" s="12">
        <f>VLOOKUP($B265,'[1]Dados Originais'!$A$3:$G$297,7,FALSE)</f>
        <v>0.21457180000000001</v>
      </c>
    </row>
    <row r="266" spans="1:9" ht="15" customHeight="1" x14ac:dyDescent="0.35">
      <c r="A266" s="7">
        <v>83437</v>
      </c>
      <c r="B266" s="8" t="str">
        <f>VLOOKUP(A266,[1]Munic_Assoc!A$2:B$296,2,FALSE)</f>
        <v>SCHROEDER</v>
      </c>
      <c r="C266" s="9" t="str">
        <f>VLOOKUP(A266,[1]Munic_Assoc!A$2:C$296,3,FALSE)</f>
        <v>AMVALI</v>
      </c>
      <c r="D266" s="10">
        <f>VLOOKUP($B266,'[1]Dados Originais'!$A$3:$G$297,2,FALSE)</f>
        <v>0.13205095</v>
      </c>
      <c r="E266" s="11">
        <f>VLOOKUP($B266,'[1]Dados Originais'!$A$3:$G$297,3,FALSE)</f>
        <v>318684229.94999999</v>
      </c>
      <c r="F266" s="10">
        <f>VLOOKUP($B266,'[1]Dados Originais'!$A$3:$G$297,4,FALSE)</f>
        <v>0.14104093000000001</v>
      </c>
      <c r="G266" s="10">
        <f>VLOOKUP($B266,'[1]Dados Originais'!$A$3:$G$297,5,FALSE)</f>
        <v>0.13654594</v>
      </c>
      <c r="H266" s="10">
        <f>VLOOKUP($B266,'[1]Dados Originais'!$A$3:$G$297,6,FALSE)</f>
        <v>5.0847459999999997E-2</v>
      </c>
      <c r="I266" s="12">
        <f>VLOOKUP($B266,'[1]Dados Originais'!$A$3:$G$297,7,FALSE)</f>
        <v>0.18739339999999999</v>
      </c>
    </row>
    <row r="267" spans="1:9" ht="15" customHeight="1" x14ac:dyDescent="0.35">
      <c r="A267" s="7">
        <v>83453</v>
      </c>
      <c r="B267" s="8" t="str">
        <f>VLOOKUP(A267,[1]Munic_Assoc!A$2:B$296,2,FALSE)</f>
        <v>SEARA</v>
      </c>
      <c r="C267" s="9" t="str">
        <f>VLOOKUP(A267,[1]Munic_Assoc!A$2:C$296,3,FALSE)</f>
        <v>AMAUC</v>
      </c>
      <c r="D267" s="10">
        <f>VLOOKUP($B267,'[1]Dados Originais'!$A$3:$G$297,2,FALSE)</f>
        <v>0.41202484</v>
      </c>
      <c r="E267" s="11">
        <f>VLOOKUP($B267,'[1]Dados Originais'!$A$3:$G$297,3,FALSE)</f>
        <v>870150989.07000005</v>
      </c>
      <c r="F267" s="10">
        <f>VLOOKUP($B267,'[1]Dados Originais'!$A$3:$G$297,4,FALSE)</f>
        <v>0.38510505</v>
      </c>
      <c r="G267" s="10">
        <f>VLOOKUP($B267,'[1]Dados Originais'!$A$3:$G$297,5,FALSE)</f>
        <v>0.39856494999999997</v>
      </c>
      <c r="H267" s="10">
        <f>VLOOKUP($B267,'[1]Dados Originais'!$A$3:$G$297,6,FALSE)</f>
        <v>5.0847459999999997E-2</v>
      </c>
      <c r="I267" s="12">
        <f>VLOOKUP($B267,'[1]Dados Originais'!$A$3:$G$297,7,FALSE)</f>
        <v>0.44941239999999999</v>
      </c>
    </row>
    <row r="268" spans="1:9" ht="15" customHeight="1" x14ac:dyDescent="0.35">
      <c r="A268" s="7">
        <v>99899</v>
      </c>
      <c r="B268" s="8" t="str">
        <f>VLOOKUP(A268,[1]Munic_Assoc!A$2:B$296,2,FALSE)</f>
        <v>SERRA ALTA</v>
      </c>
      <c r="C268" s="9" t="str">
        <f>VLOOKUP(A268,[1]Munic_Assoc!A$2:C$296,3,FALSE)</f>
        <v>AMOSC</v>
      </c>
      <c r="D268" s="10">
        <f>VLOOKUP($B268,'[1]Dados Originais'!$A$3:$G$297,2,FALSE)</f>
        <v>4.7923390000000003E-2</v>
      </c>
      <c r="E268" s="11">
        <f>VLOOKUP($B268,'[1]Dados Originais'!$A$3:$G$297,3,FALSE)</f>
        <v>101963633.69</v>
      </c>
      <c r="F268" s="10">
        <f>VLOOKUP($B268,'[1]Dados Originais'!$A$3:$G$297,4,FALSE)</f>
        <v>4.5126319999999998E-2</v>
      </c>
      <c r="G268" s="10">
        <f>VLOOKUP($B268,'[1]Dados Originais'!$A$3:$G$297,5,FALSE)</f>
        <v>4.6524860000000001E-2</v>
      </c>
      <c r="H268" s="10">
        <f>VLOOKUP($B268,'[1]Dados Originais'!$A$3:$G$297,6,FALSE)</f>
        <v>5.0847459999999997E-2</v>
      </c>
      <c r="I268" s="12">
        <f>VLOOKUP($B268,'[1]Dados Originais'!$A$3:$G$297,7,FALSE)</f>
        <v>9.7372299999999995E-2</v>
      </c>
    </row>
    <row r="269" spans="1:9" ht="15" customHeight="1" x14ac:dyDescent="0.35">
      <c r="A269" s="7">
        <v>83470</v>
      </c>
      <c r="B269" s="8" t="str">
        <f>VLOOKUP(A269,[1]Munic_Assoc!A$2:B$296,2,FALSE)</f>
        <v>SIDERÓPOLIS</v>
      </c>
      <c r="C269" s="9" t="str">
        <f>VLOOKUP(A269,[1]Munic_Assoc!A$2:C$296,3,FALSE)</f>
        <v>AMREC</v>
      </c>
      <c r="D269" s="10">
        <f>VLOOKUP($B269,'[1]Dados Originais'!$A$3:$G$297,2,FALSE)</f>
        <v>0.13714734000000001</v>
      </c>
      <c r="E269" s="11">
        <f>VLOOKUP($B269,'[1]Dados Originais'!$A$3:$G$297,3,FALSE)</f>
        <v>270813385.42000002</v>
      </c>
      <c r="F269" s="10">
        <f>VLOOKUP($B269,'[1]Dados Originais'!$A$3:$G$297,4,FALSE)</f>
        <v>0.11985460000000001</v>
      </c>
      <c r="G269" s="10">
        <f>VLOOKUP($B269,'[1]Dados Originais'!$A$3:$G$297,5,FALSE)</f>
        <v>0.12850096999999999</v>
      </c>
      <c r="H269" s="10">
        <f>VLOOKUP($B269,'[1]Dados Originais'!$A$3:$G$297,6,FALSE)</f>
        <v>5.0847459999999997E-2</v>
      </c>
      <c r="I269" s="12">
        <f>VLOOKUP($B269,'[1]Dados Originais'!$A$3:$G$297,7,FALSE)</f>
        <v>0.17934839999999999</v>
      </c>
    </row>
    <row r="270" spans="1:9" ht="15" customHeight="1" x14ac:dyDescent="0.35">
      <c r="A270" s="7">
        <v>83496</v>
      </c>
      <c r="B270" s="8" t="str">
        <f>VLOOKUP(A270,[1]Munic_Assoc!A$2:B$296,2,FALSE)</f>
        <v>SOMBRIO</v>
      </c>
      <c r="C270" s="9" t="str">
        <f>VLOOKUP(A270,[1]Munic_Assoc!A$2:C$296,3,FALSE)</f>
        <v>AMESC</v>
      </c>
      <c r="D270" s="10">
        <f>VLOOKUP($B270,'[1]Dados Originais'!$A$3:$G$297,2,FALSE)</f>
        <v>0.17153139000000001</v>
      </c>
      <c r="E270" s="11">
        <f>VLOOKUP($B270,'[1]Dados Originais'!$A$3:$G$297,3,FALSE)</f>
        <v>432445921.80000001</v>
      </c>
      <c r="F270" s="10">
        <f>VLOOKUP($B270,'[1]Dados Originais'!$A$3:$G$297,4,FALSE)</f>
        <v>0.19138875</v>
      </c>
      <c r="G270" s="10">
        <f>VLOOKUP($B270,'[1]Dados Originais'!$A$3:$G$297,5,FALSE)</f>
        <v>0.18146007</v>
      </c>
      <c r="H270" s="10">
        <f>VLOOKUP($B270,'[1]Dados Originais'!$A$3:$G$297,6,FALSE)</f>
        <v>5.0847459999999997E-2</v>
      </c>
      <c r="I270" s="12">
        <f>VLOOKUP($B270,'[1]Dados Originais'!$A$3:$G$297,7,FALSE)</f>
        <v>0.2323075</v>
      </c>
    </row>
    <row r="271" spans="1:9" ht="15" customHeight="1" x14ac:dyDescent="0.35">
      <c r="A271" s="7">
        <v>55956</v>
      </c>
      <c r="B271" s="8" t="str">
        <f>VLOOKUP(A271,[1]Munic_Assoc!A$2:B$296,2,FALSE)</f>
        <v>SUL BRASIL</v>
      </c>
      <c r="C271" s="9" t="str">
        <f>VLOOKUP(A271,[1]Munic_Assoc!A$2:C$296,3,FALSE)</f>
        <v>AMOSC</v>
      </c>
      <c r="D271" s="10">
        <f>VLOOKUP($B271,'[1]Dados Originais'!$A$3:$G$297,2,FALSE)</f>
        <v>3.3986299999999997E-2</v>
      </c>
      <c r="E271" s="11">
        <f>VLOOKUP($B271,'[1]Dados Originais'!$A$3:$G$297,3,FALSE)</f>
        <v>83063650.290000007</v>
      </c>
      <c r="F271" s="10">
        <f>VLOOKUP($B271,'[1]Dados Originais'!$A$3:$G$297,4,FALSE)</f>
        <v>3.6761700000000001E-2</v>
      </c>
      <c r="G271" s="10">
        <f>VLOOKUP($B271,'[1]Dados Originais'!$A$3:$G$297,5,FALSE)</f>
        <v>3.5374000000000003E-2</v>
      </c>
      <c r="H271" s="10">
        <f>VLOOKUP($B271,'[1]Dados Originais'!$A$3:$G$297,6,FALSE)</f>
        <v>5.0847459999999997E-2</v>
      </c>
      <c r="I271" s="12">
        <f>VLOOKUP($B271,'[1]Dados Originais'!$A$3:$G$297,7,FALSE)</f>
        <v>8.6221500000000006E-2</v>
      </c>
    </row>
    <row r="272" spans="1:9" ht="15" customHeight="1" x14ac:dyDescent="0.35">
      <c r="A272" s="7">
        <v>83518</v>
      </c>
      <c r="B272" s="8" t="str">
        <f>VLOOKUP(A272,[1]Munic_Assoc!A$2:B$296,2,FALSE)</f>
        <v>TAIÓ</v>
      </c>
      <c r="C272" s="9" t="str">
        <f>VLOOKUP(A272,[1]Munic_Assoc!A$2:C$296,3,FALSE)</f>
        <v>AMAVI</v>
      </c>
      <c r="D272" s="10">
        <f>VLOOKUP($B272,'[1]Dados Originais'!$A$3:$G$297,2,FALSE)</f>
        <v>0.18312675</v>
      </c>
      <c r="E272" s="11">
        <f>VLOOKUP($B272,'[1]Dados Originais'!$A$3:$G$297,3,FALSE)</f>
        <v>435262788.87</v>
      </c>
      <c r="F272" s="10">
        <f>VLOOKUP($B272,'[1]Dados Originais'!$A$3:$G$297,4,FALSE)</f>
        <v>0.19263542</v>
      </c>
      <c r="G272" s="10">
        <f>VLOOKUP($B272,'[1]Dados Originais'!$A$3:$G$297,5,FALSE)</f>
        <v>0.18788109</v>
      </c>
      <c r="H272" s="10">
        <f>VLOOKUP($B272,'[1]Dados Originais'!$A$3:$G$297,6,FALSE)</f>
        <v>5.0847459999999997E-2</v>
      </c>
      <c r="I272" s="12">
        <f>VLOOKUP($B272,'[1]Dados Originais'!$A$3:$G$297,7,FALSE)</f>
        <v>0.23872850000000001</v>
      </c>
    </row>
    <row r="273" spans="1:9" ht="15" customHeight="1" x14ac:dyDescent="0.35">
      <c r="A273" s="7">
        <v>83534</v>
      </c>
      <c r="B273" s="8" t="str">
        <f>VLOOKUP(A273,[1]Munic_Assoc!A$2:B$296,2,FALSE)</f>
        <v>TANGARÁ</v>
      </c>
      <c r="C273" s="9" t="str">
        <f>VLOOKUP(A273,[1]Munic_Assoc!A$2:C$296,3,FALSE)</f>
        <v>AMMOC</v>
      </c>
      <c r="D273" s="10">
        <f>VLOOKUP($B273,'[1]Dados Originais'!$A$3:$G$297,2,FALSE)</f>
        <v>0.2204903</v>
      </c>
      <c r="E273" s="11">
        <f>VLOOKUP($B273,'[1]Dados Originais'!$A$3:$G$297,3,FALSE)</f>
        <v>474952388.22000003</v>
      </c>
      <c r="F273" s="10">
        <f>VLOOKUP($B273,'[1]Dados Originais'!$A$3:$G$297,4,FALSE)</f>
        <v>0.21020095</v>
      </c>
      <c r="G273" s="10">
        <f>VLOOKUP($B273,'[1]Dados Originais'!$A$3:$G$297,5,FALSE)</f>
        <v>0.21534563000000001</v>
      </c>
      <c r="H273" s="10">
        <f>VLOOKUP($B273,'[1]Dados Originais'!$A$3:$G$297,6,FALSE)</f>
        <v>5.0847459999999997E-2</v>
      </c>
      <c r="I273" s="12">
        <f>VLOOKUP($B273,'[1]Dados Originais'!$A$3:$G$297,7,FALSE)</f>
        <v>0.26619310000000002</v>
      </c>
    </row>
    <row r="274" spans="1:9" ht="15" customHeight="1" x14ac:dyDescent="0.35">
      <c r="A274" s="7">
        <v>9466</v>
      </c>
      <c r="B274" s="8" t="str">
        <f>VLOOKUP(A274,[1]Munic_Assoc!A$2:B$296,2,FALSE)</f>
        <v>TIGRINHOS</v>
      </c>
      <c r="C274" s="9" t="str">
        <f>VLOOKUP(A274,[1]Munic_Assoc!A$2:C$296,3,FALSE)</f>
        <v>AMERIOS</v>
      </c>
      <c r="D274" s="10">
        <f>VLOOKUP($B274,'[1]Dados Originais'!$A$3:$G$297,2,FALSE)</f>
        <v>2.0216729999999999E-2</v>
      </c>
      <c r="E274" s="11">
        <f>VLOOKUP($B274,'[1]Dados Originais'!$A$3:$G$297,3,FALSE)</f>
        <v>42090419.969999999</v>
      </c>
      <c r="F274" s="10">
        <f>VLOOKUP($B274,'[1]Dados Originais'!$A$3:$G$297,4,FALSE)</f>
        <v>1.862807E-2</v>
      </c>
      <c r="G274" s="10">
        <f>VLOOKUP($B274,'[1]Dados Originais'!$A$3:$G$297,5,FALSE)</f>
        <v>1.9422399999999999E-2</v>
      </c>
      <c r="H274" s="10">
        <f>VLOOKUP($B274,'[1]Dados Originais'!$A$3:$G$297,6,FALSE)</f>
        <v>5.0847459999999997E-2</v>
      </c>
      <c r="I274" s="12">
        <f>VLOOKUP($B274,'[1]Dados Originais'!$A$3:$G$297,7,FALSE)</f>
        <v>7.0269899999999996E-2</v>
      </c>
    </row>
    <row r="275" spans="1:9" ht="15" customHeight="1" x14ac:dyDescent="0.35">
      <c r="A275" s="7">
        <v>83550</v>
      </c>
      <c r="B275" s="8" t="str">
        <f>VLOOKUP(A275,[1]Munic_Assoc!A$2:B$296,2,FALSE)</f>
        <v>TIJUCAS</v>
      </c>
      <c r="C275" s="9" t="str">
        <f>VLOOKUP(A275,[1]Munic_Assoc!A$2:C$296,3,FALSE)</f>
        <v>GRANFPOLIS</v>
      </c>
      <c r="D275" s="10">
        <f>VLOOKUP($B275,'[1]Dados Originais'!$A$3:$G$297,2,FALSE)</f>
        <v>0.53313995999999997</v>
      </c>
      <c r="E275" s="11">
        <f>VLOOKUP($B275,'[1]Dados Originais'!$A$3:$G$297,3,FALSE)</f>
        <v>1169901072.75</v>
      </c>
      <c r="F275" s="10">
        <f>VLOOKUP($B275,'[1]Dados Originais'!$A$3:$G$297,4,FALSE)</f>
        <v>0.51776624999999998</v>
      </c>
      <c r="G275" s="10">
        <f>VLOOKUP($B275,'[1]Dados Originais'!$A$3:$G$297,5,FALSE)</f>
        <v>0.52545310999999995</v>
      </c>
      <c r="H275" s="10">
        <f>VLOOKUP($B275,'[1]Dados Originais'!$A$3:$G$297,6,FALSE)</f>
        <v>5.0847459999999997E-2</v>
      </c>
      <c r="I275" s="12">
        <f>VLOOKUP($B275,'[1]Dados Originais'!$A$3:$G$297,7,FALSE)</f>
        <v>0.57630060000000005</v>
      </c>
    </row>
    <row r="276" spans="1:9" ht="15" customHeight="1" x14ac:dyDescent="0.35">
      <c r="A276" s="7">
        <v>83933</v>
      </c>
      <c r="B276" s="8" t="str">
        <f>VLOOKUP(A276,[1]Munic_Assoc!A$2:B$296,2,FALSE)</f>
        <v>TIMBÉ DO SUL</v>
      </c>
      <c r="C276" s="9" t="str">
        <f>VLOOKUP(A276,[1]Munic_Assoc!A$2:C$296,3,FALSE)</f>
        <v>AMESC</v>
      </c>
      <c r="D276" s="10">
        <f>VLOOKUP($B276,'[1]Dados Originais'!$A$3:$G$297,2,FALSE)</f>
        <v>4.4869869999999999E-2</v>
      </c>
      <c r="E276" s="11">
        <f>VLOOKUP($B276,'[1]Dados Originais'!$A$3:$G$297,3,FALSE)</f>
        <v>95932069.340000004</v>
      </c>
      <c r="F276" s="10">
        <f>VLOOKUP($B276,'[1]Dados Originais'!$A$3:$G$297,4,FALSE)</f>
        <v>4.245691E-2</v>
      </c>
      <c r="G276" s="10">
        <f>VLOOKUP($B276,'[1]Dados Originais'!$A$3:$G$297,5,FALSE)</f>
        <v>4.3663390000000003E-2</v>
      </c>
      <c r="H276" s="10">
        <f>VLOOKUP($B276,'[1]Dados Originais'!$A$3:$G$297,6,FALSE)</f>
        <v>5.0847459999999997E-2</v>
      </c>
      <c r="I276" s="12">
        <f>VLOOKUP($B276,'[1]Dados Originais'!$A$3:$G$297,7,FALSE)</f>
        <v>9.4510899999999995E-2</v>
      </c>
    </row>
    <row r="277" spans="1:9" ht="15" customHeight="1" x14ac:dyDescent="0.35">
      <c r="A277" s="7">
        <v>83577</v>
      </c>
      <c r="B277" s="8" t="str">
        <f>VLOOKUP(A277,[1]Munic_Assoc!A$2:B$296,2,FALSE)</f>
        <v>TIMBÓ</v>
      </c>
      <c r="C277" s="9" t="str">
        <f>VLOOKUP(A277,[1]Munic_Assoc!A$2:C$296,3,FALSE)</f>
        <v>AMMVI</v>
      </c>
      <c r="D277" s="10">
        <f>VLOOKUP($B277,'[1]Dados Originais'!$A$3:$G$297,2,FALSE)</f>
        <v>0.58879296000000003</v>
      </c>
      <c r="E277" s="11">
        <f>VLOOKUP($B277,'[1]Dados Originais'!$A$3:$G$297,3,FALSE)</f>
        <v>1421983887.01</v>
      </c>
      <c r="F277" s="10">
        <f>VLOOKUP($B277,'[1]Dados Originais'!$A$3:$G$297,4,FALSE)</f>
        <v>0.62933121000000003</v>
      </c>
      <c r="G277" s="10">
        <f>VLOOKUP($B277,'[1]Dados Originais'!$A$3:$G$297,5,FALSE)</f>
        <v>0.60906209</v>
      </c>
      <c r="H277" s="10">
        <f>VLOOKUP($B277,'[1]Dados Originais'!$A$3:$G$297,6,FALSE)</f>
        <v>5.0847459999999997E-2</v>
      </c>
      <c r="I277" s="12">
        <f>VLOOKUP($B277,'[1]Dados Originais'!$A$3:$G$297,7,FALSE)</f>
        <v>0.65990950000000004</v>
      </c>
    </row>
    <row r="278" spans="1:9" ht="15" customHeight="1" x14ac:dyDescent="0.35">
      <c r="A278" s="7">
        <v>99716</v>
      </c>
      <c r="B278" s="8" t="str">
        <f>VLOOKUP(A278,[1]Munic_Assoc!A$2:B$296,2,FALSE)</f>
        <v>TIMBÓ GRANDE</v>
      </c>
      <c r="C278" s="9" t="str">
        <f>VLOOKUP(A278,[1]Munic_Assoc!A$2:C$296,3,FALSE)</f>
        <v>AMARP</v>
      </c>
      <c r="D278" s="10">
        <f>VLOOKUP($B278,'[1]Dados Originais'!$A$3:$G$297,2,FALSE)</f>
        <v>7.5985269999999994E-2</v>
      </c>
      <c r="E278" s="11">
        <f>VLOOKUP($B278,'[1]Dados Originais'!$A$3:$G$297,3,FALSE)</f>
        <v>124742684.59999999</v>
      </c>
      <c r="F278" s="10">
        <f>VLOOKUP($B278,'[1]Dados Originais'!$A$3:$G$297,4,FALSE)</f>
        <v>5.5207699999999998E-2</v>
      </c>
      <c r="G278" s="10">
        <f>VLOOKUP($B278,'[1]Dados Originais'!$A$3:$G$297,5,FALSE)</f>
        <v>6.5596489999999993E-2</v>
      </c>
      <c r="H278" s="10">
        <f>VLOOKUP($B278,'[1]Dados Originais'!$A$3:$G$297,6,FALSE)</f>
        <v>5.0847459999999997E-2</v>
      </c>
      <c r="I278" s="12">
        <f>VLOOKUP($B278,'[1]Dados Originais'!$A$3:$G$297,7,FALSE)</f>
        <v>0.1164439</v>
      </c>
    </row>
    <row r="279" spans="1:9" ht="15" customHeight="1" x14ac:dyDescent="0.35">
      <c r="A279" s="7">
        <v>83593</v>
      </c>
      <c r="B279" s="8" t="str">
        <f>VLOOKUP(A279,[1]Munic_Assoc!A$2:B$296,2,FALSE)</f>
        <v>TRÊS BARRAS</v>
      </c>
      <c r="C279" s="9" t="str">
        <f>VLOOKUP(A279,[1]Munic_Assoc!A$2:C$296,3,FALSE)</f>
        <v>AMPLANORTE</v>
      </c>
      <c r="D279" s="10">
        <f>VLOOKUP($B279,'[1]Dados Originais'!$A$3:$G$297,2,FALSE)</f>
        <v>0.47445458000000001</v>
      </c>
      <c r="E279" s="11">
        <f>VLOOKUP($B279,'[1]Dados Originais'!$A$3:$G$297,3,FALSE)</f>
        <v>1099918394.76</v>
      </c>
      <c r="F279" s="10">
        <f>VLOOKUP($B279,'[1]Dados Originais'!$A$3:$G$297,4,FALSE)</f>
        <v>0.48679382999999998</v>
      </c>
      <c r="G279" s="10">
        <f>VLOOKUP($B279,'[1]Dados Originais'!$A$3:$G$297,5,FALSE)</f>
        <v>0.48062421</v>
      </c>
      <c r="H279" s="10">
        <f>VLOOKUP($B279,'[1]Dados Originais'!$A$3:$G$297,6,FALSE)</f>
        <v>5.0847459999999997E-2</v>
      </c>
      <c r="I279" s="12">
        <f>VLOOKUP($B279,'[1]Dados Originais'!$A$3:$G$297,7,FALSE)</f>
        <v>0.53147169999999999</v>
      </c>
    </row>
    <row r="280" spans="1:9" ht="15" customHeight="1" x14ac:dyDescent="0.35">
      <c r="A280" s="7">
        <v>9482</v>
      </c>
      <c r="B280" s="8" t="str">
        <f>VLOOKUP(A280,[1]Munic_Assoc!A$2:B$296,2,FALSE)</f>
        <v>TREVISO</v>
      </c>
      <c r="C280" s="9" t="str">
        <f>VLOOKUP(A280,[1]Munic_Assoc!A$2:C$296,3,FALSE)</f>
        <v>AMREC</v>
      </c>
      <c r="D280" s="10">
        <f>VLOOKUP($B280,'[1]Dados Originais'!$A$3:$G$297,2,FALSE)</f>
        <v>0.12797737000000001</v>
      </c>
      <c r="E280" s="11">
        <f>VLOOKUP($B280,'[1]Dados Originais'!$A$3:$G$297,3,FALSE)</f>
        <v>343101995.45999998</v>
      </c>
      <c r="F280" s="10">
        <f>VLOOKUP($B280,'[1]Dados Originais'!$A$3:$G$297,4,FALSE)</f>
        <v>0.15184756999999999</v>
      </c>
      <c r="G280" s="10">
        <f>VLOOKUP($B280,'[1]Dados Originais'!$A$3:$G$297,5,FALSE)</f>
        <v>0.13991247000000001</v>
      </c>
      <c r="H280" s="10">
        <f>VLOOKUP($B280,'[1]Dados Originais'!$A$3:$G$297,6,FALSE)</f>
        <v>5.0847459999999997E-2</v>
      </c>
      <c r="I280" s="12">
        <f>VLOOKUP($B280,'[1]Dados Originais'!$A$3:$G$297,7,FALSE)</f>
        <v>0.19075990000000001</v>
      </c>
    </row>
    <row r="281" spans="1:9" ht="15" customHeight="1" x14ac:dyDescent="0.35">
      <c r="A281" s="7">
        <v>83615</v>
      </c>
      <c r="B281" s="8" t="str">
        <f>VLOOKUP(A281,[1]Munic_Assoc!A$2:B$296,2,FALSE)</f>
        <v>TREZE DE MAIO</v>
      </c>
      <c r="C281" s="9" t="str">
        <f>VLOOKUP(A281,[1]Munic_Assoc!A$2:C$296,3,FALSE)</f>
        <v>AMUREL</v>
      </c>
      <c r="D281" s="10">
        <f>VLOOKUP($B281,'[1]Dados Originais'!$A$3:$G$297,2,FALSE)</f>
        <v>4.7916199999999999E-2</v>
      </c>
      <c r="E281" s="11">
        <f>VLOOKUP($B281,'[1]Dados Originais'!$A$3:$G$297,3,FALSE)</f>
        <v>102558628.5</v>
      </c>
      <c r="F281" s="10">
        <f>VLOOKUP($B281,'[1]Dados Originais'!$A$3:$G$297,4,FALSE)</f>
        <v>4.5389649999999997E-2</v>
      </c>
      <c r="G281" s="10">
        <f>VLOOKUP($B281,'[1]Dados Originais'!$A$3:$G$297,5,FALSE)</f>
        <v>4.6652930000000002E-2</v>
      </c>
      <c r="H281" s="10">
        <f>VLOOKUP($B281,'[1]Dados Originais'!$A$3:$G$297,6,FALSE)</f>
        <v>5.0847459999999997E-2</v>
      </c>
      <c r="I281" s="12">
        <f>VLOOKUP($B281,'[1]Dados Originais'!$A$3:$G$297,7,FALSE)</f>
        <v>9.7500400000000001E-2</v>
      </c>
    </row>
    <row r="282" spans="1:9" ht="15" customHeight="1" x14ac:dyDescent="0.35">
      <c r="A282" s="7">
        <v>83631</v>
      </c>
      <c r="B282" s="8" t="str">
        <f>VLOOKUP(A282,[1]Munic_Assoc!A$2:B$296,2,FALSE)</f>
        <v>TREZE TÍLIAS</v>
      </c>
      <c r="C282" s="9" t="str">
        <f>VLOOKUP(A282,[1]Munic_Assoc!A$2:C$296,3,FALSE)</f>
        <v>AMMOC</v>
      </c>
      <c r="D282" s="10">
        <f>VLOOKUP($B282,'[1]Dados Originais'!$A$3:$G$297,2,FALSE)</f>
        <v>0.24339031999999999</v>
      </c>
      <c r="E282" s="11">
        <f>VLOOKUP($B282,'[1]Dados Originais'!$A$3:$G$297,3,FALSE)</f>
        <v>523330937.69999999</v>
      </c>
      <c r="F282" s="10">
        <f>VLOOKUP($B282,'[1]Dados Originais'!$A$3:$G$297,4,FALSE)</f>
        <v>0.23161197</v>
      </c>
      <c r="G282" s="10">
        <f>VLOOKUP($B282,'[1]Dados Originais'!$A$3:$G$297,5,FALSE)</f>
        <v>0.23750114999999999</v>
      </c>
      <c r="H282" s="10">
        <f>VLOOKUP($B282,'[1]Dados Originais'!$A$3:$G$297,6,FALSE)</f>
        <v>5.0847459999999997E-2</v>
      </c>
      <c r="I282" s="12">
        <f>VLOOKUP($B282,'[1]Dados Originais'!$A$3:$G$297,7,FALSE)</f>
        <v>0.28834860000000001</v>
      </c>
    </row>
    <row r="283" spans="1:9" ht="15" customHeight="1" x14ac:dyDescent="0.35">
      <c r="A283" s="7">
        <v>83658</v>
      </c>
      <c r="B283" s="8" t="str">
        <f>VLOOKUP(A283,[1]Munic_Assoc!A$2:B$296,2,FALSE)</f>
        <v>TROMBUDO CENTRAL</v>
      </c>
      <c r="C283" s="9" t="str">
        <f>VLOOKUP(A283,[1]Munic_Assoc!A$2:C$296,3,FALSE)</f>
        <v>AMAVI</v>
      </c>
      <c r="D283" s="10">
        <f>VLOOKUP($B283,'[1]Dados Originais'!$A$3:$G$297,2,FALSE)</f>
        <v>9.6855490000000002E-2</v>
      </c>
      <c r="E283" s="11">
        <f>VLOOKUP($B283,'[1]Dados Originais'!$A$3:$G$297,3,FALSE)</f>
        <v>178681330.33000001</v>
      </c>
      <c r="F283" s="10">
        <f>VLOOKUP($B283,'[1]Dados Originais'!$A$3:$G$297,4,FALSE)</f>
        <v>7.9079469999999999E-2</v>
      </c>
      <c r="G283" s="10">
        <f>VLOOKUP($B283,'[1]Dados Originais'!$A$3:$G$297,5,FALSE)</f>
        <v>8.7967480000000001E-2</v>
      </c>
      <c r="H283" s="10">
        <f>VLOOKUP($B283,'[1]Dados Originais'!$A$3:$G$297,6,FALSE)</f>
        <v>5.0847459999999997E-2</v>
      </c>
      <c r="I283" s="12">
        <f>VLOOKUP($B283,'[1]Dados Originais'!$A$3:$G$297,7,FALSE)</f>
        <v>0.13881489999999999</v>
      </c>
    </row>
    <row r="284" spans="1:9" ht="15" customHeight="1" x14ac:dyDescent="0.35">
      <c r="A284" s="7">
        <v>83674</v>
      </c>
      <c r="B284" s="8" t="str">
        <f>VLOOKUP(A284,[1]Munic_Assoc!A$2:B$296,2,FALSE)</f>
        <v>TUBARÃO</v>
      </c>
      <c r="C284" s="9" t="str">
        <f>VLOOKUP(A284,[1]Munic_Assoc!A$2:C$296,3,FALSE)</f>
        <v>AMUREL</v>
      </c>
      <c r="D284" s="10">
        <f>VLOOKUP($B284,'[1]Dados Originais'!$A$3:$G$297,2,FALSE)</f>
        <v>0.81556167000000002</v>
      </c>
      <c r="E284" s="11">
        <f>VLOOKUP($B284,'[1]Dados Originais'!$A$3:$G$297,3,FALSE)</f>
        <v>1755424031.6700001</v>
      </c>
      <c r="F284" s="10">
        <f>VLOOKUP($B284,'[1]Dados Originais'!$A$3:$G$297,4,FALSE)</f>
        <v>0.77690271</v>
      </c>
      <c r="G284" s="10">
        <f>VLOOKUP($B284,'[1]Dados Originais'!$A$3:$G$297,5,FALSE)</f>
        <v>0.79623219000000001</v>
      </c>
      <c r="H284" s="10">
        <f>VLOOKUP($B284,'[1]Dados Originais'!$A$3:$G$297,6,FALSE)</f>
        <v>5.0847459999999997E-2</v>
      </c>
      <c r="I284" s="12">
        <f>VLOOKUP($B284,'[1]Dados Originais'!$A$3:$G$297,7,FALSE)</f>
        <v>0.84707969999999999</v>
      </c>
    </row>
    <row r="285" spans="1:9" ht="15" customHeight="1" x14ac:dyDescent="0.35">
      <c r="A285" s="7">
        <v>99910</v>
      </c>
      <c r="B285" s="8" t="str">
        <f>VLOOKUP(A285,[1]Munic_Assoc!A$2:B$296,2,FALSE)</f>
        <v>TUNÁPOLIS</v>
      </c>
      <c r="C285" s="9" t="str">
        <f>VLOOKUP(A285,[1]Munic_Assoc!A$2:C$296,3,FALSE)</f>
        <v>AMEOSC</v>
      </c>
      <c r="D285" s="10">
        <f>VLOOKUP($B285,'[1]Dados Originais'!$A$3:$G$297,2,FALSE)</f>
        <v>0.1104146</v>
      </c>
      <c r="E285" s="11">
        <f>VLOOKUP($B285,'[1]Dados Originais'!$A$3:$G$297,3,FALSE)</f>
        <v>233586416.34</v>
      </c>
      <c r="F285" s="10">
        <f>VLOOKUP($B285,'[1]Dados Originais'!$A$3:$G$297,4,FALSE)</f>
        <v>0.10337897</v>
      </c>
      <c r="G285" s="10">
        <f>VLOOKUP($B285,'[1]Dados Originais'!$A$3:$G$297,5,FALSE)</f>
        <v>0.10689679000000001</v>
      </c>
      <c r="H285" s="10">
        <f>VLOOKUP($B285,'[1]Dados Originais'!$A$3:$G$297,6,FALSE)</f>
        <v>5.0847459999999997E-2</v>
      </c>
      <c r="I285" s="12">
        <f>VLOOKUP($B285,'[1]Dados Originais'!$A$3:$G$297,7,FALSE)</f>
        <v>0.1577442</v>
      </c>
    </row>
    <row r="286" spans="1:9" ht="15" customHeight="1" x14ac:dyDescent="0.35">
      <c r="A286" s="7">
        <v>83690</v>
      </c>
      <c r="B286" s="8" t="str">
        <f>VLOOKUP(A286,[1]Munic_Assoc!A$2:B$296,2,FALSE)</f>
        <v>TURVO</v>
      </c>
      <c r="C286" s="9" t="str">
        <f>VLOOKUP(A286,[1]Munic_Assoc!A$2:C$296,3,FALSE)</f>
        <v>AMESC</v>
      </c>
      <c r="D286" s="10">
        <f>VLOOKUP($B286,'[1]Dados Originais'!$A$3:$G$297,2,FALSE)</f>
        <v>0.17580149</v>
      </c>
      <c r="E286" s="11">
        <f>VLOOKUP($B286,'[1]Dados Originais'!$A$3:$G$297,3,FALSE)</f>
        <v>382986769.54000002</v>
      </c>
      <c r="F286" s="10">
        <f>VLOOKUP($B286,'[1]Dados Originais'!$A$3:$G$297,4,FALSE)</f>
        <v>0.16949948000000001</v>
      </c>
      <c r="G286" s="10">
        <f>VLOOKUP($B286,'[1]Dados Originais'!$A$3:$G$297,5,FALSE)</f>
        <v>0.17265048999999999</v>
      </c>
      <c r="H286" s="10">
        <f>VLOOKUP($B286,'[1]Dados Originais'!$A$3:$G$297,6,FALSE)</f>
        <v>5.0847459999999997E-2</v>
      </c>
      <c r="I286" s="12">
        <f>VLOOKUP($B286,'[1]Dados Originais'!$A$3:$G$297,7,FALSE)</f>
        <v>0.2234979</v>
      </c>
    </row>
    <row r="287" spans="1:9" ht="15" customHeight="1" x14ac:dyDescent="0.35">
      <c r="A287" s="7">
        <v>99732</v>
      </c>
      <c r="B287" s="8" t="str">
        <f>VLOOKUP(A287,[1]Munic_Assoc!A$2:B$296,2,FALSE)</f>
        <v>UNIÃO DO OESTE</v>
      </c>
      <c r="C287" s="9" t="str">
        <f>VLOOKUP(A287,[1]Munic_Assoc!A$2:C$296,3,FALSE)</f>
        <v>AMOSC</v>
      </c>
      <c r="D287" s="10">
        <f>VLOOKUP($B287,'[1]Dados Originais'!$A$3:$G$297,2,FALSE)</f>
        <v>5.8400010000000002E-2</v>
      </c>
      <c r="E287" s="11">
        <f>VLOOKUP($B287,'[1]Dados Originais'!$A$3:$G$297,3,FALSE)</f>
        <v>123877740.76000001</v>
      </c>
      <c r="F287" s="10">
        <f>VLOOKUP($B287,'[1]Dados Originais'!$A$3:$G$297,4,FALSE)</f>
        <v>5.4824900000000003E-2</v>
      </c>
      <c r="G287" s="10">
        <f>VLOOKUP($B287,'[1]Dados Originais'!$A$3:$G$297,5,FALSE)</f>
        <v>5.6612460000000003E-2</v>
      </c>
      <c r="H287" s="10">
        <f>VLOOKUP($B287,'[1]Dados Originais'!$A$3:$G$297,6,FALSE)</f>
        <v>5.0847459999999997E-2</v>
      </c>
      <c r="I287" s="12">
        <f>VLOOKUP($B287,'[1]Dados Originais'!$A$3:$G$297,7,FALSE)</f>
        <v>0.1074599</v>
      </c>
    </row>
    <row r="288" spans="1:9" ht="15" customHeight="1" x14ac:dyDescent="0.35">
      <c r="A288" s="7">
        <v>83712</v>
      </c>
      <c r="B288" s="8" t="str">
        <f>VLOOKUP(A288,[1]Munic_Assoc!A$2:B$296,2,FALSE)</f>
        <v>URUBICI</v>
      </c>
      <c r="C288" s="9" t="str">
        <f>VLOOKUP(A288,[1]Munic_Assoc!A$2:C$296,3,FALSE)</f>
        <v>AMURES</v>
      </c>
      <c r="D288" s="10">
        <f>VLOOKUP($B288,'[1]Dados Originais'!$A$3:$G$297,2,FALSE)</f>
        <v>6.2461799999999998E-2</v>
      </c>
      <c r="E288" s="11">
        <f>VLOOKUP($B288,'[1]Dados Originais'!$A$3:$G$297,3,FALSE)</f>
        <v>137508266.63</v>
      </c>
      <c r="F288" s="10">
        <f>VLOOKUP($B288,'[1]Dados Originais'!$A$3:$G$297,4,FALSE)</f>
        <v>6.0857399999999999E-2</v>
      </c>
      <c r="G288" s="10">
        <f>VLOOKUP($B288,'[1]Dados Originais'!$A$3:$G$297,5,FALSE)</f>
        <v>6.1659600000000002E-2</v>
      </c>
      <c r="H288" s="10">
        <f>VLOOKUP($B288,'[1]Dados Originais'!$A$3:$G$297,6,FALSE)</f>
        <v>5.0847459999999997E-2</v>
      </c>
      <c r="I288" s="12">
        <f>VLOOKUP($B288,'[1]Dados Originais'!$A$3:$G$297,7,FALSE)</f>
        <v>0.1125071</v>
      </c>
    </row>
    <row r="289" spans="1:9" ht="15" customHeight="1" x14ac:dyDescent="0.35">
      <c r="A289" s="7">
        <v>99759</v>
      </c>
      <c r="B289" s="8" t="str">
        <f>VLOOKUP(A289,[1]Munic_Assoc!A$2:B$296,2,FALSE)</f>
        <v>URUPEMA</v>
      </c>
      <c r="C289" s="9" t="str">
        <f>VLOOKUP(A289,[1]Munic_Assoc!A$2:C$296,3,FALSE)</f>
        <v>AMURES</v>
      </c>
      <c r="D289" s="10">
        <f>VLOOKUP($B289,'[1]Dados Originais'!$A$3:$G$297,2,FALSE)</f>
        <v>2.2998500000000002E-2</v>
      </c>
      <c r="E289" s="11">
        <f>VLOOKUP($B289,'[1]Dados Originais'!$A$3:$G$297,3,FALSE)</f>
        <v>54474100.829999998</v>
      </c>
      <c r="F289" s="10">
        <f>VLOOKUP($B289,'[1]Dados Originais'!$A$3:$G$297,4,FALSE)</f>
        <v>2.4108750000000002E-2</v>
      </c>
      <c r="G289" s="10">
        <f>VLOOKUP($B289,'[1]Dados Originais'!$A$3:$G$297,5,FALSE)</f>
        <v>2.3553629999999999E-2</v>
      </c>
      <c r="H289" s="10">
        <f>VLOOKUP($B289,'[1]Dados Originais'!$A$3:$G$297,6,FALSE)</f>
        <v>5.0847459999999997E-2</v>
      </c>
      <c r="I289" s="12">
        <f>VLOOKUP($B289,'[1]Dados Originais'!$A$3:$G$297,7,FALSE)</f>
        <v>7.4401099999999998E-2</v>
      </c>
    </row>
    <row r="290" spans="1:9" ht="15" customHeight="1" x14ac:dyDescent="0.35">
      <c r="A290" s="7">
        <v>83739</v>
      </c>
      <c r="B290" s="8" t="str">
        <f>VLOOKUP(A290,[1]Munic_Assoc!A$2:B$296,2,FALSE)</f>
        <v>URUSSANGA</v>
      </c>
      <c r="C290" s="9" t="str">
        <f>VLOOKUP(A290,[1]Munic_Assoc!A$2:C$296,3,FALSE)</f>
        <v>AMREC</v>
      </c>
      <c r="D290" s="10">
        <f>VLOOKUP($B290,'[1]Dados Originais'!$A$3:$G$297,2,FALSE)</f>
        <v>0.34630703000000002</v>
      </c>
      <c r="E290" s="11">
        <f>VLOOKUP($B290,'[1]Dados Originais'!$A$3:$G$297,3,FALSE)</f>
        <v>725968667.67999995</v>
      </c>
      <c r="F290" s="10">
        <f>VLOOKUP($B290,'[1]Dados Originais'!$A$3:$G$297,4,FALSE)</f>
        <v>0.32129390000000002</v>
      </c>
      <c r="G290" s="10">
        <f>VLOOKUP($B290,'[1]Dados Originais'!$A$3:$G$297,5,FALSE)</f>
        <v>0.33380047000000002</v>
      </c>
      <c r="H290" s="10">
        <f>VLOOKUP($B290,'[1]Dados Originais'!$A$3:$G$297,6,FALSE)</f>
        <v>5.0847459999999997E-2</v>
      </c>
      <c r="I290" s="12">
        <f>VLOOKUP($B290,'[1]Dados Originais'!$A$3:$G$297,7,FALSE)</f>
        <v>0.38464789999999999</v>
      </c>
    </row>
    <row r="291" spans="1:9" ht="15" customHeight="1" x14ac:dyDescent="0.35">
      <c r="A291" s="7">
        <v>83755</v>
      </c>
      <c r="B291" s="8" t="str">
        <f>VLOOKUP(A291,[1]Munic_Assoc!A$2:B$296,2,FALSE)</f>
        <v>VARGEÃO</v>
      </c>
      <c r="C291" s="9" t="str">
        <f>VLOOKUP(A291,[1]Munic_Assoc!A$2:C$296,3,FALSE)</f>
        <v>AMAI</v>
      </c>
      <c r="D291" s="10">
        <f>VLOOKUP($B291,'[1]Dados Originais'!$A$3:$G$297,2,FALSE)</f>
        <v>7.3009900000000003E-2</v>
      </c>
      <c r="E291" s="11">
        <f>VLOOKUP($B291,'[1]Dados Originais'!$A$3:$G$297,3,FALSE)</f>
        <v>168930044.86000001</v>
      </c>
      <c r="F291" s="10">
        <f>VLOOKUP($B291,'[1]Dados Originais'!$A$3:$G$297,4,FALSE)</f>
        <v>7.4763819999999995E-2</v>
      </c>
      <c r="G291" s="10">
        <f>VLOOKUP($B291,'[1]Dados Originais'!$A$3:$G$297,5,FALSE)</f>
        <v>7.3886859999999999E-2</v>
      </c>
      <c r="H291" s="10">
        <f>VLOOKUP($B291,'[1]Dados Originais'!$A$3:$G$297,6,FALSE)</f>
        <v>5.0847459999999997E-2</v>
      </c>
      <c r="I291" s="12">
        <f>VLOOKUP($B291,'[1]Dados Originais'!$A$3:$G$297,7,FALSE)</f>
        <v>0.12473430000000001</v>
      </c>
    </row>
    <row r="292" spans="1:9" ht="15" customHeight="1" x14ac:dyDescent="0.35">
      <c r="A292" s="7">
        <v>55638</v>
      </c>
      <c r="B292" s="8" t="str">
        <f>VLOOKUP(A292,[1]Munic_Assoc!A$2:B$296,2,FALSE)</f>
        <v>VARGEM</v>
      </c>
      <c r="C292" s="9" t="str">
        <f>VLOOKUP(A292,[1]Munic_Assoc!A$2:C$296,3,FALSE)</f>
        <v>AMPLASC</v>
      </c>
      <c r="D292" s="10">
        <f>VLOOKUP($B292,'[1]Dados Originais'!$A$3:$G$297,2,FALSE)</f>
        <v>3.2193109999999997E-2</v>
      </c>
      <c r="E292" s="11">
        <f>VLOOKUP($B292,'[1]Dados Originais'!$A$3:$G$297,3,FALSE)</f>
        <v>53935185.549999997</v>
      </c>
      <c r="F292" s="10">
        <f>VLOOKUP($B292,'[1]Dados Originais'!$A$3:$G$297,4,FALSE)</f>
        <v>2.3870240000000001E-2</v>
      </c>
      <c r="G292" s="10">
        <f>VLOOKUP($B292,'[1]Dados Originais'!$A$3:$G$297,5,FALSE)</f>
        <v>2.803168E-2</v>
      </c>
      <c r="H292" s="10">
        <f>VLOOKUP($B292,'[1]Dados Originais'!$A$3:$G$297,6,FALSE)</f>
        <v>5.0847459999999997E-2</v>
      </c>
      <c r="I292" s="12">
        <f>VLOOKUP($B292,'[1]Dados Originais'!$A$3:$G$297,7,FALSE)</f>
        <v>7.8879099999999994E-2</v>
      </c>
    </row>
    <row r="293" spans="1:9" ht="15" customHeight="1" x14ac:dyDescent="0.35">
      <c r="A293" s="7">
        <v>55654</v>
      </c>
      <c r="B293" s="8" t="str">
        <f>VLOOKUP(A293,[1]Munic_Assoc!A$2:B$296,2,FALSE)</f>
        <v>VARGEM BONITA</v>
      </c>
      <c r="C293" s="9" t="str">
        <f>VLOOKUP(A293,[1]Munic_Assoc!A$2:C$296,3,FALSE)</f>
        <v>AMMOC</v>
      </c>
      <c r="D293" s="10">
        <f>VLOOKUP($B293,'[1]Dados Originais'!$A$3:$G$297,2,FALSE)</f>
        <v>0.21996493</v>
      </c>
      <c r="E293" s="11">
        <f>VLOOKUP($B293,'[1]Dados Originais'!$A$3:$G$297,3,FALSE)</f>
        <v>505156283.73000002</v>
      </c>
      <c r="F293" s="10">
        <f>VLOOKUP($B293,'[1]Dados Originais'!$A$3:$G$297,4,FALSE)</f>
        <v>0.22356836999999999</v>
      </c>
      <c r="G293" s="10">
        <f>VLOOKUP($B293,'[1]Dados Originais'!$A$3:$G$297,5,FALSE)</f>
        <v>0.22176665000000001</v>
      </c>
      <c r="H293" s="10">
        <f>VLOOKUP($B293,'[1]Dados Originais'!$A$3:$G$297,6,FALSE)</f>
        <v>5.0847459999999997E-2</v>
      </c>
      <c r="I293" s="12">
        <f>VLOOKUP($B293,'[1]Dados Originais'!$A$3:$G$297,7,FALSE)</f>
        <v>0.27261410000000003</v>
      </c>
    </row>
    <row r="294" spans="1:9" ht="15" customHeight="1" x14ac:dyDescent="0.35">
      <c r="A294" s="7">
        <v>83771</v>
      </c>
      <c r="B294" s="8" t="str">
        <f>VLOOKUP(A294,[1]Munic_Assoc!A$2:B$296,2,FALSE)</f>
        <v>VIDAL RAMOS</v>
      </c>
      <c r="C294" s="9" t="str">
        <f>VLOOKUP(A294,[1]Munic_Assoc!A$2:C$296,3,FALSE)</f>
        <v>AMAVI</v>
      </c>
      <c r="D294" s="10">
        <f>VLOOKUP($B294,'[1]Dados Originais'!$A$3:$G$297,2,FALSE)</f>
        <v>0.13497653000000001</v>
      </c>
      <c r="E294" s="11">
        <f>VLOOKUP($B294,'[1]Dados Originais'!$A$3:$G$297,3,FALSE)</f>
        <v>290586230.95999998</v>
      </c>
      <c r="F294" s="10">
        <f>VLOOKUP($B294,'[1]Dados Originais'!$A$3:$G$297,4,FALSE)</f>
        <v>0.12860553</v>
      </c>
      <c r="G294" s="10">
        <f>VLOOKUP($B294,'[1]Dados Originais'!$A$3:$G$297,5,FALSE)</f>
        <v>0.13179103</v>
      </c>
      <c r="H294" s="10">
        <f>VLOOKUP($B294,'[1]Dados Originais'!$A$3:$G$297,6,FALSE)</f>
        <v>5.0847459999999997E-2</v>
      </c>
      <c r="I294" s="12">
        <f>VLOOKUP($B294,'[1]Dados Originais'!$A$3:$G$297,7,FALSE)</f>
        <v>0.18263850000000001</v>
      </c>
    </row>
    <row r="295" spans="1:9" ht="15" customHeight="1" x14ac:dyDescent="0.35">
      <c r="A295" s="7">
        <v>83798</v>
      </c>
      <c r="B295" s="8" t="str">
        <f>VLOOKUP(A295,[1]Munic_Assoc!A$2:B$296,2,FALSE)</f>
        <v>VIDEIRA</v>
      </c>
      <c r="C295" s="9" t="str">
        <f>VLOOKUP(A295,[1]Munic_Assoc!A$2:C$296,3,FALSE)</f>
        <v>AMARP</v>
      </c>
      <c r="D295" s="10">
        <f>VLOOKUP($B295,'[1]Dados Originais'!$A$3:$G$297,2,FALSE)</f>
        <v>0.92284805999999997</v>
      </c>
      <c r="E295" s="11">
        <f>VLOOKUP($B295,'[1]Dados Originais'!$A$3:$G$297,3,FALSE)</f>
        <v>1820372415.53</v>
      </c>
      <c r="F295" s="10">
        <f>VLOOKUP($B295,'[1]Dados Originais'!$A$3:$G$297,4,FALSE)</f>
        <v>0.80564709000000001</v>
      </c>
      <c r="G295" s="10">
        <f>VLOOKUP($B295,'[1]Dados Originais'!$A$3:$G$297,5,FALSE)</f>
        <v>0.86424758000000002</v>
      </c>
      <c r="H295" s="10">
        <f>VLOOKUP($B295,'[1]Dados Originais'!$A$3:$G$297,6,FALSE)</f>
        <v>5.0847459999999997E-2</v>
      </c>
      <c r="I295" s="12">
        <f>VLOOKUP($B295,'[1]Dados Originais'!$A$3:$G$297,7,FALSE)</f>
        <v>0.91509499999999999</v>
      </c>
    </row>
    <row r="296" spans="1:9" ht="15" customHeight="1" x14ac:dyDescent="0.35">
      <c r="A296" s="7">
        <v>99775</v>
      </c>
      <c r="B296" s="8" t="str">
        <f>VLOOKUP(A296,[1]Munic_Assoc!A$2:B$296,2,FALSE)</f>
        <v>VITOR MEIRELES</v>
      </c>
      <c r="C296" s="9" t="str">
        <f>VLOOKUP(A298,[1]Munic_Assoc!A$2:C$296,3,FALSE)</f>
        <v>AMAI</v>
      </c>
      <c r="D296" s="10">
        <f>VLOOKUP($B296,'[1]Dados Originais'!$A$3:$G$297,2,FALSE)</f>
        <v>3.1367310000000002E-2</v>
      </c>
      <c r="E296" s="11">
        <f>VLOOKUP($B296,'[1]Dados Originais'!$A$3:$G$297,3,FALSE)</f>
        <v>77610314.760000005</v>
      </c>
      <c r="F296" s="10">
        <f>VLOOKUP($B296,'[1]Dados Originais'!$A$3:$G$297,4,FALSE)</f>
        <v>3.4348200000000002E-2</v>
      </c>
      <c r="G296" s="10">
        <f>VLOOKUP($B296,'[1]Dados Originais'!$A$3:$G$297,5,FALSE)</f>
        <v>3.285776E-2</v>
      </c>
      <c r="H296" s="10">
        <f>VLOOKUP($B298,'[1]Dados Originais'!$A$3:$G$297,6,FALSE)</f>
        <v>5.0847459999999997E-2</v>
      </c>
      <c r="I296" s="12">
        <f>VLOOKUP($B296,'[1]Dados Originais'!$A$3:$G$297,7,FALSE)</f>
        <v>8.3705199999999993E-2</v>
      </c>
    </row>
    <row r="297" spans="1:9" ht="15" customHeight="1" x14ac:dyDescent="0.35">
      <c r="A297" s="7">
        <v>83810</v>
      </c>
      <c r="B297" s="8" t="str">
        <f>VLOOKUP(A297,[1]Munic_Assoc!A$2:B$296,2,FALSE)</f>
        <v>WITMARSUM</v>
      </c>
      <c r="C297" s="9" t="str">
        <f>VLOOKUP(A297,[1]Munic_Assoc!A$2:C$296,3,FALSE)</f>
        <v>AMAVI</v>
      </c>
      <c r="D297" s="10">
        <f>VLOOKUP($B297,'[1]Dados Originais'!$A$3:$G$297,2,FALSE)</f>
        <v>3.475843E-2</v>
      </c>
      <c r="E297" s="11">
        <f>VLOOKUP($B297,'[1]Dados Originais'!$A$3:$G$297,3,FALSE)</f>
        <v>80623315.799999997</v>
      </c>
      <c r="F297" s="10">
        <f>VLOOKUP($B297,'[1]Dados Originais'!$A$3:$G$297,4,FALSE)</f>
        <v>3.568168E-2</v>
      </c>
      <c r="G297" s="10">
        <f>VLOOKUP($B297,'[1]Dados Originais'!$A$3:$G$297,5,FALSE)</f>
        <v>3.5220059999999997E-2</v>
      </c>
      <c r="H297" s="10">
        <f>VLOOKUP($B299,'[1]Dados Originais'!$A$3:$G$297,6,FALSE)</f>
        <v>5.0847459999999997E-2</v>
      </c>
      <c r="I297" s="12">
        <f>VLOOKUP($B297,'[1]Dados Originais'!$A$3:$G$297,7,FALSE)</f>
        <v>8.6067500000000005E-2</v>
      </c>
    </row>
    <row r="298" spans="1:9" ht="15" customHeight="1" x14ac:dyDescent="0.35">
      <c r="A298" s="7">
        <v>83836</v>
      </c>
      <c r="B298" s="8" t="str">
        <f>VLOOKUP(A298,[1]Munic_Assoc!A$2:B$296,2,FALSE)</f>
        <v>XANXERÊ</v>
      </c>
      <c r="C298" s="9" t="str">
        <f>VLOOKUP(A298,[1]Munic_Assoc!A$2:C$296,3,FALSE)</f>
        <v>AMAI</v>
      </c>
      <c r="D298" s="10">
        <f>VLOOKUP($B298,'[1]Dados Originais'!$A$3:$G$297,2,FALSE)</f>
        <v>0.52315321999999997</v>
      </c>
      <c r="E298" s="11">
        <f>VLOOKUP($B298,'[1]Dados Originais'!$A$3:$G$297,3,FALSE)</f>
        <v>1184769864.7</v>
      </c>
      <c r="F298" s="10">
        <f>VLOOKUP($B298,'[1]Dados Originais'!$A$3:$G$297,4,FALSE)</f>
        <v>0.52434676999999996</v>
      </c>
      <c r="G298" s="10">
        <f>VLOOKUP($B298,'[1]Dados Originais'!$A$3:$G$297,5,FALSE)</f>
        <v>0.52375000000000005</v>
      </c>
      <c r="H298" s="10">
        <f>VLOOKUP($B298,'[1]Dados Originais'!$A$3:$G$297,6,FALSE)</f>
        <v>5.0847459999999997E-2</v>
      </c>
      <c r="I298" s="12">
        <f>VLOOKUP($B298,'[1]Dados Originais'!$A$3:$G$297,7,FALSE)</f>
        <v>0.57459749999999998</v>
      </c>
    </row>
    <row r="299" spans="1:9" ht="15" customHeight="1" x14ac:dyDescent="0.35">
      <c r="A299" s="7">
        <v>83852</v>
      </c>
      <c r="B299" s="8" t="str">
        <f>VLOOKUP(A299,[1]Munic_Assoc!A$2:B$296,2,FALSE)</f>
        <v>XAVANTINA</v>
      </c>
      <c r="C299" s="9" t="str">
        <f>VLOOKUP(A299,[1]Munic_Assoc!A$2:C$296,3,FALSE)</f>
        <v>AMAUC</v>
      </c>
      <c r="D299" s="10">
        <f>VLOOKUP($B299,'[1]Dados Originais'!$A$3:$G$297,2,FALSE)</f>
        <v>0.14873829</v>
      </c>
      <c r="E299" s="11">
        <f>VLOOKUP($B299,'[1]Dados Originais'!$A$3:$G$297,3,FALSE)</f>
        <v>363699053.20999998</v>
      </c>
      <c r="F299" s="10">
        <f>VLOOKUP($B299,'[1]Dados Originais'!$A$3:$G$297,4,FALSE)</f>
        <v>0.16096326</v>
      </c>
      <c r="G299" s="10">
        <f>VLOOKUP($B299,'[1]Dados Originais'!$A$3:$G$297,5,FALSE)</f>
        <v>0.15485077999999999</v>
      </c>
      <c r="H299" s="10">
        <f>VLOOKUP($B299,'[1]Dados Originais'!$A$3:$G$297,6,FALSE)</f>
        <v>5.0847459999999997E-2</v>
      </c>
      <c r="I299" s="12">
        <f>VLOOKUP($B299,'[1]Dados Originais'!$A$3:$G$297,7,FALSE)</f>
        <v>0.2056982</v>
      </c>
    </row>
    <row r="300" spans="1:9" ht="15" customHeight="1" x14ac:dyDescent="0.35">
      <c r="A300" s="14">
        <v>83879</v>
      </c>
      <c r="B300" s="8" t="str">
        <f>VLOOKUP(A300,[1]Munic_Assoc!A$2:B$296,2,FALSE)</f>
        <v>XAXIM</v>
      </c>
      <c r="C300" s="9" t="str">
        <f>VLOOKUP(A300,[1]Munic_Assoc!A$2:C$296,3,FALSE)</f>
        <v>AMAI</v>
      </c>
      <c r="D300" s="10">
        <f>VLOOKUP($B300,'[1]Dados Originais'!$A$3:$G$297,2,FALSE)</f>
        <v>0.41537278999999999</v>
      </c>
      <c r="E300" s="11">
        <f>VLOOKUP($B300,'[1]Dados Originais'!$A$3:$G$297,3,FALSE)</f>
        <v>964818732.03999996</v>
      </c>
      <c r="F300" s="10">
        <f>VLOOKUP($B300,'[1]Dados Originais'!$A$3:$G$297,4,FALSE)</f>
        <v>0.42700241</v>
      </c>
      <c r="G300" s="10">
        <f>VLOOKUP($B300,'[1]Dados Originais'!$A$3:$G$297,5,FALSE)</f>
        <v>0.4211876</v>
      </c>
      <c r="H300" s="10">
        <f>VLOOKUP($B300,'[1]Dados Originais'!$A$3:$G$297,6,FALSE)</f>
        <v>5.0847459999999997E-2</v>
      </c>
      <c r="I300" s="12">
        <f>VLOOKUP($B300,'[1]Dados Originais'!$A$3:$G$297,7,FALSE)</f>
        <v>0.47203509999999999</v>
      </c>
    </row>
    <row r="301" spans="1:9" ht="15" customHeight="1" x14ac:dyDescent="0.35">
      <c r="A301" s="14">
        <v>9504</v>
      </c>
      <c r="B301" s="8" t="str">
        <f>VLOOKUP(A301,[1]Munic_Assoc!A$2:B$296,2,FALSE)</f>
        <v>ZORTÉA</v>
      </c>
      <c r="C301" s="9" t="str">
        <f>VLOOKUP(A301,[1]Munic_Assoc!A$2:C$296,3,FALSE)</f>
        <v>AMPLASC</v>
      </c>
      <c r="D301" s="10">
        <f>VLOOKUP($B301,'[1]Dados Originais'!$A$3:$G$297,2,FALSE)</f>
        <v>3.5667240000000003E-2</v>
      </c>
      <c r="E301" s="11">
        <f>VLOOKUP($B301,'[1]Dados Originais'!$A$3:$G$297,3,FALSE)</f>
        <v>88319741.549999997</v>
      </c>
      <c r="F301" s="10">
        <f>VLOOKUP($B301,'[1]Dados Originais'!$A$3:$G$297,4,FALSE)</f>
        <v>3.9087900000000002E-2</v>
      </c>
      <c r="G301" s="10">
        <f>VLOOKUP($B301,'[1]Dados Originais'!$A$3:$G$297,5,FALSE)</f>
        <v>3.7377569999999999E-2</v>
      </c>
      <c r="H301" s="10">
        <f>VLOOKUP($B301,'[1]Dados Originais'!$A$3:$G$297,6,FALSE)</f>
        <v>5.0847459999999997E-2</v>
      </c>
      <c r="I301" s="12">
        <f>VLOOKUP($B301,'[1]Dados Originais'!$A$3:$G$297,7,FALSE)</f>
        <v>8.8224999999999998E-2</v>
      </c>
    </row>
    <row r="302" spans="1:9" ht="15" customHeight="1" x14ac:dyDescent="0.35">
      <c r="A302" s="15"/>
      <c r="B302" s="16"/>
      <c r="C302" s="9"/>
      <c r="D302" s="10"/>
      <c r="E302" s="11"/>
      <c r="F302" s="10"/>
      <c r="G302" s="10"/>
      <c r="H302" s="10"/>
      <c r="I302" s="12"/>
    </row>
    <row r="303" spans="1:9" s="17" customFormat="1" x14ac:dyDescent="0.25">
      <c r="B303" s="18" t="s">
        <v>12</v>
      </c>
      <c r="C303" s="19" t="s">
        <v>13</v>
      </c>
      <c r="D303" s="20">
        <f>SUM(D7:D301)</f>
        <v>84.999991549999933</v>
      </c>
      <c r="E303" s="11">
        <f>SUM(E7:E302)</f>
        <v>192058851886.26025</v>
      </c>
      <c r="F303" s="21">
        <f>SUM(F7:F301)</f>
        <v>85.000000010000022</v>
      </c>
      <c r="G303" s="21">
        <f>SUM(G7:G301)</f>
        <v>84.999996589999967</v>
      </c>
      <c r="H303" s="21">
        <f>SUM(H7:H301)</f>
        <v>15.000000699999989</v>
      </c>
      <c r="I303" s="22">
        <f>SUM(I7:I301)</f>
        <v>99.999999999999901</v>
      </c>
    </row>
  </sheetData>
  <mergeCells count="5">
    <mergeCell ref="B1:I1"/>
    <mergeCell ref="B2:I2"/>
    <mergeCell ref="B3:I3"/>
    <mergeCell ref="B5:B6"/>
    <mergeCell ref="C5:C6"/>
  </mergeCells>
  <pageMargins left="0.78740157480314965" right="0.78740157480314965" top="0.82677165354330717" bottom="0.51181102362204722" header="0.47244094488188981" footer="0.47244094488188981"/>
  <pageSetup paperSize="9" orientation="landscape" horizontalDpi="429496729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IPM SITE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 José Pritsch</dc:creator>
  <cp:lastModifiedBy>Ari José Pritsch</cp:lastModifiedBy>
  <dcterms:created xsi:type="dcterms:W3CDTF">2018-12-03T20:32:08Z</dcterms:created>
  <dcterms:modified xsi:type="dcterms:W3CDTF">2019-05-10T17:27:11Z</dcterms:modified>
</cp:coreProperties>
</file>