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8960" windowHeight="8400"/>
  </bookViews>
  <sheets>
    <sheet name="Formulario" sheetId="1" r:id="rId1"/>
    <sheet name="Dados" sheetId="2" r:id="rId2"/>
    <sheet name="Fontes" sheetId="5" r:id="rId3"/>
  </sheets>
  <definedNames>
    <definedName name="_xlnm.Print_Area" localSheetId="0">Formulario!$A$1:$F$54</definedName>
    <definedName name="Z_FEB31266_70C2_4E8F_9AA5_73EEF5F83F54_.wvu.Cols" localSheetId="0" hidden="1">Formulario!$H:$P</definedName>
    <definedName name="Z_FEB31266_70C2_4E8F_9AA5_73EEF5F83F54_.wvu.PrintArea" localSheetId="0" hidden="1">Formulario!$A$1:$F$54</definedName>
  </definedNames>
  <calcPr calcId="145621"/>
  <customWorkbookViews>
    <customWorkbookView name="FORMULARIO" guid="{FEB31266-70C2-4E8F-9AA5-73EEF5F83F54}" maximized="1" xWindow="1" yWindow="1" windowWidth="1280" windowHeight="606" activeSheetId="1" showFormulaBar="0"/>
  </customWorkbookViews>
</workbook>
</file>

<file path=xl/calcChain.xml><?xml version="1.0" encoding="utf-8"?>
<calcChain xmlns="http://schemas.openxmlformats.org/spreadsheetml/2006/main">
  <c r="P424" i="1" l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20" i="1" l="1"/>
  <c r="P421" i="1"/>
  <c r="P422" i="1"/>
  <c r="P423" i="1"/>
  <c r="P444" i="1"/>
  <c r="P495" i="1"/>
  <c r="P324" i="1" l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323" i="1" l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L25" i="1" l="1"/>
  <c r="P111" i="1" l="1"/>
  <c r="P151" i="1" l="1"/>
  <c r="D40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E8" i="1"/>
  <c r="E21" i="1"/>
  <c r="E30" i="1"/>
  <c r="D13" i="1"/>
  <c r="E9" i="1"/>
  <c r="E10" i="1"/>
  <c r="E11" i="1"/>
  <c r="E12" i="1"/>
  <c r="C13" i="1"/>
  <c r="B13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2" i="1"/>
  <c r="H25" i="1" l="1"/>
  <c r="H27" i="1" s="1"/>
  <c r="E13" i="1"/>
  <c r="C34" i="1" l="1"/>
</calcChain>
</file>

<file path=xl/sharedStrings.xml><?xml version="1.0" encoding="utf-8"?>
<sst xmlns="http://schemas.openxmlformats.org/spreadsheetml/2006/main" count="4197" uniqueCount="1257">
  <si>
    <t>Soma</t>
  </si>
  <si>
    <t>Total(R$)</t>
  </si>
  <si>
    <t>Fonte*\Exercício</t>
  </si>
  <si>
    <t>Secretaria de Estado da Segurança Pública</t>
  </si>
  <si>
    <t>Secretaria de Estado do Planejamento</t>
  </si>
  <si>
    <t>Montante(R$)</t>
  </si>
  <si>
    <t>Secretaria de Estado da Fazenda</t>
  </si>
  <si>
    <t>Secretaria de Estado da Educação</t>
  </si>
  <si>
    <t>Tomada de Preços</t>
  </si>
  <si>
    <t>Concorrência</t>
  </si>
  <si>
    <t>Secretaria de Estado da Administração</t>
  </si>
  <si>
    <t>Código</t>
  </si>
  <si>
    <t>Nome Unidade Gestora</t>
  </si>
  <si>
    <t>Agência Reguladora de Serviços Públicos de Santa Catarina</t>
  </si>
  <si>
    <t>Fundo Estadual de Saneamento</t>
  </si>
  <si>
    <t>150001</t>
  </si>
  <si>
    <t>Defensoria Pública do Estado de Santa Catarina</t>
  </si>
  <si>
    <t>160001</t>
  </si>
  <si>
    <t>160002</t>
  </si>
  <si>
    <t>Corpo de Bombeiros Militar</t>
  </si>
  <si>
    <t>160004</t>
  </si>
  <si>
    <t>Departamento Estadual de Trânsito</t>
  </si>
  <si>
    <t>160005</t>
  </si>
  <si>
    <t>Polícia Civil</t>
  </si>
  <si>
    <t>160006</t>
  </si>
  <si>
    <t>Polícia Militar</t>
  </si>
  <si>
    <t>160008</t>
  </si>
  <si>
    <t>Instituto Geral de Perícia</t>
  </si>
  <si>
    <t>160084</t>
  </si>
  <si>
    <t>Fundo de Melhoria da Polícia Civil</t>
  </si>
  <si>
    <t>160085</t>
  </si>
  <si>
    <t>Fundo de Melhoria do Corpo de Bombeiros Militar</t>
  </si>
  <si>
    <t>160091</t>
  </si>
  <si>
    <t>Fundo para Melhoria da Segurança Pública</t>
  </si>
  <si>
    <t>160097</t>
  </si>
  <si>
    <t>Fundo de Melhoria da Polícia Militar</t>
  </si>
  <si>
    <t>180001</t>
  </si>
  <si>
    <t>230001</t>
  </si>
  <si>
    <t>Secretaria de Estado do Turismo, Cultura e Esporte</t>
  </si>
  <si>
    <t>230021</t>
  </si>
  <si>
    <t>Fundação Catarinense de Esporte</t>
  </si>
  <si>
    <t>230022</t>
  </si>
  <si>
    <t>Fundação Catarinense de Cultura</t>
  </si>
  <si>
    <t>230023</t>
  </si>
  <si>
    <t>Santa Catarina Turismo S/A</t>
  </si>
  <si>
    <t>230093</t>
  </si>
  <si>
    <t>Fundo Estadual de Incentivo à Cultura</t>
  </si>
  <si>
    <t>230094</t>
  </si>
  <si>
    <t>Fundo Estadual de Incentivo ao Turismo</t>
  </si>
  <si>
    <t>230095</t>
  </si>
  <si>
    <t>Fundo Estadual de Incentivo ao Esporte</t>
  </si>
  <si>
    <t>260001</t>
  </si>
  <si>
    <t>Secretaria de Estado da Assistência Social, Trabalho e Habitação</t>
  </si>
  <si>
    <t>260022</t>
  </si>
  <si>
    <t>Companhia de Habitação do Estado de Santa Catarina</t>
  </si>
  <si>
    <t>260093</t>
  </si>
  <si>
    <t>Fundo Estadual de Assistência Social</t>
  </si>
  <si>
    <t>260094</t>
  </si>
  <si>
    <t>Fundo de Habitação Popular do Estado de Santa Catarina</t>
  </si>
  <si>
    <t>260099</t>
  </si>
  <si>
    <t>270001</t>
  </si>
  <si>
    <t>Secretaria de Estado do Desenvolvimento Econômico Sustentável</t>
  </si>
  <si>
    <t>270021</t>
  </si>
  <si>
    <t>Fundação do Meio Ambiente</t>
  </si>
  <si>
    <t>270023</t>
  </si>
  <si>
    <t>Junta Comercial do Estado de Santa Catarina</t>
  </si>
  <si>
    <t>270024</t>
  </si>
  <si>
    <t>Fundação de Amparo à Pesquisa e Inovação do Estado de Santa Catarina</t>
  </si>
  <si>
    <t>270025</t>
  </si>
  <si>
    <t>Instituto de Metrologia de Santa Catarina</t>
  </si>
  <si>
    <t>270026</t>
  </si>
  <si>
    <t>Centro de Informática e Automação do Estado de Santa Catarina S/A</t>
  </si>
  <si>
    <t>270027</t>
  </si>
  <si>
    <t>270028</t>
  </si>
  <si>
    <t>Agência Reguladora de Serviços de Saneamento Básico do Estado de Santa Catarina</t>
  </si>
  <si>
    <t>270091</t>
  </si>
  <si>
    <t>Fundo Especial de Proteção ao Meio Ambiente</t>
  </si>
  <si>
    <t>270092</t>
  </si>
  <si>
    <t>Fundo Estadual de Recursos Hídricos</t>
  </si>
  <si>
    <t>270093</t>
  </si>
  <si>
    <t>270094</t>
  </si>
  <si>
    <t>Fundo de Água e Esgoto</t>
  </si>
  <si>
    <t>270095</t>
  </si>
  <si>
    <t>Fundo Catarinense de Mudanças Climáticas</t>
  </si>
  <si>
    <t>270096</t>
  </si>
  <si>
    <t>Fundo Estadual de Pagamento por Serviços Ambientais</t>
  </si>
  <si>
    <t>410001</t>
  </si>
  <si>
    <t>Secretaria de Estado da Casa Civil</t>
  </si>
  <si>
    <t>410002</t>
  </si>
  <si>
    <t>Procuradoria Geral do Estado</t>
  </si>
  <si>
    <t>410003</t>
  </si>
  <si>
    <t>Secretaria Executiva de Articulação Nacional</t>
  </si>
  <si>
    <t>410004</t>
  </si>
  <si>
    <t>Secretaria Executiva de Assuntos Internacionais</t>
  </si>
  <si>
    <t>410005</t>
  </si>
  <si>
    <t>Secretaria de Estado de Comunicação</t>
  </si>
  <si>
    <t>410021</t>
  </si>
  <si>
    <t>CELESC Geração S/A</t>
  </si>
  <si>
    <t>410022</t>
  </si>
  <si>
    <t>CELESC Distribuição S/A</t>
  </si>
  <si>
    <t>410023</t>
  </si>
  <si>
    <t>SC Participações e Parcerias S/A</t>
  </si>
  <si>
    <t>410024</t>
  </si>
  <si>
    <t>Centrais Elétricas de Santa Catarina S/A</t>
  </si>
  <si>
    <t>410025</t>
  </si>
  <si>
    <t>Companhia Catarinense de Águas e Saneamento S/A</t>
  </si>
  <si>
    <t>410028</t>
  </si>
  <si>
    <t>Companhia de Gás de Santa Catarina S/A</t>
  </si>
  <si>
    <t>410029</t>
  </si>
  <si>
    <t>Agência de Fomento do Estado de Santa Catarina S/A</t>
  </si>
  <si>
    <t>410091</t>
  </si>
  <si>
    <t>Fundo Especial de Estudos Jurídicos e de Reaparelhamento</t>
  </si>
  <si>
    <t>410094</t>
  </si>
  <si>
    <t>Fundo de Desenvolvimento Social</t>
  </si>
  <si>
    <t>420001</t>
  </si>
  <si>
    <t>Gabinete do Vice-Governador do Estado</t>
  </si>
  <si>
    <t>430001</t>
  </si>
  <si>
    <t>440001</t>
  </si>
  <si>
    <t>Secretaria de Estado da Agricultura e da Pesca</t>
  </si>
  <si>
    <t>440022</t>
  </si>
  <si>
    <t>Companhia Integrada de Desenvolvimento Agrícola de Santa Catarina S/A</t>
  </si>
  <si>
    <t>440023</t>
  </si>
  <si>
    <t>440091</t>
  </si>
  <si>
    <t>Fundo de Terras do Estado de Santa Catarina</t>
  </si>
  <si>
    <t>440093</t>
  </si>
  <si>
    <t>Fundo Estadual de Desenvolvimento Rural</t>
  </si>
  <si>
    <t>440094</t>
  </si>
  <si>
    <t>Fundo Estadual de Sanidade Animal</t>
  </si>
  <si>
    <t>450001</t>
  </si>
  <si>
    <t>450021</t>
  </si>
  <si>
    <t>Fundação Catarinense de Educação Especial</t>
  </si>
  <si>
    <t>450022</t>
  </si>
  <si>
    <t>Fundação Universidade do Estado de Santa Catarina</t>
  </si>
  <si>
    <t>450091</t>
  </si>
  <si>
    <t>Fundo de Apoio à Manutenção e ao Desenvolvimento da Educação Superior no Estado de SC</t>
  </si>
  <si>
    <t>470001</t>
  </si>
  <si>
    <t>470022</t>
  </si>
  <si>
    <t>Instituto de Previdência do Estado de Santa Catarina</t>
  </si>
  <si>
    <t>470076</t>
  </si>
  <si>
    <t>Fundo Financeiro</t>
  </si>
  <si>
    <t>470091</t>
  </si>
  <si>
    <t>Fundo de Materiais, Publicações e Impressos Oficiais</t>
  </si>
  <si>
    <t>470092</t>
  </si>
  <si>
    <t>Fundo do Plano de Saúde dos Servidores Públicos Estaduais</t>
  </si>
  <si>
    <t>470093</t>
  </si>
  <si>
    <t>Fundo Patrimonial</t>
  </si>
  <si>
    <t>480001</t>
  </si>
  <si>
    <t>Secretaria de Estado da Saúde</t>
  </si>
  <si>
    <t>480091</t>
  </si>
  <si>
    <t>Fundo Estadual de Saúde</t>
  </si>
  <si>
    <t>520001</t>
  </si>
  <si>
    <t>520002</t>
  </si>
  <si>
    <t>Encargos Gerais do Estado</t>
  </si>
  <si>
    <t>520023</t>
  </si>
  <si>
    <t>Companhia de Desenvolvimento do Estado de Santa Catarina S/A</t>
  </si>
  <si>
    <t>520030</t>
  </si>
  <si>
    <t>Fundação Escola de Governo - ENA</t>
  </si>
  <si>
    <t>520089</t>
  </si>
  <si>
    <t>Gerência de Sistema de Gestão Fiscal</t>
  </si>
  <si>
    <t>520090</t>
  </si>
  <si>
    <t>Fundo Estadual de Apoio aos Municípios</t>
  </si>
  <si>
    <t>520091</t>
  </si>
  <si>
    <t>Fundo de Apoio ao Desenvolvimento Empresarial de Santa Catarina</t>
  </si>
  <si>
    <t>520092</t>
  </si>
  <si>
    <t>Fundo de Esforço Fiscal</t>
  </si>
  <si>
    <t>520093</t>
  </si>
  <si>
    <t>Fundo Pró-Emprego</t>
  </si>
  <si>
    <t>Fundo Estadual de Combate e Erradicação da Pobreza</t>
  </si>
  <si>
    <t>520096</t>
  </si>
  <si>
    <t>Diretoria de Planejamento Orçamentário (Setorial Orçamentária)</t>
  </si>
  <si>
    <t>520097</t>
  </si>
  <si>
    <t>Diretoria de Contabilidade Geral (Setorial Contábil)</t>
  </si>
  <si>
    <t>520098</t>
  </si>
  <si>
    <t>Diretoria de Auditoria Geral (Setorial Auditoria)</t>
  </si>
  <si>
    <t>520099</t>
  </si>
  <si>
    <t>Diretoria do Tesouro Estadual (Setorial Financeira)</t>
  </si>
  <si>
    <t>520100</t>
  </si>
  <si>
    <t>Diretoria de Captação de Recursos e da Dívida Pública</t>
  </si>
  <si>
    <t>520101</t>
  </si>
  <si>
    <t>530001</t>
  </si>
  <si>
    <t>Secretaria de Estado da Infraestrutura</t>
  </si>
  <si>
    <t>530023</t>
  </si>
  <si>
    <t>Departamento de Transportes e Terminais</t>
  </si>
  <si>
    <t>530025</t>
  </si>
  <si>
    <t>Departamento Estadual de Infraestrutura</t>
  </si>
  <si>
    <t>540001</t>
  </si>
  <si>
    <t>Secretaria de Estado da Justiça e Cidadania</t>
  </si>
  <si>
    <t>540091</t>
  </si>
  <si>
    <t>Fundo Rotativo da Penitenciária  Industrial de Joinville</t>
  </si>
  <si>
    <t>540092</t>
  </si>
  <si>
    <t>Fundo Rotativo da Penitenciária Sul</t>
  </si>
  <si>
    <t>540093</t>
  </si>
  <si>
    <t>Fundo Rotativo da Penitenciária de Curitibanos</t>
  </si>
  <si>
    <t>540094</t>
  </si>
  <si>
    <t>Fundo Rotativo da Penitenciária de Florianópolis</t>
  </si>
  <si>
    <t>540095</t>
  </si>
  <si>
    <t>Fundo Rotativo da Penitenciária de Chapecó</t>
  </si>
  <si>
    <t>540096</t>
  </si>
  <si>
    <t>Fundo Penitenciário do Estado de Santa Catarina - FUPESC</t>
  </si>
  <si>
    <t>540097</t>
  </si>
  <si>
    <t>Fundo Rotativo do Complexo Penitenciário da Grande Florianópolis</t>
  </si>
  <si>
    <t>540098</t>
  </si>
  <si>
    <t>Fundo Especial da Defensoria Dativa</t>
  </si>
  <si>
    <t>550001</t>
  </si>
  <si>
    <t>Secretaria de Estado da Defesa Civil</t>
  </si>
  <si>
    <t>550091</t>
  </si>
  <si>
    <t>Fundo Estadual da Defesa Civil</t>
  </si>
  <si>
    <t>690001</t>
  </si>
  <si>
    <t>Reserva de Contingência</t>
  </si>
  <si>
    <t>870001</t>
  </si>
  <si>
    <t>Secretaria de Estado de Desenvolvimento Regional - Grande Florianópolis</t>
  </si>
  <si>
    <t>Centrais de Abastecimento do Estado de Santa Catarina S/A</t>
  </si>
  <si>
    <t>Imbituba Administradora da Zona de Processamento de Exportação S/A</t>
  </si>
  <si>
    <t>Concurso</t>
  </si>
  <si>
    <t>Convite</t>
  </si>
  <si>
    <t>Dispensa de Licitação por Valor</t>
  </si>
  <si>
    <t>Dispensa de Licitação</t>
  </si>
  <si>
    <t>Licitação Inexigível</t>
  </si>
  <si>
    <t>Não Aplicável</t>
  </si>
  <si>
    <t>Suprimento de Fundos</t>
  </si>
  <si>
    <t>Consulta</t>
  </si>
  <si>
    <t>Nome Fonte Recurso</t>
  </si>
  <si>
    <t>Tipo Fonte</t>
  </si>
  <si>
    <t>0.1.00.000000</t>
  </si>
  <si>
    <t>Recursos ordinários - recursos do tesouro - RLD</t>
  </si>
  <si>
    <t>Fonte Tesouro</t>
  </si>
  <si>
    <t>0.1.01.000000</t>
  </si>
  <si>
    <t>Recursos ordinários - diversos</t>
  </si>
  <si>
    <t>0.1.02.000000</t>
  </si>
  <si>
    <t>0.1.10.000000</t>
  </si>
  <si>
    <t>Taxa judiciária - recursos do tesouro - exercício corrente</t>
  </si>
  <si>
    <t>0.1.11.000000</t>
  </si>
  <si>
    <t>Taxas da Segurança Pública - recursos do tesouro - exercício corrente</t>
  </si>
  <si>
    <t>0.1.19.000000</t>
  </si>
  <si>
    <t>Outras taxas - vinculadas - recursos do tesouro - exercício corrente</t>
  </si>
  <si>
    <t>0.1.20.000000</t>
  </si>
  <si>
    <t>Cota-parte da contribuição do Salário-Educação - recursos do tesouro - exercício corrente</t>
  </si>
  <si>
    <t>0.1.21.000000</t>
  </si>
  <si>
    <t>Cota-parte contrib intervenção no domínio econ CIDE-Estadual - rec tesouro -exerc corrente</t>
  </si>
  <si>
    <t>0.1.22.000000</t>
  </si>
  <si>
    <t>Cota-parte da compensação financeira dos rec hídricos - rec tesouro - exercício corrente</t>
  </si>
  <si>
    <t>0.1.23.000000</t>
  </si>
  <si>
    <t>Convênio - Sistema Único Saúde - recursos do tesouro - exercício corrente</t>
  </si>
  <si>
    <t>0.1.24.000000</t>
  </si>
  <si>
    <t>Convênio - Programas de Educação - recursos do tesouro - exercício corrente</t>
  </si>
  <si>
    <t>0.1.25.000000</t>
  </si>
  <si>
    <t>Convênio - Programa de Assistência Social - recursos do tesouro - exercício corrente</t>
  </si>
  <si>
    <t>0.1.26.000000</t>
  </si>
  <si>
    <t>Convênio - Programa de Combate à Fome - recursos do tesouro - exercício corrente</t>
  </si>
  <si>
    <t>0.1.27.000000</t>
  </si>
  <si>
    <t>Convênio - Saneamento Básico - recursos do tesouro - exercício corrente</t>
  </si>
  <si>
    <t>0.1.28.000000</t>
  </si>
  <si>
    <t>Outros convênios, ajustes e acordos administrativos - rec tesouro - exercício corrente</t>
  </si>
  <si>
    <t>0.1.29.000000</t>
  </si>
  <si>
    <t>Outras transferências - recursos do tesouro - exercício corrente</t>
  </si>
  <si>
    <t>0.1.30.000000</t>
  </si>
  <si>
    <t>Recursos do FUNDEF - transferência da União</t>
  </si>
  <si>
    <t>0.1.31.000000</t>
  </si>
  <si>
    <t>Recursos do FUNDEB - transferências da União</t>
  </si>
  <si>
    <t>0.1.32.000000</t>
  </si>
  <si>
    <t>Transferências da União - sit de emergência e calamidade - rec do tesouro - exerc corrente</t>
  </si>
  <si>
    <t>0.1.40.000000</t>
  </si>
  <si>
    <t>Outros serviços - recursos do tesouro - exercício corrente</t>
  </si>
  <si>
    <t>0.1.59.000000</t>
  </si>
  <si>
    <t>Outras contribuições - recursos do tesouro - exercício corrente</t>
  </si>
  <si>
    <t>0.1.60.000000</t>
  </si>
  <si>
    <t>Recursos patrimoniais primários - recursos do tesouro - exercício corrente</t>
  </si>
  <si>
    <t>0.1.61.000000</t>
  </si>
  <si>
    <t>Receitas diversas - FUNDOSOCIAL - recursos do tesouro - exercício corrente</t>
  </si>
  <si>
    <t>0.1.62.000000</t>
  </si>
  <si>
    <t>Receitas diversas - SEITEC - recursos do tesouro - exercício corrente</t>
  </si>
  <si>
    <t>0.1.69.000000</t>
  </si>
  <si>
    <t>Outros recursos primários - recursos do tesouro - exercício corrente</t>
  </si>
  <si>
    <t>0.1.80.000000</t>
  </si>
  <si>
    <t>Remuneração de disponibilidade bancária - Executivo - rec tesouro - exercício corrente</t>
  </si>
  <si>
    <t>0.1.81.000000</t>
  </si>
  <si>
    <t>Remuneração de disponibilidade bancária - Lesgilativo - rec tesouro - exercício corrente</t>
  </si>
  <si>
    <t>0.1.82.000000</t>
  </si>
  <si>
    <t>Remuneração de disponibilidade bancária - Judiciário - rec tesouro - exercício corrente</t>
  </si>
  <si>
    <t>0.1.83.000000</t>
  </si>
  <si>
    <t>Remuneração de disp bancária - conta única do Judiciário - rec tesouro - exerc corrente</t>
  </si>
  <si>
    <t>0.1.84.000000</t>
  </si>
  <si>
    <t>Remuneração de disp bancária - Ministério Público - rec tesouro - exercício corrente</t>
  </si>
  <si>
    <t>0.1.85.000000</t>
  </si>
  <si>
    <t>Remuneração de disp bancária - Executivo - rec vinculados - rec tesouro - exerc corrente</t>
  </si>
  <si>
    <t>0.1.86.000000</t>
  </si>
  <si>
    <t>Remuneração de disponibilidade bancária FUNDEB</t>
  </si>
  <si>
    <t>0.1.87.000000</t>
  </si>
  <si>
    <t>Remuneração de disponibilidade bancária Salário Educação</t>
  </si>
  <si>
    <t>0.1.88.000000</t>
  </si>
  <si>
    <t>Remuneração de disponibilidade bancária - CIDE</t>
  </si>
  <si>
    <t>0.1.91.000000</t>
  </si>
  <si>
    <t>Operações de crédito interna - recursos do tesouro - exercício corrente</t>
  </si>
  <si>
    <t>0.1.92.000000</t>
  </si>
  <si>
    <t>Operações de crédito externa - recursos do tesouro - exercício corrente</t>
  </si>
  <si>
    <t>0.1.93.000000</t>
  </si>
  <si>
    <t>Recursos do tesouro - operações de crédito especiais - reembolso SWAP</t>
  </si>
  <si>
    <t>0.1.95.000000</t>
  </si>
  <si>
    <t>Recursos de depósitos sob aviso à disposição da justiça</t>
  </si>
  <si>
    <t>0.1.98.000000</t>
  </si>
  <si>
    <t>Receita da alienação de bens - recursos do tesouro - exercício corrente</t>
  </si>
  <si>
    <t>0.1.99.000000</t>
  </si>
  <si>
    <t>Outras receitas não primárias - recursos do tesouro - exercício corrente</t>
  </si>
  <si>
    <t>0.2.23.000000</t>
  </si>
  <si>
    <t>Outras Fontes</t>
  </si>
  <si>
    <t>0.2.24.000000</t>
  </si>
  <si>
    <t>Convênio - Programas de Educação - recursos de outras fontes - exercício corrente</t>
  </si>
  <si>
    <t>0.2.25.000000</t>
  </si>
  <si>
    <t>Convênio - Programa de Assistência Social - recursos de outras fontes - exercício corrente</t>
  </si>
  <si>
    <t>0.2.26.000000</t>
  </si>
  <si>
    <t>Convênio - Programa de Combate à Fome - recursos de outras fontes - exercício corrente</t>
  </si>
  <si>
    <t>0.2.27.000000</t>
  </si>
  <si>
    <t>Convênio - Saneamento Básico - recursos de outras fontes - exercício corrente</t>
  </si>
  <si>
    <t>0.2.28.000000</t>
  </si>
  <si>
    <t>Outros convênios, ajustes e acordos administrativos - rec outras fontes-exercício corrente</t>
  </si>
  <si>
    <t>0.2.29.000000</t>
  </si>
  <si>
    <t>Outras transferências - recursos de outras fontes - exercício corrente</t>
  </si>
  <si>
    <t>0.2.32.000000</t>
  </si>
  <si>
    <t>Transferências da União - situação de emergência e calamidade</t>
  </si>
  <si>
    <t>0.2.40.000000</t>
  </si>
  <si>
    <t>Recursos de serviços - recursos de outras fontes - exercício corrente</t>
  </si>
  <si>
    <t>0.2.50.000000</t>
  </si>
  <si>
    <t>Contribuição previdenciária - recursos de outras fontes - exercício corrente</t>
  </si>
  <si>
    <t>0.2.51.000000</t>
  </si>
  <si>
    <t>Contribuição previdenciária - Fundo Previdenciário - recursos de outras fontes</t>
  </si>
  <si>
    <t>0.2.59.000000</t>
  </si>
  <si>
    <t>Outras contribuições - recursos de outras fontes - exercício corrente</t>
  </si>
  <si>
    <t>0.2.60.000000</t>
  </si>
  <si>
    <t>Recursos patrimoniais primários - recursos de outras fontes - exercício corrente</t>
  </si>
  <si>
    <t>0.2.61.000000</t>
  </si>
  <si>
    <t>Receitas diversas - FUNDOSOCIAL - recursos de outras fontes - exercício corrente</t>
  </si>
  <si>
    <t>0.2.62.000000</t>
  </si>
  <si>
    <t>Receitas diversas - SEITEC - recursos de outras fontes - exercício corrente</t>
  </si>
  <si>
    <t>0.2.63.000000</t>
  </si>
  <si>
    <t>Receitas diversas - Programa Pró-Emprego</t>
  </si>
  <si>
    <t>0.2.64.000000</t>
  </si>
  <si>
    <t>Receitas diversas - FECEP-SC</t>
  </si>
  <si>
    <t>0.2.65.000000</t>
  </si>
  <si>
    <t>Receitas diversas - recursos de outras fontes - manutenção do ensino superior</t>
  </si>
  <si>
    <t>0.2.66.000000</t>
  </si>
  <si>
    <t>Receitas diversas - receita Agroindustrial - FDR</t>
  </si>
  <si>
    <t>0.2.69.000000</t>
  </si>
  <si>
    <t>Outros recursos primários - recursos de outras fontes - exercício corrente</t>
  </si>
  <si>
    <t>0.2.80.000000</t>
  </si>
  <si>
    <t>Remuneração de disponibilidade bancária - Executivo - rec outras fontes-exercício corrente</t>
  </si>
  <si>
    <t>0.2.81.000000</t>
  </si>
  <si>
    <t>Remuneração de disponibilidade bancária -  Legislativo</t>
  </si>
  <si>
    <t>0.2.82.000000</t>
  </si>
  <si>
    <t>Remuneração de disponibilidade bancária - Judiciário -rec outras fontes-exercício corrente</t>
  </si>
  <si>
    <t>0.2.83.000000</t>
  </si>
  <si>
    <t>Remuneração de depósitos bancários da conta única  do Tribunal de Justiça</t>
  </si>
  <si>
    <t>0.2.84.000000</t>
  </si>
  <si>
    <t>Remuneração de disp bancária - Ministério Público - rec outras fontes - exercício corrente</t>
  </si>
  <si>
    <t>0.2.85.000000</t>
  </si>
  <si>
    <t>Remuneração de disp bancária - Executivo - rec vinculados-rec outras fontes-exerc corrente</t>
  </si>
  <si>
    <t>0.2.92.000000</t>
  </si>
  <si>
    <t>Operações de crédito externa - Projeto JICA</t>
  </si>
  <si>
    <t>0.2.98.000000</t>
  </si>
  <si>
    <t>Receita da alienação de bens - recursos de outras fontes - exercício corrente</t>
  </si>
  <si>
    <t>0.2.99.000000</t>
  </si>
  <si>
    <t>Outras receitas não primárias - recursos de outras fontes - exercício corrente</t>
  </si>
  <si>
    <t>0.3.00.000000</t>
  </si>
  <si>
    <t>Recursos ordinarios - recursos do tesouro - exercícios anteriores</t>
  </si>
  <si>
    <t>0.3.01.000000</t>
  </si>
  <si>
    <t>Recursos Ordinários Diversos-Fonte do Tesouro - Exercício Anterior</t>
  </si>
  <si>
    <t>0.3.02.000000</t>
  </si>
  <si>
    <t>Recursos do Tesouro - Programa Revigorar III - Exercícios Anteriores</t>
  </si>
  <si>
    <t>0.3.09.000000</t>
  </si>
  <si>
    <t>0.3.10.000000</t>
  </si>
  <si>
    <t>Taxa Judiciária - recursos do tesouro - exercícios anteriores</t>
  </si>
  <si>
    <t>0.3.11.000000</t>
  </si>
  <si>
    <t>0.3.19.000000</t>
  </si>
  <si>
    <t>Outras taxas - vinculadas - recursos do tesouro - exercício anterior</t>
  </si>
  <si>
    <t>0.3.20.000000</t>
  </si>
  <si>
    <t>Cota-parte da contribuição do Salário Educação - recursos tesouro - exercícios anteriores</t>
  </si>
  <si>
    <t>0.3.21.000000</t>
  </si>
  <si>
    <t>Cota-parte da contrib de interv no domínio econômico - CIDE-Estadual</t>
  </si>
  <si>
    <t>0.3.22.000000</t>
  </si>
  <si>
    <t>Cota-parte da compensação dos recursos hídricos - recursos do tesouro - exercício anterior</t>
  </si>
  <si>
    <t>0.3.23.000000</t>
  </si>
  <si>
    <t>Recursos do tesouro - exercício anteriores - Convênio SUS</t>
  </si>
  <si>
    <t>0.3.24.000000</t>
  </si>
  <si>
    <t>Convênio - Programa de Educação - exercícios anteriores</t>
  </si>
  <si>
    <t>0.3.26.000000</t>
  </si>
  <si>
    <t>Convênio - Programa de Combate à Fome - exercícios anteriores</t>
  </si>
  <si>
    <t>0.3.28.000000</t>
  </si>
  <si>
    <t>Outros convênios, ajustes e acordos administrativos - exercícios anteriores</t>
  </si>
  <si>
    <t>0.3.29.000000</t>
  </si>
  <si>
    <t>Outras transferências - recursos do tesouro - exercícios anteriores</t>
  </si>
  <si>
    <t>0.3.30.000000</t>
  </si>
  <si>
    <t>Recursos FUNDEF - recursos da União - recursos do tesouro - exercícios anteriores</t>
  </si>
  <si>
    <t>0.3.31.000000</t>
  </si>
  <si>
    <t>FUNDEB - transferências da União - exercícios anteriores</t>
  </si>
  <si>
    <t>0.3.32.000000</t>
  </si>
  <si>
    <t>Transferências da União - sit de emergência e calamidade-rec do tesouro - exerc anteriores</t>
  </si>
  <si>
    <t>0.3.40.000000</t>
  </si>
  <si>
    <t>Outros serviços - recursos do tesouro - exercício anteriores</t>
  </si>
  <si>
    <t>0.3.60.000000</t>
  </si>
  <si>
    <t>Recursos patrimoniais - primários</t>
  </si>
  <si>
    <t>0.3.61.000000</t>
  </si>
  <si>
    <t>Receitas diversas - FUNDOSOCIAL - recursos do tesouro - exercícios anteriores</t>
  </si>
  <si>
    <t>0.3.62.000000</t>
  </si>
  <si>
    <t>Receitas diversas - SEITEC</t>
  </si>
  <si>
    <t>0.3.69.000000</t>
  </si>
  <si>
    <t>Outros recursos primários - recursos do tesouro - exercícios anteriores</t>
  </si>
  <si>
    <t>0.3.80.000000</t>
  </si>
  <si>
    <t>Remuneração de disponibilidade bancária - Executivo - rec tesouro - exercícios anteriores</t>
  </si>
  <si>
    <t>0.3.81.000000</t>
  </si>
  <si>
    <t>Remuneração de disponibilidade bancária - Legislativo</t>
  </si>
  <si>
    <t>0.3.82.000000</t>
  </si>
  <si>
    <t>Remuneração de disponibilidade bancária - Judiciário - exercício anterior</t>
  </si>
  <si>
    <t>0.3.83.000000</t>
  </si>
  <si>
    <t>Remuneração de disponibilidade bancária -conta única do Judiciário - exercícios anteriores</t>
  </si>
  <si>
    <t>0.3.84.000000</t>
  </si>
  <si>
    <t>Remuneração de disponibilidade bancária - Ministério Público</t>
  </si>
  <si>
    <t>0.3.85.000000</t>
  </si>
  <si>
    <t>Remuneração de disponibilidade bancária - Executivo - recursos vinculados</t>
  </si>
  <si>
    <t>0.3.86.000000</t>
  </si>
  <si>
    <t>Remuneração de disponibilidade bancária - FUNDEB</t>
  </si>
  <si>
    <t>0.3.87.000000</t>
  </si>
  <si>
    <t>Remuneração de disponibilidade bancária - Salário Educação</t>
  </si>
  <si>
    <t>0.3.88.000000</t>
  </si>
  <si>
    <t>Remuneração de disponibilidade bancária - CIDE - recursos tesouro - exercícios anteriores</t>
  </si>
  <si>
    <t>0.3.91.000000</t>
  </si>
  <si>
    <t>0.3.92.000000</t>
  </si>
  <si>
    <t>Operação de crédito externa - exercícios anteriores</t>
  </si>
  <si>
    <t>0.3.95.000000</t>
  </si>
  <si>
    <t>Recursos de depósitos sob aviso à disposição da justiça - exercícios anteriores</t>
  </si>
  <si>
    <t>0.3.98.000000</t>
  </si>
  <si>
    <t>Receita de Alienação de Bens-Exercícios Anteriores</t>
  </si>
  <si>
    <t>0.3.99.000000</t>
  </si>
  <si>
    <t>Outras receitas não primárias - recursos do tesouro - exercícios anteriores</t>
  </si>
  <si>
    <t>0.6.11.000000</t>
  </si>
  <si>
    <t>Taxas da Segurança Pública e Defesa do Cidadão - rec outras fontes - exercícios anteriores</t>
  </si>
  <si>
    <t>0.6.23.000000</t>
  </si>
  <si>
    <t>Convênio - Sistema Único de Saúde - recursos do tesouro - exercícios anteriores</t>
  </si>
  <si>
    <t>0.6.24.000000</t>
  </si>
  <si>
    <t>Convênio - Programas de Educação - recursos de outras fontes - exercício anterior</t>
  </si>
  <si>
    <t>0.6.25.000000</t>
  </si>
  <si>
    <t>Convênio - Programa de Assitência Social - recursos outras fontes - exercícios anteriores</t>
  </si>
  <si>
    <t>0.6.28.000000</t>
  </si>
  <si>
    <t>Outros convênios, ajustes e acordos administrativos - rec outras fontes - exerc anteriores</t>
  </si>
  <si>
    <t>0.6.29.000000</t>
  </si>
  <si>
    <t>Outras transferências - exercícios anteriores - recursos de outras fontes</t>
  </si>
  <si>
    <t>0.6.32.000000</t>
  </si>
  <si>
    <t>Transferências da União - situação de emergência e calamidade pública - exercício anterior</t>
  </si>
  <si>
    <t>0.6.40.000000</t>
  </si>
  <si>
    <t>Recursos de serviços - recursos de outras fontes - exercícios anteriores</t>
  </si>
  <si>
    <t>0.6.47.000000</t>
  </si>
  <si>
    <t>Serviços judiciários - recursos de outras fontes - exercícios anteriores</t>
  </si>
  <si>
    <t>0.6.50.000000</t>
  </si>
  <si>
    <t>Contribuição previdenciária</t>
  </si>
  <si>
    <t>0.6.59.000000</t>
  </si>
  <si>
    <t>Outras contribuições - recursos de outras fontes - exercício anterior</t>
  </si>
  <si>
    <t>0.6.60.000000</t>
  </si>
  <si>
    <t>Primários - recursos patrimoniais - exercícios anteriores</t>
  </si>
  <si>
    <t>0.6.61.000000</t>
  </si>
  <si>
    <t>Receitas diversas - FUNDOSOCIAL - recursos de outras fontes - exercício anterior</t>
  </si>
  <si>
    <t>0.6.62.000000</t>
  </si>
  <si>
    <t>Receitas diversas - SEITEC - recursos de outras fontes - exercício anterior</t>
  </si>
  <si>
    <t>0.6.63.000000</t>
  </si>
  <si>
    <t>Receitas diversas - Programa Pró-Emprego - exercício anterior</t>
  </si>
  <si>
    <t>0.6.65.000000</t>
  </si>
  <si>
    <t>Receitas diversas - recursos outras fontes - manutenção ens superior - exercício anterior</t>
  </si>
  <si>
    <t>0.6.66.000000</t>
  </si>
  <si>
    <t>Receitas diversas - receita Agroindustrial - FDR - exercícios anteriores</t>
  </si>
  <si>
    <t>0.6.69.000000</t>
  </si>
  <si>
    <t>Outros recursos primários - recursos de outras fontes - exercícios anteriores</t>
  </si>
  <si>
    <t>0.6.76.000000</t>
  </si>
  <si>
    <t>Transferências instituições privadas - FUNDOSOCIAL-Municipal - exercício anterior</t>
  </si>
  <si>
    <t>0.6.80.000000</t>
  </si>
  <si>
    <t>Remuneração de disponibilidade bancária - Executivo - rec outras fontes - exerc anteriores</t>
  </si>
  <si>
    <t>0.6.82.000000</t>
  </si>
  <si>
    <t>Recursos de outras fontes - exercícios anteriores - disp bancária - Judiciário</t>
  </si>
  <si>
    <t>0.6.84.000000</t>
  </si>
  <si>
    <t>Remuneração de disponibilidade bancária - Ministério Público - exercícios anteriores</t>
  </si>
  <si>
    <t>0.6.85.000000</t>
  </si>
  <si>
    <t>Remuneração de disponibilidade bancária - Executivo - rec vinculados exercício anterior</t>
  </si>
  <si>
    <t>0.6.98.000000</t>
  </si>
  <si>
    <t>Receita de alienação de bens - exercícios anteriores</t>
  </si>
  <si>
    <t>0.6.99.000000</t>
  </si>
  <si>
    <t>Não primárias - outras receitas</t>
  </si>
  <si>
    <t>1.1.00.000000</t>
  </si>
  <si>
    <t>Contrapartida - Banco Internacional para a Reconstrução e Desenvolvimento - BIRD</t>
  </si>
  <si>
    <t>1.2.40.000000</t>
  </si>
  <si>
    <t>Recursos de serviços - exercício corrente</t>
  </si>
  <si>
    <t>2.1.00.000000</t>
  </si>
  <si>
    <t>Contrapartida - BID - recursos do tesouro - exercício corrente</t>
  </si>
  <si>
    <t>2.1.91.000000</t>
  </si>
  <si>
    <t>Contrapartida de Operações de Crédito Interna-BID-Rec.Tesouro-Exerc.Corrente</t>
  </si>
  <si>
    <t>2.1.98.000000</t>
  </si>
  <si>
    <t>Contrapartida - receita da alienação de bens - recursos do tesouro - exercício corrente</t>
  </si>
  <si>
    <t>2.2.61.000000</t>
  </si>
  <si>
    <t>Contrapartida Receitas Diversas-FUNDOSOCIAL-Receitas de Outras Fontes-Exercício Corrente</t>
  </si>
  <si>
    <t>2.2.62.000000</t>
  </si>
  <si>
    <t>Contrapartida - SEITEC - recursos de outras fontes - exercício corrente</t>
  </si>
  <si>
    <t>2.2.63.000000</t>
  </si>
  <si>
    <t>Contrapartida BID-Receitas Diversas - Programa Pró-Emprego</t>
  </si>
  <si>
    <t>2.3.00.000000</t>
  </si>
  <si>
    <t>Contrapartida BID - recursos do tesouro - exercícios anteriores</t>
  </si>
  <si>
    <t>2.3.91.000000</t>
  </si>
  <si>
    <t>Contrapartida-BID- Operações de Crédito Interna- Recurso Tesouro-Exercício Anteriores</t>
  </si>
  <si>
    <t>2.6.61.000000</t>
  </si>
  <si>
    <t>3.1.00.000000</t>
  </si>
  <si>
    <t>Outras Contrapartidas - Recursos do Tesouro - Exercício Corrente</t>
  </si>
  <si>
    <t>3.1.11.000000</t>
  </si>
  <si>
    <t>Taxas de Segurança Pública e Defesa do Cidadão</t>
  </si>
  <si>
    <t>3.1.19.000000</t>
  </si>
  <si>
    <t>Outras Taxas - Vinculadas  Rec.Tesouro - Exercício Corrente</t>
  </si>
  <si>
    <t>3.1.22.000000</t>
  </si>
  <si>
    <t>Contra Partida Cota-Parte da Compensação Financ.Dos Rec.Hidricos-Rec.Tes.-Exerc.Corrente</t>
  </si>
  <si>
    <t>3.1.28.000000</t>
  </si>
  <si>
    <t>Contrapartida de Outros Convênios, Ajustes e Acordos Administrativos</t>
  </si>
  <si>
    <t>3.1.69.000000</t>
  </si>
  <si>
    <t>3.1.95.000000</t>
  </si>
  <si>
    <t>Recursos de Depósitos Sob Aviso à Disposição da Justiça-Contrapartida</t>
  </si>
  <si>
    <t>3.2.40.000000</t>
  </si>
  <si>
    <t>Contra Partida - Serviços Administrativos - Recursos de Outras Fontes-Exercício Corrente</t>
  </si>
  <si>
    <t>3.2.60.000000</t>
  </si>
  <si>
    <t>Contra Partida - Recursos Patrimoniais-Primarios Recursos de Outras Fontes-Exerc.corrente</t>
  </si>
  <si>
    <t>3.2.69.000000</t>
  </si>
  <si>
    <t>Outros Recursos Primários -  Exercício Corrente</t>
  </si>
  <si>
    <t>3.2.80.000000</t>
  </si>
  <si>
    <t>Rem.de Disponibilidade Bancária - Executivo  Exercício Corrente</t>
  </si>
  <si>
    <t>3.3.00.000000</t>
  </si>
  <si>
    <t>Recursos ordinários - recursos do tesouro - exercício anteriores</t>
  </si>
  <si>
    <t>3.3.69.000000</t>
  </si>
  <si>
    <t>Contrapartida - outros recursos primários - recursos do tesouro - exercícios anteriores</t>
  </si>
  <si>
    <t>3.6.80.000000</t>
  </si>
  <si>
    <t>Remuneração de disponibilidade bancária - Executivo - exercícios anteriores</t>
  </si>
  <si>
    <t>4.1.00.000000</t>
  </si>
  <si>
    <t>Contrapartida de outros empréstimos - recursos do tesouro - exercício corrente</t>
  </si>
  <si>
    <t>4.1.21.000000</t>
  </si>
  <si>
    <t>Contrapartida Cota-Parte Contrib.Interv. no Dom. Econ.Cide-Est.-Rec.Tesouro-Ex. Corrente</t>
  </si>
  <si>
    <t>4.1.91.000000</t>
  </si>
  <si>
    <t>Contrapartida de Outros Empréstimos-Op.Crédito Interna-Rec.Tesouro</t>
  </si>
  <si>
    <t>4.2.61.000000</t>
  </si>
  <si>
    <t>Contrapartida de Outros Empr.-Receitas Div.-FUNDO SOCIAL-Rec.Outras Fontes</t>
  </si>
  <si>
    <t>4.2.63.000000</t>
  </si>
  <si>
    <t>Contrapartida de Outros Empr.-Receitas Div.-Programa Pró-Emprego</t>
  </si>
  <si>
    <t>4.3.91.000000</t>
  </si>
  <si>
    <t>Contrapartida de Outros Empréstimos - Op. Créd Interna - Rec Tes - Ex Anteriores</t>
  </si>
  <si>
    <t>4.4.93.000000</t>
  </si>
  <si>
    <t>Recursos do Orçamento de Investimento - Recursos Próprios</t>
  </si>
  <si>
    <t>Fonte Empresa</t>
  </si>
  <si>
    <t>4.4.94.000000</t>
  </si>
  <si>
    <t>Recursos do Orçamento de Investimento - Recursos do Tesouro</t>
  </si>
  <si>
    <t>4.4.95.000000</t>
  </si>
  <si>
    <t>Recursos do Orçamento de Investimento - Recursos de Outras Fontes</t>
  </si>
  <si>
    <t>4.6.61.000000</t>
  </si>
  <si>
    <t>Contrapartida de Outros Empr.-Receitas Div.-FUNDO SOCIAL-Exerc. Ant.</t>
  </si>
  <si>
    <t>6.1.10.000000</t>
  </si>
  <si>
    <t>Recursos do orçamento de investimento - geração própria</t>
  </si>
  <si>
    <t>6.2.10.000000</t>
  </si>
  <si>
    <t>Recursos para aumento do patrimônio líquido - tesouro</t>
  </si>
  <si>
    <t>6.2.20.000000</t>
  </si>
  <si>
    <t>Recursos para aumento do patrimônio líquido - demais</t>
  </si>
  <si>
    <t>6.3.10.000000</t>
  </si>
  <si>
    <t>Operações de crédito de longo prazo - interna</t>
  </si>
  <si>
    <t>6.3.20.000000</t>
  </si>
  <si>
    <t>Operações de crédito de longo prazo - externa</t>
  </si>
  <si>
    <t>6.9.90.000000</t>
  </si>
  <si>
    <t>Outros recursos de longo prazo - outras fontes</t>
  </si>
  <si>
    <t>7.1.00.000000</t>
  </si>
  <si>
    <t>Contrapartida de Conv.-Recursos Ordinários-Recursos do Tesouro-Exercício Corrente</t>
  </si>
  <si>
    <t>7.1.11.000000</t>
  </si>
  <si>
    <t>Contrapartida de Convenios-Tx. da Segurança Pública-Rec.Tesouro-Exercício Corrente</t>
  </si>
  <si>
    <t>7.1.29.000000</t>
  </si>
  <si>
    <t>Contrapartida de Convênios-Outras Transferências-Rec. do Tesouro-Exercício Corrente</t>
  </si>
  <si>
    <t>7.1.85.000000</t>
  </si>
  <si>
    <t>Contrapartida de Convenios-Recursos Ordinários-Recursos do Tesouro-Exercício Corrente</t>
  </si>
  <si>
    <t>7.1.98.000000</t>
  </si>
  <si>
    <t>Contrapartida de Convênios-Receita Alienação de Bens-Rec. do Tesouro - Exercicio Corrente</t>
  </si>
  <si>
    <t>7.2.29.000000</t>
  </si>
  <si>
    <t>Contrapartida de Convênios-Outras Transferências- Rec. de outras Fontes - Exercício Corren</t>
  </si>
  <si>
    <t>7.2.40.000000</t>
  </si>
  <si>
    <t>Contrapartida de Convênios - Rec. de Serviços - Rec.  de Outras fontes - Exerc. Corrente</t>
  </si>
  <si>
    <t>7.2.61.000000</t>
  </si>
  <si>
    <t>Contrapartida de Convenios-Fundo Social-Recursos de Outra Fontes-Exercício Corrente</t>
  </si>
  <si>
    <t>7.2.62.000000</t>
  </si>
  <si>
    <t>Contrapartida de Convênios-Rec.Diversas-Seitec-Exerc.Corrente</t>
  </si>
  <si>
    <t>7.2.69.000000</t>
  </si>
  <si>
    <t>Contrapartida de Convênios-Outros Recursos Primários-Ex. Corrente- Rec.Outras Fontes</t>
  </si>
  <si>
    <t>7.2.80.000000</t>
  </si>
  <si>
    <t>Contrapartida de Convenios-Recursos de Outra Fontes-Execício Corrente</t>
  </si>
  <si>
    <t>7.2.99.000000</t>
  </si>
  <si>
    <t>Contrapartida de Conv -Outras receitas não primárias - rec de outras fontes - exe corrente</t>
  </si>
  <si>
    <t>7.3.00.000000</t>
  </si>
  <si>
    <t>Contrapartida de Convenios-Recursos Ordinários-Recursos do Tesouro-Exercício Anterior</t>
  </si>
  <si>
    <t>7.3.11.000000</t>
  </si>
  <si>
    <t>7.3.29.000000</t>
  </si>
  <si>
    <t>Contrapartida de Convênios-Outras Transferências-Rec. do Tesouro-Exercícios Anteriores</t>
  </si>
  <si>
    <t>7.3.91.000000</t>
  </si>
  <si>
    <t>Contrapartida Convênios-Op. Créd. Internas-Rec. Tesouro- Ex. Anteriores</t>
  </si>
  <si>
    <t>7.3.98.000000</t>
  </si>
  <si>
    <t>Contrapartida de Convênios-Receita Alienação de Bens-Rec. do Tesouro - Exercicios Ant.</t>
  </si>
  <si>
    <t>7.6.40.000000</t>
  </si>
  <si>
    <t>Contrapartida de Convenios-Recursos de serviços-Exercícios Anteriores</t>
  </si>
  <si>
    <t>7.6.60.000000</t>
  </si>
  <si>
    <t>Contrapartida de Convenios-Recursos Patrimoniais-Exercícios Anteriores</t>
  </si>
  <si>
    <t>7.6.61.000000</t>
  </si>
  <si>
    <t>Contrapartida de Convenios-Fundo Social-Recursos de Outra Fontes-Exercícios Anteriores</t>
  </si>
  <si>
    <t>7.6.62.000000</t>
  </si>
  <si>
    <t>Contrapartida de Convênios-Rec. Diversos-Seitec-Exerc.Anteriores</t>
  </si>
  <si>
    <t>7.6.69.000000</t>
  </si>
  <si>
    <t>Contrapartida de Convênios-Outros Recursos Primários-Rec.de Outras Fontes-Ex. Anterior</t>
  </si>
  <si>
    <t>7.6.80.000000</t>
  </si>
  <si>
    <t>Contrapartida de Convênios-Rem.disp.bancária- Rec. de outras Fontes - Exercício Anterior</t>
  </si>
  <si>
    <t>7.6.98.000000</t>
  </si>
  <si>
    <t>Contrapartida de Convenios-Receita de Alienação de Bens - Exercícios Anteriores</t>
  </si>
  <si>
    <t>7.6.99.000000</t>
  </si>
  <si>
    <t>Contrapartida de Convênios-Não Primárias- Outras Receitas - Exerc. Anteriores</t>
  </si>
  <si>
    <t>8.1.00.000000</t>
  </si>
  <si>
    <t>Contrapartida de Empréstimos Internos-Rec.Ordinários-Rec.do Tesouro-RLD</t>
  </si>
  <si>
    <t>8.1.91.000000</t>
  </si>
  <si>
    <t>Contrapartida de Empr. Internos-Rec.Ordinários-Rec.do Tesouro-RLD</t>
  </si>
  <si>
    <t>8.2.63.000000</t>
  </si>
  <si>
    <t>Contrapartida de Empréstimos Internos- Receitas Diversas - Programa Pró-Emprego</t>
  </si>
  <si>
    <t>8.3.91.000000</t>
  </si>
  <si>
    <t>Contrapartida Empréstimos Internos-Op.Créd.Internas-Rec Tesouro-Ex. Anteriores</t>
  </si>
  <si>
    <t>9.9.99.000000</t>
  </si>
  <si>
    <t>Fonte extra orçamentária</t>
  </si>
  <si>
    <t>concatenar</t>
  </si>
  <si>
    <t>Fonte/Codigo</t>
  </si>
  <si>
    <t>-  Formulário para Análise Financeira/DITE</t>
  </si>
  <si>
    <t>Unidade Gestora:</t>
  </si>
  <si>
    <t>Orgão de Origem:</t>
  </si>
  <si>
    <t>Montante(R$):</t>
  </si>
  <si>
    <t>TESTE DE VALIDADE</t>
  </si>
  <si>
    <t>Fonte</t>
  </si>
  <si>
    <t>Florianópolis,</t>
  </si>
  <si>
    <t>Nome/Cargo</t>
  </si>
  <si>
    <t>Entidade Solicitante</t>
  </si>
  <si>
    <t>Fonte/Nome</t>
  </si>
  <si>
    <r>
      <t>A - PROPOSTA DO CRONOGRAMA FINANCEIRO/VALOR TOTAL POR FONTE DE RECURSOS</t>
    </r>
    <r>
      <rPr>
        <b/>
        <sz val="11"/>
        <color rgb="FFFF0000"/>
        <rFont val="Calibri"/>
        <family val="2"/>
        <scheme val="minor"/>
      </rPr>
      <t>*</t>
    </r>
  </si>
  <si>
    <t>←B</t>
  </si>
  <si>
    <t>←C</t>
  </si>
  <si>
    <t>OBSERVAÇÕES:</t>
  </si>
  <si>
    <t>D - STATUS DA PROPOSTA:</t>
  </si>
  <si>
    <r>
      <t xml:space="preserve">** Quando houver necessidade de recursos (ORÇAMENTO) descentralizados por outros Órgãos,  </t>
    </r>
    <r>
      <rPr>
        <b/>
        <u/>
        <sz val="11"/>
        <color rgb="FFFF0000"/>
        <rFont val="Calibri"/>
        <family val="2"/>
        <scheme val="minor"/>
      </rPr>
      <t xml:space="preserve">é imprescindível </t>
    </r>
    <r>
      <rPr>
        <b/>
        <sz val="11"/>
        <color rgb="FFFF0000"/>
        <rFont val="Calibri"/>
        <family val="2"/>
        <scheme val="minor"/>
      </rPr>
      <t>anexar ao Processo a Autorização de Descentralização de Recursos  pelo Órgão Descentralizador.</t>
    </r>
  </si>
  <si>
    <t>↑A</t>
  </si>
  <si>
    <t>*A indicação das Fontes deve ser feita pelo Órgão que realizar a despesa. (Indicação das Fontes que serão empenhadas pelo órgão utilizando orçamento próprio DO EXERCÍCIO CORRENTE)</t>
  </si>
  <si>
    <t>Aditivo de Contrato</t>
  </si>
  <si>
    <t>2.6.69.000000</t>
  </si>
  <si>
    <t>Modalidade da solicitação:</t>
  </si>
  <si>
    <t>Regime Diferenciado de Contratação</t>
  </si>
  <si>
    <t>Descentralizador (Cód/SIGEF)</t>
  </si>
  <si>
    <t>PROCESSO SGPE:</t>
  </si>
  <si>
    <t>2018(R$)</t>
  </si>
  <si>
    <t>0.0.00.000000</t>
  </si>
  <si>
    <t>Fonte Não Orçamentária</t>
  </si>
  <si>
    <t>Programa Revigorar III- Recursos do Tesouro</t>
  </si>
  <si>
    <t>0.1.85.000001</t>
  </si>
  <si>
    <t>Sem Contrato de Dívida Pública - Remuneração de rec.vinculados - Ex.Corrente</t>
  </si>
  <si>
    <t>0.1.85.000002</t>
  </si>
  <si>
    <t>Contrato Dív.Pública BNDES PMAE SPED - Remuneração rec.vinculados - Ex corrente</t>
  </si>
  <si>
    <t>0.1.85.000003</t>
  </si>
  <si>
    <t>Contrato Dív.Pública - BNDES PEF II - Remuneração rec.vinculados - Ex corrente</t>
  </si>
  <si>
    <t>0.1.85.000004</t>
  </si>
  <si>
    <t>Contrato Dív. Pública - BNDES TRANSP JLLE - Remuneração rec. vinculados</t>
  </si>
  <si>
    <t>0.1.85.000005</t>
  </si>
  <si>
    <t>Contrato Dív.Pública - BNDES PROINVEST/CAMINHOS DESENV. - Remuneração rec.vinculados</t>
  </si>
  <si>
    <t>0.1.85.000006</t>
  </si>
  <si>
    <t>Contrato Dív.Pública - BNDES PMAE GESTÃO - Remuneração rec.vinculados - Ex corrente</t>
  </si>
  <si>
    <t>0.1.85.000007</t>
  </si>
  <si>
    <t>Contrato Dív.Pública - BNDES ACELERA SC - Remuneração rec.vinculados</t>
  </si>
  <si>
    <t>0.1.85.000008</t>
  </si>
  <si>
    <t>Contrato Dív.Pública - BB1 Caminhos Estrat.Prod.Prev.Des.Natur - Remuner rec.vinculados</t>
  </si>
  <si>
    <t>0.1.85.000009</t>
  </si>
  <si>
    <t>Contrato Dív.Pública - BB2 PACTO por SC - Remuneração rec.vinculados</t>
  </si>
  <si>
    <t>0.1.85.000010</t>
  </si>
  <si>
    <t>Contrato Dív.Pública - BID 2172 PROFISCO - Remuneração rec.vinculados - Ex corrente</t>
  </si>
  <si>
    <t>0.1.85.000011</t>
  </si>
  <si>
    <t>Contrato Dív.Pública -CAF PIR - Remuneração rec.vinculados</t>
  </si>
  <si>
    <t>0.1.85.000013</t>
  </si>
  <si>
    <t>Contrato Dív.Pública - BID 2900 RODOVIAS VI - Remuneração rec.vinculados</t>
  </si>
  <si>
    <t>0.1.85.000014</t>
  </si>
  <si>
    <t>Contrato Dív.Pública - CAF PROVIAS - Remuneração rec.vinculados</t>
  </si>
  <si>
    <t>0.1.91.000002</t>
  </si>
  <si>
    <t>Contrato Dív.Pública BNDES PMAE SPED - Operação de crédito interna - Ex corrente</t>
  </si>
  <si>
    <t>0.1.91.000004</t>
  </si>
  <si>
    <t>Contrato Dív.Pública BNDES TRANSP JLLE - Operação de crédito interna</t>
  </si>
  <si>
    <t>0.1.91.000005</t>
  </si>
  <si>
    <t>Contrato Dív.Pública BNDES PROINVEST/CAMINHOS DESENV. - Operação de crédito interna</t>
  </si>
  <si>
    <t>0.1.91.000007</t>
  </si>
  <si>
    <t>Contrato Dív.Pública BNDES ACELERA SC - Operação de crédito interna</t>
  </si>
  <si>
    <t>0.1.91.000008</t>
  </si>
  <si>
    <t>Contrato Dív.Pública BB1 CAMINHOS ESTRATÉGICOS - Operação de crédito interna</t>
  </si>
  <si>
    <t>0.1.91.000009</t>
  </si>
  <si>
    <t>Contrato Dív.Pública BB2 PACTO por SC - Operação de crédito interna</t>
  </si>
  <si>
    <t>0.1.92.000010</t>
  </si>
  <si>
    <t>Contrato Dív.Pública BID 2172 PROFISCO - Operações crédito externa - ex corrente</t>
  </si>
  <si>
    <t>0.1.92.000011</t>
  </si>
  <si>
    <t>Contrato Dív.Pública CAF PIR - Operações crédito externa - ex corrente</t>
  </si>
  <si>
    <t>0.1.92.000012</t>
  </si>
  <si>
    <t>Contrato Dív.Pública BIRD 7952 SC RURAL - Operações crédito externa - ex corrente</t>
  </si>
  <si>
    <t>0.1.92.000013</t>
  </si>
  <si>
    <t>Contrato Dív.Pública BID 2900 RODOVIAS VI- Operações crédito externa - ex corrente</t>
  </si>
  <si>
    <t>0.1.92.000014</t>
  </si>
  <si>
    <t>Contrato Dív.Pública CAF PROVIAS - Operações crédito externa - ex corrente</t>
  </si>
  <si>
    <t>0.2.85.000001</t>
  </si>
  <si>
    <t>Sem Contrato de Dívida Pública - Remuneração de rec.vinculados - Outras Fontes - Ex.Corren</t>
  </si>
  <si>
    <t>0.2.85.000005</t>
  </si>
  <si>
    <t>Contrato Dív.Pública - BNDES PROINVEST/CAMINHOS DESENV -Remun rec.vinculados - outr.fontes</t>
  </si>
  <si>
    <t>0.2.85.000007</t>
  </si>
  <si>
    <t>Contrato Dív.Pública - BNDES ACELERA SC - Remuneração rec.vinculados - outras fontes</t>
  </si>
  <si>
    <t>0.2.85.000008</t>
  </si>
  <si>
    <t>Contrato Dív.Pública - BB1 CAMINH.ESTRATEGICOS - Remuneração rec.vinculados- outras fontes</t>
  </si>
  <si>
    <t>0.2.85.000009</t>
  </si>
  <si>
    <t>Contrato Dív.Pública - BB2 PACTO por SC - Remuneração rec.vinculados - outras fontes</t>
  </si>
  <si>
    <t>0.2.85.000013</t>
  </si>
  <si>
    <t>Contrato Dív.Pública - BID 2900 RODOVIAS VI - Remuneração rec.vinculados - outras fontes</t>
  </si>
  <si>
    <t>Superávit Financeiro -Recursos Convertidos - Recursos do Tesouro -Receitas Primárias</t>
  </si>
  <si>
    <t>0.3.25.000000</t>
  </si>
  <si>
    <t>Convênio-Programa de Assistência Social-Exercícios Anteriores</t>
  </si>
  <si>
    <t>0.3.85.000001</t>
  </si>
  <si>
    <t>Sem Contrato de Dívida Pública - Remuneração de rec.vinculados - Fonte Tes  - Ex.Anterior</t>
  </si>
  <si>
    <t>0.3.85.000002</t>
  </si>
  <si>
    <t>Contrato Dív.Pública - BNDES PMAE SPED -Remuner. de rec.vinculados - FR Tes  - Ex.Anterior</t>
  </si>
  <si>
    <t>0.3.85.000003</t>
  </si>
  <si>
    <t>Contrato Dív.Pública - BNDES PEF II Remuneração de rec.vinculados - FR Tes  - Ex.Anterior</t>
  </si>
  <si>
    <t>0.3.85.000004</t>
  </si>
  <si>
    <t>Contrato Dív.Pública - BNDES TRANSP JLLE Remuner de rec.vinculados - FR Tes  - Ex.Anterior</t>
  </si>
  <si>
    <t>0.3.85.000005</t>
  </si>
  <si>
    <t>Contrato Dív.Pública - BNDES PROINVEST/CAMINHOS DESENV. - Remun rec.vinculados - Ex.Anter.</t>
  </si>
  <si>
    <t>0.3.85.000006</t>
  </si>
  <si>
    <t>Contrato Dív.Pública - BNDES PMAE GESTÃO - Remuner de rec.vinculados - Ex.Anterior</t>
  </si>
  <si>
    <t>0.3.85.000007</t>
  </si>
  <si>
    <t>Contrato Dív.Pública - BNDES ACELERA SC - Remuner de rec.vinculados - Ex.Anterior</t>
  </si>
  <si>
    <t>0.3.85.000008</t>
  </si>
  <si>
    <t>Contrato Dív.Pública - BB1 CAMINHOS ESTRATÉGICOS - Remuner rec.vinculados - Ex.Anterior</t>
  </si>
  <si>
    <t>0.3.85.000009</t>
  </si>
  <si>
    <t>Contrato Dív.Pública - BB2 PACTO por SC - Remuner rec.vinculados - Ex.Anterior</t>
  </si>
  <si>
    <t>0.3.85.000010</t>
  </si>
  <si>
    <t>Contrato Dív.Pública - BID 2172 PROFISCO - Remuner rec.vinculados - Ex.Anterior</t>
  </si>
  <si>
    <t>0.3.85.000011</t>
  </si>
  <si>
    <t>Contrato Dív.Pública - CAF PIR - Remuner rec.vinculados - Ex.Anterior</t>
  </si>
  <si>
    <t>0.3.85.000013</t>
  </si>
  <si>
    <t>Contrato Dív.Pública - BID 2900 RODOVIAS VI - Remuner rec.vinculados - Ex.Anterior</t>
  </si>
  <si>
    <t>0.3.85.000014</t>
  </si>
  <si>
    <t>Contrato Dív.Pública - CAF PROVIAS - Remuner rec.vinculados - Ex.Anterior</t>
  </si>
  <si>
    <t>Operação de crédito interna - rec tesouro - exerc anteriores - superávit</t>
  </si>
  <si>
    <t>0.3.91.000001</t>
  </si>
  <si>
    <t>Sem Contrato de Dívida Pública- Oper crédito interna- rec tesouro - exerc anter- superávit</t>
  </si>
  <si>
    <t>0.3.91.000002</t>
  </si>
  <si>
    <t>Contrato Dív.Pública BNDES PMAE SPED - Operação de créd interna - ex. anterior - superávit</t>
  </si>
  <si>
    <t>0.3.91.000004</t>
  </si>
  <si>
    <t>Contr. Dív.Pública BNDES TRANSP JLLE - Operação de crédito interna - ex.anterior-superávit</t>
  </si>
  <si>
    <t>0.3.91.000005</t>
  </si>
  <si>
    <t>Contr.Dív.Pública BNDES PROINVEST/CAMINHOS DESENV - Oper.crédito interna - ex.anterior</t>
  </si>
  <si>
    <t>0.3.91.000007</t>
  </si>
  <si>
    <t>Contr.Dív.Pública BNDES ACELERA SC - Oper. de crédito interna - ex.anterior-superávit</t>
  </si>
  <si>
    <t>0.3.91.000008</t>
  </si>
  <si>
    <t>Contr.Dív.Pública BB1 CAM.ESTRATEGICOS - Oper. de crédito interna - ex.anterior-superávit</t>
  </si>
  <si>
    <t>0.3.91.000009</t>
  </si>
  <si>
    <t>Contr.Dív.Pública BB2 PACTO por SC - Oper. de crédito interna - ex.anterior-superávit</t>
  </si>
  <si>
    <t>0.3.92.000010</t>
  </si>
  <si>
    <t>Contrato Dív.Pública - BID 2172 PROFISCO - Operações crédito externa - Ex.Anterior</t>
  </si>
  <si>
    <t>0.3.92.000011</t>
  </si>
  <si>
    <t>Contrato Dív.Pública - CAF PIR - Operações crédito externa - Ex.Anterior</t>
  </si>
  <si>
    <t>0.3.92.000012</t>
  </si>
  <si>
    <t>Contrato Dív.Pública - BIRD 7952 SC RURAL- Operações crédito externa - Ex.Anterior</t>
  </si>
  <si>
    <t>0.3.92.000013</t>
  </si>
  <si>
    <t>Contrato Dív.Pública - BID 2900 RODOVIAS VI- Operações crédito externa - Ex.Anterior</t>
  </si>
  <si>
    <t>0.3.92.000014</t>
  </si>
  <si>
    <t>Contrato Dív.Pública - CAF PROVIAS - Operações crédito externa - Ex.Anterior</t>
  </si>
  <si>
    <t>0.3.93.000000</t>
  </si>
  <si>
    <t>Operações de Crédito Externa - Reembolso SWAP - Rec.Tesouro - Exercícios Anteriores</t>
  </si>
  <si>
    <t>0.3.97.000000</t>
  </si>
  <si>
    <t>Superavit Financeiro - Recursos Convertidos - Receitas Não Primárias</t>
  </si>
  <si>
    <t>0.6.85.000001</t>
  </si>
  <si>
    <t>Sem Contrato de Dívida Pública - Remuneração de rec.vinculados - Outr Fontes - Ex.Anterior</t>
  </si>
  <si>
    <t>0.6.85.000004</t>
  </si>
  <si>
    <t>Contrato Dív. Pública - BNDES TRANSP JLLE - Remuneração de rec.vinculados - Ex.Anterior</t>
  </si>
  <si>
    <t>0.6.85.000005</t>
  </si>
  <si>
    <t>Contrato Dív. Pública -BNDES PROINVEST/CAMINHOS DESENV- Remuner rec.vinculados-Ex.Anterior</t>
  </si>
  <si>
    <t>0.6.85.000007</t>
  </si>
  <si>
    <t>Contrato Dív. Pública - BNDES ACELERA SC - Remuneração de rec.vinculados-Ex.Anterior</t>
  </si>
  <si>
    <t>0.6.85.000008</t>
  </si>
  <si>
    <t>Contrato Dív.Pública - BB1 CAMINHOS ESTRATÉGICOS-Remuneração de rec.vinculados-Ex.Anterior</t>
  </si>
  <si>
    <t>0.6.85.000009</t>
  </si>
  <si>
    <t>Contrato Dív.Pública - BB2 PACTO por SC- Remuneração de rec.vinculados-Ex.Anterior</t>
  </si>
  <si>
    <t>0.6.85.000013</t>
  </si>
  <si>
    <t>Contrato Dív.Pública - BID 2900 RODOVIAS VI - Remun rec.vinculados - Out ftes -Ex.Anterior</t>
  </si>
  <si>
    <t>2.1.69.000000</t>
  </si>
  <si>
    <t>Contrapartida - Outros Recursos Primários - Recursos do Tesouro - Exercício Corrente</t>
  </si>
  <si>
    <t>2.1.85.000000</t>
  </si>
  <si>
    <t>Contrapartida de Remuneração de Disponibilidade Bancária-Executivo-Recursos Vinculados</t>
  </si>
  <si>
    <t>2.1.91.000008</t>
  </si>
  <si>
    <t>CT Dív.Pública BB1 CAMINHOS ESTRATÉG.- Contrapartida BID - Oper de crédito interna</t>
  </si>
  <si>
    <t>2.1.91.000009</t>
  </si>
  <si>
    <t>Contrato Dív.Pública BB2 PACTO por SC - Contrapartida BID - Operação de crédito interna</t>
  </si>
  <si>
    <t>2.2.69.000000</t>
  </si>
  <si>
    <t>Contrapartida BID-Recursos de Outras Fontes - Exercício Corrente-Outros Recursos Primários</t>
  </si>
  <si>
    <t>2.3.85.000000</t>
  </si>
  <si>
    <t>Contrapartida BID-Exerc. Ant.-Remuneração de Disp.Bancária-Executivo-Rec.Vinculados</t>
  </si>
  <si>
    <t>2.3.91.000008</t>
  </si>
  <si>
    <t>CT Dív.Pública BB1 CAMINHOS ESTRATÉG.- Contrapartida BID - Oper.créd interna - ex anterior</t>
  </si>
  <si>
    <t>2.3.91.000009</t>
  </si>
  <si>
    <t>Contrato Dív.Pública BB2 PACTO por SC - Contrapartida BID-Oper crédito interna - ex anter</t>
  </si>
  <si>
    <t>Contrapartida-BID-Receitas Diversas-FUNDOSOCIAL - Receitas Outras Fontes-Exerc. Anteriores</t>
  </si>
  <si>
    <t>2.6.63.000000</t>
  </si>
  <si>
    <t>Contrapartida BID-Receitas Diversas-Programa Pró-Emprego-Exercicios Anteriores</t>
  </si>
  <si>
    <t>Contrapartida BID-Recursos de outras fontes-Exerc. Anteriores-Outros recursos Primários</t>
  </si>
  <si>
    <t>Contrapartida Outros Recursos Primarios - Recursos do Tesouro-Exercício Corrente</t>
  </si>
  <si>
    <t>4.1.91.000008</t>
  </si>
  <si>
    <t>CT Dív.Pública BB1 CAMINHOS ESTRATÉG.- Contrapartida Out Emprest - Oper de crédito interna</t>
  </si>
  <si>
    <t>4.1.91.000009</t>
  </si>
  <si>
    <t>Contrato Dív.Pública BB2 PACTO por SC - Contrapartida Out emprestim - Oper crédito interna</t>
  </si>
  <si>
    <t>4.3.00.000000</t>
  </si>
  <si>
    <t>Contrapartida de outros empréstimos-Recursos do Tesouro - Exercícios Ant</t>
  </si>
  <si>
    <t>4.3.85.000000</t>
  </si>
  <si>
    <t>Contrapartida de Remuneração de Disponibilidade Bancária - Executivo - Rec.Vinculados</t>
  </si>
  <si>
    <t>4.3.91.000008</t>
  </si>
  <si>
    <t>CT Dív.Públ BB1 CAMINHOS ESTRAT.- Contrapartida Out empr- Oper.crédito interna - ex anter.</t>
  </si>
  <si>
    <t>4.3.91.000009</t>
  </si>
  <si>
    <t>Contrato Dív.Pública BB2 PACTO SC - Contrapartida Out emprest- Oper crédito interna-ex ant</t>
  </si>
  <si>
    <t>7.2.63.000000</t>
  </si>
  <si>
    <t>Contrapartida de Convênios-Receitas Diversas-Programa Pró-Emprego</t>
  </si>
  <si>
    <t>7.3.91.000001</t>
  </si>
  <si>
    <t>Sem Contrato de Dív Públ Contrpartida convênios- Op créd interna- rec tesouro- exerc anter</t>
  </si>
  <si>
    <t>7.6.29.000000</t>
  </si>
  <si>
    <t>Contrapartida de Convênios-Outras Transferências- Exerc. Ant - Rec. Outras Fontes</t>
  </si>
  <si>
    <t>7.6.63.000000</t>
  </si>
  <si>
    <t>Contrapartida de Convênios-Receitas Diversas-Programa Pró-Emprego-Exercícios Anteriores</t>
  </si>
  <si>
    <t>8.3.00.000000</t>
  </si>
  <si>
    <t>Contrapartida  de Empréstimos Internos-Recursos Ordinários-Recursos do Tesouro-RLD</t>
  </si>
  <si>
    <t>Modalidades de Solicitação</t>
  </si>
  <si>
    <t>Pregão Presencial sem Ata de Registro de Preços</t>
  </si>
  <si>
    <t>Pregão Eletrônico com Ata de Registro de Preços</t>
  </si>
  <si>
    <t>Pregão Eletrônico sem Ata de Registro de Preços</t>
  </si>
  <si>
    <t>Pregão Presencial com Ata de Registro de Preços</t>
  </si>
  <si>
    <t>Programação Financeira</t>
  </si>
  <si>
    <t>Programação PPA</t>
  </si>
  <si>
    <t>Não Obedece</t>
  </si>
  <si>
    <t>Obedece</t>
  </si>
  <si>
    <t>2019(R$)</t>
  </si>
  <si>
    <t>0.1.11.000015</t>
  </si>
  <si>
    <t>Taxas da Segurança Pública-Demais Receitas de Fontes Detalhadas</t>
  </si>
  <si>
    <t>0.1.11.000033</t>
  </si>
  <si>
    <t>Receitas -  Fundo de Melhoria da Policia Civil</t>
  </si>
  <si>
    <t>0.1.11.000034</t>
  </si>
  <si>
    <t>Receitas - Fundo de Melhoria do Corpo de Bombeiros Militar</t>
  </si>
  <si>
    <t>0.1.11.000035</t>
  </si>
  <si>
    <t>Receitas - Fundo para Melhoria da Segurança Pública</t>
  </si>
  <si>
    <t>0.1.11.000036</t>
  </si>
  <si>
    <t>Receitas - Fundo para Melhoria da Polícia Militar</t>
  </si>
  <si>
    <t>0.1.11.000037</t>
  </si>
  <si>
    <t>Receitas - Fundo Penitenciário do Estado de Santa Catarina - FUPESC</t>
  </si>
  <si>
    <t>0.1.11.000038</t>
  </si>
  <si>
    <t>Receitas - Fundo Estadual de Defesa Civil</t>
  </si>
  <si>
    <t>0.1.11.000060</t>
  </si>
  <si>
    <t>Taxas da Segurança Pública - Exercício Corrente - Restos a Pagar</t>
  </si>
  <si>
    <t>0.1.19.000015</t>
  </si>
  <si>
    <t>Outras Taxas - Vinculadas - Demais Receitas de Fontes Detalhadas</t>
  </si>
  <si>
    <t>0.1.19.000018</t>
  </si>
  <si>
    <t>Taxa Fiscalização Ambiental- FATMA</t>
  </si>
  <si>
    <t>0.1.19.000019</t>
  </si>
  <si>
    <t>Taxa de Fiscalização Ambiental do Estado de SC - FEMUC</t>
  </si>
  <si>
    <t>0.1.19.000020</t>
  </si>
  <si>
    <t>Taxa de Fiscalização Ambiental do Estado de SC - Policia Militar</t>
  </si>
  <si>
    <t>0.1.19.000021</t>
  </si>
  <si>
    <t>Taxa de Fiscalização de  Saneamento Básico e Regulação de Gás Canalizado - Exercício Corrente</t>
  </si>
  <si>
    <t>0.1.19.000023</t>
  </si>
  <si>
    <t>0.1.19.000024</t>
  </si>
  <si>
    <t>Atos da Saúde Pública</t>
  </si>
  <si>
    <t>0.1.19.000025</t>
  </si>
  <si>
    <t>Receita da Dívida Ativa de Custas Judiciais e Extrajudiciais</t>
  </si>
  <si>
    <t>0.1.19.000026</t>
  </si>
  <si>
    <t>Atos do Departamento de Infraestrutura - Deinfra</t>
  </si>
  <si>
    <t>0.1.19.000060</t>
  </si>
  <si>
    <t>Outras taxas - vinculadas - Restos a Pagar</t>
  </si>
  <si>
    <t>0.1.24.000015</t>
  </si>
  <si>
    <t>Convênio - Programas de Educação - Demais Receitas de Fontes Detalhadas</t>
  </si>
  <si>
    <t>0.1.24.000016</t>
  </si>
  <si>
    <t>PNAE - Programa Nacional de Alimentação Escolar - PNAE</t>
  </si>
  <si>
    <t>0.1.24.000060</t>
  </si>
  <si>
    <t>Convênio - Programas de Educação - Exercício Corrente - Restos a Pagar</t>
  </si>
  <si>
    <t>0.1.29.000015</t>
  </si>
  <si>
    <t>Outras Transferências - Demais Receitas de Fontes Detalhadas.</t>
  </si>
  <si>
    <t>0.1.29.000022</t>
  </si>
  <si>
    <t>0.1.29.000028</t>
  </si>
  <si>
    <t>Recursos Minerais - CFEM</t>
  </si>
  <si>
    <t>0.1.29.000029</t>
  </si>
  <si>
    <t>Fundo Especial do Petróleo</t>
  </si>
  <si>
    <t>0.1.29.000030</t>
  </si>
  <si>
    <t>Transferências de Instituições Privadas</t>
  </si>
  <si>
    <t>0.1.29.000060</t>
  </si>
  <si>
    <t>Outras transferências - Exercício Corrente - Restos a Pagar</t>
  </si>
  <si>
    <t>0.1.85.000015</t>
  </si>
  <si>
    <t>Renumeração de Disponibilidade Bancária - Executivo-Demais Receitas de Fontes  Detalhadas</t>
  </si>
  <si>
    <t>0.1.85.000016</t>
  </si>
  <si>
    <t>0.1.91.000001</t>
  </si>
  <si>
    <t>Operações de Crédito  Interna - Recursos do Tesouro - Exercício Corrente</t>
  </si>
  <si>
    <t>0.1.92.000001</t>
  </si>
  <si>
    <t>Operações de Crédito  Externa - Recursos do Tesouro - Exercício Corrente</t>
  </si>
  <si>
    <t>Convênio - Sistema Único Saúde - recursos de outras fontes - Exercício Corrente</t>
  </si>
  <si>
    <t>0.2.23.000015</t>
  </si>
  <si>
    <t>Convênio SUS - Demais Receitas de  Fontes Detalhadas</t>
  </si>
  <si>
    <t>0.2.23.000017</t>
  </si>
  <si>
    <t>Medicamentos de Dispensação  Excepcional -  Convênio Sistema Único de Saúde - Exercício Corrente</t>
  </si>
  <si>
    <t>0.2.23.000039</t>
  </si>
  <si>
    <t>Incentivo Financeiro aos Centros de Especialidades Odontológicas - CEO</t>
  </si>
  <si>
    <t>0.2.23.000040</t>
  </si>
  <si>
    <t>Realização de Cirurgias Eletivas Ambulatoriais e Hospitalares</t>
  </si>
  <si>
    <t>0.2.23.000041</t>
  </si>
  <si>
    <t>Incentivo as Centrais de Transplante</t>
  </si>
  <si>
    <t>0.2.23.000042</t>
  </si>
  <si>
    <t>TRS</t>
  </si>
  <si>
    <t>0.2.23.000043</t>
  </si>
  <si>
    <t>Mac - Faec</t>
  </si>
  <si>
    <t>0.2.23.000044</t>
  </si>
  <si>
    <t>Rede Brasil sem Miséria</t>
  </si>
  <si>
    <t>0.2.23.000045</t>
  </si>
  <si>
    <t>Rede Cegonha</t>
  </si>
  <si>
    <t>0.2.23.000046</t>
  </si>
  <si>
    <t>Rede Colo de Mama</t>
  </si>
  <si>
    <t>0.2.23.000047</t>
  </si>
  <si>
    <t>Rede Psicossocial - Crack</t>
  </si>
  <si>
    <t>0.2.23.000048</t>
  </si>
  <si>
    <t>Rede Saúde Mental</t>
  </si>
  <si>
    <t>0.2.23.000049</t>
  </si>
  <si>
    <t>Rede Urgência e Emergência</t>
  </si>
  <si>
    <t>0.2.23.000050</t>
  </si>
  <si>
    <t>Rede Viver sem Limites</t>
  </si>
  <si>
    <t>0.2.23.000051</t>
  </si>
  <si>
    <t>Renast - Saúde do Trabalhador</t>
  </si>
  <si>
    <t>0.2.23.000052</t>
  </si>
  <si>
    <t>Samu</t>
  </si>
  <si>
    <t>0.2.23.000053</t>
  </si>
  <si>
    <t>Telesaúde</t>
  </si>
  <si>
    <t>0.2.23.000054</t>
  </si>
  <si>
    <t>Incremento Temporário</t>
  </si>
  <si>
    <t>0.2.23.000055</t>
  </si>
  <si>
    <t>Anvisa</t>
  </si>
  <si>
    <t>0.2.23.000056</t>
  </si>
  <si>
    <t>Dst Aids - PAM</t>
  </si>
  <si>
    <t>0.2.23.000057</t>
  </si>
  <si>
    <t>Finlacen</t>
  </si>
  <si>
    <t>0.2.23.000058</t>
  </si>
  <si>
    <t>PPI</t>
  </si>
  <si>
    <t>0.2.23.000059</t>
  </si>
  <si>
    <t>Svo - Serviços de Verificação de Óbitos</t>
  </si>
  <si>
    <t>0.2.23.000060</t>
  </si>
  <si>
    <t>Convênio - Sistema Único Saúde - Exercício Corrente  - Restos a Pagar</t>
  </si>
  <si>
    <t>0.2.85.000015</t>
  </si>
  <si>
    <t>Remuneração de Disponibilidade Bancária - Executivo - Demais  Receitas Fontes Detalhadas</t>
  </si>
  <si>
    <t>0.3.11.000015</t>
  </si>
  <si>
    <t>Restos a Pagar-Taxas da Segurança Pública e Defesa do Cidadão - rec tesouro - exercícios anteriores</t>
  </si>
  <si>
    <t>0.3.11.000033</t>
  </si>
  <si>
    <t>Receitas - Fundo de Melhoria da Policia Civil- Exercícos Anteriores</t>
  </si>
  <si>
    <t>0.3.11.000034</t>
  </si>
  <si>
    <t>Receitas - Fundo de Melhoria do Corpo de Bombeiros Militar - Exercícios Anteriores</t>
  </si>
  <si>
    <t>0.3.11.000036</t>
  </si>
  <si>
    <t>Receitas - Fundo de Melhoria da Polícia Militar - Exercícios Anteriores</t>
  </si>
  <si>
    <t>0.3.11.000037</t>
  </si>
  <si>
    <t>Receitas Fundo Penitenciário do Estado de Santa Catarina-FUPESC - Exerci´cios Anteriores</t>
  </si>
  <si>
    <t>0.3.11.000038</t>
  </si>
  <si>
    <t>Receitas - Fundo Estadual de Defesa Civil - Exercícios Anteriores</t>
  </si>
  <si>
    <t>0.3.11.000060</t>
  </si>
  <si>
    <t>Taxas da Segurança Pública e Defesa do Cidadão - Exercícios Anteriores - Restos a Pagar</t>
  </si>
  <si>
    <t>0.3.19.000015</t>
  </si>
  <si>
    <t>Outras Taxas - Vinculadas - Demais Receitas - Exercícios Anteriores</t>
  </si>
  <si>
    <t>0.3.19.000018</t>
  </si>
  <si>
    <t>Taxa Fiscalização Ambiental - FATMA - Exercícios Anteriores</t>
  </si>
  <si>
    <t>0.3.19.000019</t>
  </si>
  <si>
    <t>Taxa de Fiscalização Ambiental do Estado de SC-FEMUC - Exercícios Anteriores</t>
  </si>
  <si>
    <t>0.3.19.000020</t>
  </si>
  <si>
    <t>Taxa de Fiscalização Ambiental da Polícia Militar - Exercícios Anteriores</t>
  </si>
  <si>
    <t>0.3.19.000021</t>
  </si>
  <si>
    <t>Taxa de Fiscalização s/serviços Públicos de Saneamento Básico - Exercícios Anteriores</t>
  </si>
  <si>
    <t>0.3.19.000022</t>
  </si>
  <si>
    <t>Taxa de Regulação de Serviços de Gás Canalizado - Exercícios Anteriores</t>
  </si>
  <si>
    <t>0.3.19.000023</t>
  </si>
  <si>
    <t>0.3.19.000024</t>
  </si>
  <si>
    <t>Atos da Saúde Publica - Exercícios Anteriores</t>
  </si>
  <si>
    <t>0.3.19.000025</t>
  </si>
  <si>
    <t>Receita da Dívida Ativa de Custas Judiciais e Extrajudiciais -Exercícios Anteriores</t>
  </si>
  <si>
    <t>0.3.19.000026</t>
  </si>
  <si>
    <t>Atos do Departamento de Infraestrutura - Deinfra - Exercícios Anteriores</t>
  </si>
  <si>
    <t>0.3.19.000060</t>
  </si>
  <si>
    <t>Outras taxas - vinculadas -  Exercícios Anteriores - Restos a Pagar</t>
  </si>
  <si>
    <t>0.3.24.000015</t>
  </si>
  <si>
    <t>Convênio - Programas de Educação - Exercícios Anteriores</t>
  </si>
  <si>
    <t>0.3.24.000016</t>
  </si>
  <si>
    <t>PNAE - Programa NAcional de Alimentação Escolar - Exercícios Anteriores</t>
  </si>
  <si>
    <t>0.3.24.000060</t>
  </si>
  <si>
    <t>Convênio - Programa de Educação - Exercícios Anteriores- Restos a Pagar</t>
  </si>
  <si>
    <t>0.3.29.000015</t>
  </si>
  <si>
    <t>Outras Transferências - Demais Receitas - Exercícios Anteriores</t>
  </si>
  <si>
    <t>0.3.29.000028</t>
  </si>
  <si>
    <t>Recursos Minerais - CFEM - Exercícios Anteriores</t>
  </si>
  <si>
    <t>0.3.29.000029</t>
  </si>
  <si>
    <t>Fundo Especial do Petróleo - Exercícios Anteriores</t>
  </si>
  <si>
    <t>0.3.29.000030</t>
  </si>
  <si>
    <t>Transferências de Instituições Privadas - Exercícios Anteriores</t>
  </si>
  <si>
    <t>0.3.29.000060</t>
  </si>
  <si>
    <t>Outras transferências - Exercícios Anteriores - Restos a Pagar</t>
  </si>
  <si>
    <t>0.3.85.000015</t>
  </si>
  <si>
    <t>Remuneração de Disponibilidade Bancária - Executivo -Demais Receitas  de Fontes Detalhadas</t>
  </si>
  <si>
    <t>0.3.92.000001</t>
  </si>
  <si>
    <t>Operações de Crédito Externa - Recursos do Tesouro - Exercícios Anteriores - Superávit</t>
  </si>
  <si>
    <t>0.6.23.000015</t>
  </si>
  <si>
    <t>Convênio SUS - Demais Receitas - Exercícios Anteriores</t>
  </si>
  <si>
    <t>0.6.23.000017</t>
  </si>
  <si>
    <t>Medicamentos de Dispensação Excepcional - Convênio SUS - Recursos de Outras Fontes - Exercícios Anteriores</t>
  </si>
  <si>
    <t>0.6.23.000039</t>
  </si>
  <si>
    <t>Incentivo Financeiro aos Centros de Especialidades Odontológicas - Exercícios Anteriores</t>
  </si>
  <si>
    <t>0.6.23.000040</t>
  </si>
  <si>
    <t>Rezalização de Cirurgias Eletivas Ambulatoriais e Hospitalares =- Exercícios Anteriores</t>
  </si>
  <si>
    <t>0.6.23.000041</t>
  </si>
  <si>
    <t>Incentivo as Centrais de TRansplante - Exercícios Anteriores</t>
  </si>
  <si>
    <t>0.6.23.000042</t>
  </si>
  <si>
    <t>TRS - Exercícios Anteriores</t>
  </si>
  <si>
    <t>0.6.23.000043</t>
  </si>
  <si>
    <t>Mac  - Faec  - Exercícios Anteriores</t>
  </si>
  <si>
    <t>0.6.23.000044</t>
  </si>
  <si>
    <t>Rede Brasil sem Miséria - Exercícios Anteriores</t>
  </si>
  <si>
    <t>0.6.23.000045</t>
  </si>
  <si>
    <t>Rede Cegonha - Exercícios Anteriores</t>
  </si>
  <si>
    <t>0.6.23.000046</t>
  </si>
  <si>
    <t>Rede Colo de Mama - Exercícios Anteriores</t>
  </si>
  <si>
    <t>0.6.23.000047</t>
  </si>
  <si>
    <t>Rede Psicossocial - Crack Exercícios Anteriores</t>
  </si>
  <si>
    <t>0.6.23.000048</t>
  </si>
  <si>
    <t>Rede Saúde Mental - Exercícios Anteriores</t>
  </si>
  <si>
    <t>0.6.23.000049</t>
  </si>
  <si>
    <t>Rede Urgência e Emergência - Exercícios Anteriores</t>
  </si>
  <si>
    <t>0.6.23.000050</t>
  </si>
  <si>
    <t>Rede Viver sem Limites - Exercícios Anteriores</t>
  </si>
  <si>
    <t>0.6.23.000051</t>
  </si>
  <si>
    <t>Renast - Saúde do Trabalhador - Exercícios Anteriores</t>
  </si>
  <si>
    <t>0.6.23.000052</t>
  </si>
  <si>
    <t>Samu - Exercícios Anteriores</t>
  </si>
  <si>
    <t>0.6.23.000053</t>
  </si>
  <si>
    <t>Telesaúde - Exercícios Anteriores</t>
  </si>
  <si>
    <t>0.6.23.000054</t>
  </si>
  <si>
    <t>Incremento Temporário - Exercícios Anteriores</t>
  </si>
  <si>
    <t>0.6.23.000055</t>
  </si>
  <si>
    <t>Anvisa - Exercícios Anteriores</t>
  </si>
  <si>
    <t>0.6.23.000056</t>
  </si>
  <si>
    <t>Dst Aids - PAM Exercícios Anteriores</t>
  </si>
  <si>
    <t>0.6.23.000057</t>
  </si>
  <si>
    <t>Finlacen - Exercícios Anteriores</t>
  </si>
  <si>
    <t>0.6.23.000058</t>
  </si>
  <si>
    <t>PPI - Exercícios Anteriores</t>
  </si>
  <si>
    <t>0.6.23.000059</t>
  </si>
  <si>
    <t>Svo - Serviços de Verificação de Óbitos - Exercícios Anteriores</t>
  </si>
  <si>
    <t>0.6.23.000060</t>
  </si>
  <si>
    <t>Convênio - Sistema Único de Saúde - Exercícios Anteriores -  Restos Pagar</t>
  </si>
  <si>
    <t>0.6.85.000015</t>
  </si>
  <si>
    <t>Remuneração de Disponibilidade Bancária -Executivo -Demais Receitas  de  Fontes Detalhadas</t>
  </si>
  <si>
    <t>2.1.91.000001</t>
  </si>
  <si>
    <t>Contrapartida de Operações de Crédito Interna - BID - Recursos do Tesouro - Exercício Corrente</t>
  </si>
  <si>
    <t>2.3.91.000001</t>
  </si>
  <si>
    <t>Sem Contrato da Dívida Pública -  Contrapartida  de outros empréstimos - Operações de Crédito Interna - Recursos do tesouro - Exercícios Anteriores</t>
  </si>
  <si>
    <t>3.1.11.000060</t>
  </si>
  <si>
    <t>Taxas de Segurança Pública e Defesa do Cidadão - Restos a Pagar</t>
  </si>
  <si>
    <t>4.1.91.000001</t>
  </si>
  <si>
    <t>Sem Detalhamento em Contrato da Dívida Pública - Contrapartida de Outros Empréstimos - Operações de Crédito Interna - Recursos do Tesouro</t>
  </si>
  <si>
    <t>4.3.91.000001</t>
  </si>
  <si>
    <t>Contrapartida de Outros Empréstimos - Operações de Crédito Interna - Recursos do Tesouro - Exercícios Anteriores</t>
  </si>
  <si>
    <t>7.1.11.000035</t>
  </si>
  <si>
    <t>Contrapartida e Convênios-Taxas da Segurança Pública - Receitas do Fundo de Melhoria da SSP</t>
  </si>
  <si>
    <t>7.1.11.000036</t>
  </si>
  <si>
    <t>Contrapartida de Convênios - Taxas da Segurança Pública - Receitas do Fundo de Melhoria da Polícia Militar</t>
  </si>
  <si>
    <t>7.1.11.000060</t>
  </si>
  <si>
    <t>Contrapartida de Convenios-Tx. da Segurança Pública-Rec.Tesouro-Exercício Corrente - Restos a Pagar</t>
  </si>
  <si>
    <t>7.1.19.000000</t>
  </si>
  <si>
    <t>Contrapartida de Outras Taxas Vinculadas - Exercício Corrente</t>
  </si>
  <si>
    <t>7.1.19.000019</t>
  </si>
  <si>
    <t>Contrapartida de Convenios-Taxas da Segurança Pública - Rec.Tesouro-Ex.Ant</t>
  </si>
  <si>
    <t>7.3.11.000034</t>
  </si>
  <si>
    <t>Receitas - Fundo de Melhoria do Corpo de Bombeiros Militar - Contrapartida de Convênios - Exercícios Anteriores</t>
  </si>
  <si>
    <t>7.3.11.000035</t>
  </si>
  <si>
    <t>Contrapartida de Convênios - Taxas da Segurança Pública - Recursos do Tesouro - Exercícios Anteriores</t>
  </si>
  <si>
    <t>7.3.11.000037</t>
  </si>
  <si>
    <t>Receitas -FUPESC - Contrapartida de Convênios - Taxas da Segurança Pública - Exercícios Anteriores</t>
  </si>
  <si>
    <t>7.3.11.000060</t>
  </si>
  <si>
    <t>Contrapartida de Convênios - Taxas da Segurança Pública - Recursos do Tesouro - Exercícios Anteriores - Restos a Pagar</t>
  </si>
  <si>
    <t>7.3.29.000015</t>
  </si>
  <si>
    <t>Contrapartida de Convênios - Outras Transferências - Exercícios Anteriores - Receitas de Fontes Detalhadas</t>
  </si>
  <si>
    <t>180021</t>
  </si>
  <si>
    <t>Superintendencia de Desenvolvimento da Região Metropolitana da Gde Florianópolis - SUDERF</t>
  </si>
  <si>
    <t>260096</t>
  </si>
  <si>
    <t>Fundo para a Infância e Adolescência</t>
  </si>
  <si>
    <t>270029</t>
  </si>
  <si>
    <t>Agência de Regulação de Serviços Públicos de Santa Catarina - Aresc</t>
  </si>
  <si>
    <t>270030</t>
  </si>
  <si>
    <t>Administração do Porto de São Francisco do Sul - APSFS</t>
  </si>
  <si>
    <t>270031</t>
  </si>
  <si>
    <t>410026</t>
  </si>
  <si>
    <t>SCPar Porto de Imbituba S.A.</t>
  </si>
  <si>
    <t>410031</t>
  </si>
  <si>
    <t>Agência de Desenvolvimento Regional de Itapiranga</t>
  </si>
  <si>
    <t>410032</t>
  </si>
  <si>
    <t>Agência de Desenvolvimento Regional de Quilombo</t>
  </si>
  <si>
    <t>410033</t>
  </si>
  <si>
    <t>Agência de Desenvolvimento Regional de Seara</t>
  </si>
  <si>
    <t>410034</t>
  </si>
  <si>
    <t>Agência de Desenvolvimento Regional de Taió</t>
  </si>
  <si>
    <t>410035</t>
  </si>
  <si>
    <t>Agência de Desenvolvimento Regional de Timbó</t>
  </si>
  <si>
    <t>410036</t>
  </si>
  <si>
    <t>Agência de Desenvolvimento Regional de Braço do Norte</t>
  </si>
  <si>
    <t>410037</t>
  </si>
  <si>
    <t>Agência de Desenvolvimento Regional de São Miguel do Oeste</t>
  </si>
  <si>
    <t>410038</t>
  </si>
  <si>
    <t>Agência de Desenvolvimento Regional de Maravilha</t>
  </si>
  <si>
    <t>410039</t>
  </si>
  <si>
    <t>Agência de Desenvolvimento Regional de São Lourenço do Oeste</t>
  </si>
  <si>
    <t>410040</t>
  </si>
  <si>
    <t>Agência de Desenvolvimento Regional de Chapecó</t>
  </si>
  <si>
    <t>410041</t>
  </si>
  <si>
    <t>Agência de Desenvolvimento Regional de Xanxerê</t>
  </si>
  <si>
    <t>410042</t>
  </si>
  <si>
    <t>Agência de Desenvolvimento Regional de Concórdia</t>
  </si>
  <si>
    <t>410043</t>
  </si>
  <si>
    <t>Agência de Desenvolvimento Regional de Joaçaba</t>
  </si>
  <si>
    <t>410044</t>
  </si>
  <si>
    <t>Agência de Desenvolvimento Regional de Campos Novos</t>
  </si>
  <si>
    <t>410045</t>
  </si>
  <si>
    <t>Agência de Desenvolvimento Regional de Videira</t>
  </si>
  <si>
    <t>410046</t>
  </si>
  <si>
    <t>Agência de Desenvolvimento Regional de Caçador</t>
  </si>
  <si>
    <t>410047</t>
  </si>
  <si>
    <t>Agência de Desenvolvimento Regional de Curitibanos</t>
  </si>
  <si>
    <t>410048</t>
  </si>
  <si>
    <t>Agência de Desenvolvimento Regional de Rio do Sul</t>
  </si>
  <si>
    <t>410049</t>
  </si>
  <si>
    <t>Agência de Desenvolvimento Regional de Ituporanga</t>
  </si>
  <si>
    <t>410050</t>
  </si>
  <si>
    <t>Agência de Desenvolvimento Regional de Ibirama</t>
  </si>
  <si>
    <t>410051</t>
  </si>
  <si>
    <t>Agência de Desenvolvimento Regional de Blumenau</t>
  </si>
  <si>
    <t>410052</t>
  </si>
  <si>
    <t>Agência de Desenvolvimento Regional de Brusque</t>
  </si>
  <si>
    <t>410053</t>
  </si>
  <si>
    <t>Agência de Desenvolvimento Regional de Itajai</t>
  </si>
  <si>
    <t>410054</t>
  </si>
  <si>
    <t>Agência de Desenvolvimento Regional de Laguna</t>
  </si>
  <si>
    <t>410055</t>
  </si>
  <si>
    <t>Agência de Desenvolvimento Regional de Tubarão</t>
  </si>
  <si>
    <t>410056</t>
  </si>
  <si>
    <t>Agência de Desenvolvimento Regional de Criciúma</t>
  </si>
  <si>
    <t>410057</t>
  </si>
  <si>
    <t>Agência de Desenvolvimento Regional de Araranguá</t>
  </si>
  <si>
    <t>410058</t>
  </si>
  <si>
    <t>Agência de Desenvolvimento Regional de Joinville</t>
  </si>
  <si>
    <t>410059</t>
  </si>
  <si>
    <t>Agência de Desenvolvimento Regional de Jaraguá do Sul</t>
  </si>
  <si>
    <t>410060</t>
  </si>
  <si>
    <t>Agência de Desenvolvimento Regional de Mafra</t>
  </si>
  <si>
    <t>410061</t>
  </si>
  <si>
    <t>Agência de Desenvolvimento Regional de Canoinhas</t>
  </si>
  <si>
    <t>410062</t>
  </si>
  <si>
    <t>Agência de Desenvolvimento Regional de Lages</t>
  </si>
  <si>
    <t>410063</t>
  </si>
  <si>
    <t>Agência de Desenvolvimento Regional de São Joaquim</t>
  </si>
  <si>
    <t>410064</t>
  </si>
  <si>
    <t>Agência de Desenvolvimento Regional de Palmitos</t>
  </si>
  <si>
    <t>410065</t>
  </si>
  <si>
    <t>Agência de Desenvolvimento Regional de Dionísio Cerqueira</t>
  </si>
  <si>
    <t>410095</t>
  </si>
  <si>
    <t>Fundo Estadual de Apoio aos Hospitais Filantrópicos,  Hemosc, Cepon e Hospitais Municipais</t>
  </si>
  <si>
    <t>Empresa de Pesquisa Agropecuária e Extensão Rural de Santa Catarina</t>
  </si>
  <si>
    <t>440024</t>
  </si>
  <si>
    <t>450092</t>
  </si>
  <si>
    <t>Fundo Estadual de Educação- FEDUC</t>
  </si>
  <si>
    <t>480092</t>
  </si>
  <si>
    <t>Fundo Catarinense para o Desenvolvimento da Saúde-INVESTSAÚDE</t>
  </si>
  <si>
    <t>xxxxxxxxxx-XXXXXXXXXXX</t>
  </si>
  <si>
    <t>2020(R$)</t>
  </si>
  <si>
    <r>
      <t>B - RECURSOS DO ÓRGÃO (SOMENTE EXERCÍCIO 2018)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.</t>
    </r>
  </si>
  <si>
    <r>
      <t>C -RECURSOS DESCENTRALIZADOS POR OUTROS ÓRGÃOS(SOMENTE EXERCÍCIO 2018)</t>
    </r>
    <r>
      <rPr>
        <b/>
        <sz val="11"/>
        <color rgb="FFFF0000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</si>
  <si>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- Solicitamos, nos termos da Proposta de Cronograma Financeiro apresentada acima, análise da SEF/Diretoria do Tesouro sobre a viabilidade da liberação de recursos no exercício financeiro de 2018, de acordo com as Disponibilidades de Caixa do Estado.</t>
    </r>
  </si>
  <si>
    <t>Ordinária</t>
  </si>
  <si>
    <t>Recursos Vinculados à Saúde</t>
  </si>
  <si>
    <t>Recursos Vinculados à Segurança Pública</t>
  </si>
  <si>
    <t>Recursos Vinculados à Educação</t>
  </si>
  <si>
    <t>Recursos Vinculados à Programas de Infra Estrutura de Transportes</t>
  </si>
  <si>
    <t>Recursos Vinculados à Programas de Recursos Hídricos</t>
  </si>
  <si>
    <t>Recursos Vinculados à Assistência Social</t>
  </si>
  <si>
    <t>Outras Vinculações de Recursos</t>
  </si>
  <si>
    <t>Recursos Vinculados à Emergência e Calamidade Pública</t>
  </si>
  <si>
    <t>Recursos Vinculados à Cultura, Turismo e Esporte</t>
  </si>
  <si>
    <t>Recursos Vinculados à Operações de Crédito</t>
  </si>
  <si>
    <t>0.1.85.000022</t>
  </si>
  <si>
    <t>Recursos Vinculados à Alienação de Bens</t>
  </si>
  <si>
    <t>0.2.23.000031</t>
  </si>
  <si>
    <t>Recursos Vinculados à Previdência Social</t>
  </si>
  <si>
    <t>Taxas da Segurança Pública - Recursos do Tesouro - Exercícios Anteriores</t>
  </si>
  <si>
    <t>0.3.29.000022</t>
  </si>
  <si>
    <t>0.3.85.000016</t>
  </si>
  <si>
    <t>0.3.85.000022</t>
  </si>
  <si>
    <t>Convênios e Contratos Administrativos - Remuneração de Disponibilidade Bancária - Recursos Vinculados - Exercício Anterior</t>
  </si>
  <si>
    <t>2.3.85.000008</t>
  </si>
  <si>
    <t>4.3.85.000008</t>
  </si>
  <si>
    <t>7.1.62.000000</t>
  </si>
  <si>
    <t>7.3.29.000022</t>
  </si>
  <si>
    <t>Classificação</t>
  </si>
  <si>
    <t>Procuradoria-Geral junto ao Tribunal de Contas</t>
  </si>
  <si>
    <t>Taxa de Fiscalização de Vigilância Sanitária Animal - Exercício Corrente</t>
  </si>
  <si>
    <t>Convênios e Contratos Administrativos - Recursos do Tesouro - Exercício Corrente</t>
  </si>
  <si>
    <t>Remuneração de Disponibilidade Bancária - Judiciário - Exercício Corrente - Programa Nacional de Alimentação Escolar</t>
  </si>
  <si>
    <t>Convênios e Contratos Administrativos - Remuneração de Recursos Vinculados - Exercício Corrente</t>
  </si>
  <si>
    <t>0.2.10.000000</t>
  </si>
  <si>
    <t>Taxa Judiciária - Recursos de Outras Fontes -  Exercício Corrente</t>
  </si>
  <si>
    <t>0.2.12.000000</t>
  </si>
  <si>
    <t>Selos de Fiscalização de Atos Notariais e Registrais - Recursos de Outras Fontes - Exercício Corrente</t>
  </si>
  <si>
    <t>0.2.19.000000</t>
  </si>
  <si>
    <t>Outras Taxas Vinculadas - Recursos de Outras Fontes - Exercício Corrente</t>
  </si>
  <si>
    <t>0.2.19.000018</t>
  </si>
  <si>
    <t>Recursos de outras fontes - Exercício Corrente - Outras taxas vinculadas - Taxa de Fiscalização Ambiental do Estado de SC - Fatma</t>
  </si>
  <si>
    <t>0.2.19.000019</t>
  </si>
  <si>
    <t>Recursos de Outras Fontes - Exercício Corrente - Outras Taxas Vinculadas - Taxas de Fiscalização Ambiental de Estado de SC-FEMUC</t>
  </si>
  <si>
    <t>0.2.19.000020</t>
  </si>
  <si>
    <t>Recursos de Outras Fontes - Exercício Corrente - Outras Taxas Vinculadas - Taxa de Ficalização Ambiental do Estado de SC- Polícia Militar</t>
  </si>
  <si>
    <t>0.2.19.000021</t>
  </si>
  <si>
    <t>Recursos de Outras Fontes - Exercício Corrente - Outras Taxas Vinculadas - Taxa de Fiscalização de Saneamento Básico e Regulação de Gás Canalizado</t>
  </si>
  <si>
    <t>0.2.19.000022</t>
  </si>
  <si>
    <t>Atos do Departamento de Transportes e Terminais - DETER -Outras Taxas Vinculadas - Recursos de Outras Fontes - Exercício Corrente</t>
  </si>
  <si>
    <t>0.2.19.000023</t>
  </si>
  <si>
    <t>Recursos de Outras Fontes - Exercício Corrente - Outras Taxas Vinculadas - Taxa de fiscalização de Vigilância Sanitária Animal</t>
  </si>
  <si>
    <t>0.2.19.000025</t>
  </si>
  <si>
    <t>Recursos de Outras Fontes - Exercício Corrente - Outras Taxas Vinculadas - Custas Judiciais e Extrajudiciais</t>
  </si>
  <si>
    <t>0.2.19.000027</t>
  </si>
  <si>
    <t>Outras Taxas Vinculadas - Recursos de Outras Fontes - Exercício Corrente - Demais Receitas</t>
  </si>
  <si>
    <t>0.2.19.000061</t>
  </si>
  <si>
    <t>Taxa de Prestação de Serviços Ambientais -Outras Taxas Vinculadas - Recursos de Outras Fontes - Exercício Corrente</t>
  </si>
  <si>
    <t>Aquisição de Equipamentos para Hospital Teresa Ramos - Convenio SUS - Exercício Corrente</t>
  </si>
  <si>
    <t>0.2.82.000062</t>
  </si>
  <si>
    <t>Remuneração de Disponibilidade Bancária - Judiciário - Recursos de Outras Fontes - Exercício Corrente - FRJ</t>
  </si>
  <si>
    <t>0.2.82.000063</t>
  </si>
  <si>
    <t>Remuneração de Disponibilidade Bancária - Judiciário - Recursos de Outras Fontes - Exercício Corrente - Selo de FIscalização</t>
  </si>
  <si>
    <t>0.2.89.000000</t>
  </si>
  <si>
    <t>Remuneração de disponibilidade bancária - recursos vinculados - Fundos IPREV</t>
  </si>
  <si>
    <t>0.3.11.000035</t>
  </si>
  <si>
    <t>Receitas - Fundo de Melhoria da Segurança Pública - Exercícios Anteriores</t>
  </si>
  <si>
    <t>Taxa de Fiscalização de Vigilância Sanitária - Exercícios Anteriores</t>
  </si>
  <si>
    <t>Convênios e Contratos Administrativos - Outras Transferências - Exercícios Anteriores</t>
  </si>
  <si>
    <t>Remuneração de Disponibilidade Bancária - Executivo - Exercícios Anteriores - Programa Nacional de Alimentação Escolar</t>
  </si>
  <si>
    <t>0.6.89.000000</t>
  </si>
  <si>
    <t>Remuneração de disponibilidade bancária - Rec. vinc - Fundos IPREV - Ex. Anteriores</t>
  </si>
  <si>
    <t>Contrapartida BID - Exercícios Anteriores-Remuneração de Disponibilidade Bancária - Executivo - BB1</t>
  </si>
  <si>
    <t>Contrato da Dívida Pública - BB1 - Contrapartida de remuneração de Disponibilidade Bancária - Executivo</t>
  </si>
  <si>
    <t>4.6.63.000000</t>
  </si>
  <si>
    <t>Contrapartida de outros empréstimos-Receitas Diversas-Programa Pró-Emprego- Exercícios Ant</t>
  </si>
  <si>
    <t>7.1.11.000037</t>
  </si>
  <si>
    <t>Contrapartida de Convênios - Taxas da Segurança Pública - Recursos do Tesouro - Exercício Corrente - Receitas FUPESC</t>
  </si>
  <si>
    <t>Contrapartida de Outras Taxas - Taxa de Fiscalização Ambiental do Estado de SC - FEMUC</t>
  </si>
  <si>
    <t>7.1.29.000030</t>
  </si>
  <si>
    <t>Contrapartida de Convênios - Outras Transferências -  Recursos do Tesouro - Exercício Corrente</t>
  </si>
  <si>
    <t>Contrapartida de Convênios - Receitas Diversas - SEITEC - Recursos do Tesouro - Exercício Corrente</t>
  </si>
  <si>
    <t>Contrapartida de Convênios - Outras Transferências - Exercícios Anteriores - Convênios e Contratos Administrativos</t>
  </si>
  <si>
    <t>Extra-Orçamentária</t>
  </si>
  <si>
    <t>MOD.V. 1.15 - 09/01/2018 - 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</si>
</sst>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4" fontId="0" fillId="0" borderId="0" xfId="0" applyNumberForma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0" fontId="0" fillId="0" borderId="20" xfId="0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" fontId="1" fillId="0" borderId="0" xfId="0" applyNumberFormat="1" applyFont="1"/>
    <xf numFmtId="0" fontId="1" fillId="0" borderId="23" xfId="0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3" xfId="0" applyBorder="1"/>
    <xf numFmtId="0" fontId="0" fillId="0" borderId="24" xfId="0" applyBorder="1"/>
    <xf numFmtId="0" fontId="8" fillId="0" borderId="0" xfId="0" applyFont="1"/>
    <xf numFmtId="0" fontId="9" fillId="0" borderId="0" xfId="0" applyFont="1"/>
    <xf numFmtId="0" fontId="2" fillId="0" borderId="7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/>
    <xf numFmtId="4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6" fillId="0" borderId="3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 applyProtection="1">
      <alignment horizontal="center"/>
      <protection locked="0"/>
    </xf>
    <xf numFmtId="4" fontId="7" fillId="0" borderId="6" xfId="0" applyNumberFormat="1" applyFont="1" applyFill="1" applyBorder="1" applyAlignment="1">
      <alignment horizontal="right"/>
    </xf>
    <xf numFmtId="4" fontId="0" fillId="0" borderId="7" xfId="0" applyNumberForma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4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4" fontId="0" fillId="0" borderId="21" xfId="0" applyNumberFormat="1" applyFill="1" applyBorder="1" applyAlignment="1" applyProtection="1">
      <alignment horizontal="right"/>
      <protection locked="0"/>
    </xf>
    <xf numFmtId="4" fontId="1" fillId="0" borderId="0" xfId="0" applyNumberFormat="1" applyFont="1" applyFill="1"/>
    <xf numFmtId="4" fontId="6" fillId="0" borderId="21" xfId="0" applyNumberFormat="1" applyFont="1" applyFill="1" applyBorder="1" applyAlignment="1" applyProtection="1">
      <alignment horizontal="center"/>
      <protection locked="0"/>
    </xf>
    <xf numFmtId="4" fontId="7" fillId="0" borderId="21" xfId="0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Fill="1" applyBorder="1" applyAlignment="1" applyProtection="1">
      <alignment horizontal="center"/>
      <protection locked="0"/>
    </xf>
    <xf numFmtId="4" fontId="7" fillId="0" borderId="20" xfId="0" applyNumberFormat="1" applyFont="1" applyFill="1" applyBorder="1" applyAlignment="1" applyProtection="1">
      <alignment horizontal="right"/>
      <protection locked="0"/>
    </xf>
    <xf numFmtId="0" fontId="0" fillId="0" borderId="15" xfId="0" applyFill="1" applyBorder="1"/>
    <xf numFmtId="0" fontId="0" fillId="0" borderId="12" xfId="0" applyFill="1" applyBorder="1"/>
    <xf numFmtId="0" fontId="1" fillId="0" borderId="0" xfId="0" applyFont="1" applyFill="1" applyBorder="1"/>
    <xf numFmtId="0" fontId="0" fillId="0" borderId="0" xfId="0" applyFill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textRotation="90"/>
    </xf>
    <xf numFmtId="49" fontId="2" fillId="0" borderId="7" xfId="0" applyNumberFormat="1" applyFont="1" applyFill="1" applyBorder="1" applyAlignment="1" applyProtection="1">
      <alignment horizontal="left" shrinkToFit="1"/>
      <protection locked="0"/>
    </xf>
    <xf numFmtId="0" fontId="12" fillId="0" borderId="0" xfId="0" applyFont="1" applyAlignment="1">
      <alignment vertical="top" wrapText="1" readingOrder="1"/>
    </xf>
    <xf numFmtId="0" fontId="12" fillId="0" borderId="0" xfId="0" applyFont="1" applyAlignment="1">
      <alignment horizontal="center" vertical="top"/>
    </xf>
    <xf numFmtId="0" fontId="0" fillId="0" borderId="20" xfId="0" applyFont="1" applyBorder="1"/>
    <xf numFmtId="0" fontId="0" fillId="0" borderId="0" xfId="0" applyFont="1" applyBorder="1"/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13" fillId="0" borderId="7" xfId="0" applyFont="1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13" xfId="0" applyFont="1" applyBorder="1" applyAlignment="1">
      <alignment vertical="top" wrapText="1" readingOrder="1"/>
    </xf>
    <xf numFmtId="0" fontId="14" fillId="0" borderId="0" xfId="0" applyFont="1" applyAlignment="1">
      <alignment horizontal="left" vertical="top"/>
    </xf>
    <xf numFmtId="0" fontId="13" fillId="0" borderId="7" xfId="0" applyFont="1" applyBorder="1" applyAlignment="1">
      <alignment horizontal="center" vertical="center" wrapText="1" readingOrder="1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" fillId="0" borderId="2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" fontId="7" fillId="0" borderId="21" xfId="0" applyNumberFormat="1" applyFont="1" applyFill="1" applyBorder="1" applyAlignment="1" applyProtection="1">
      <alignment horizontal="left"/>
      <protection locked="0"/>
    </xf>
    <xf numFmtId="4" fontId="7" fillId="0" borderId="27" xfId="0" applyNumberFormat="1" applyFon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11" xfId="0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6" xfId="0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 textRotation="9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49" fontId="3" fillId="0" borderId="7" xfId="0" applyNumberFormat="1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164" fontId="7" fillId="2" borderId="0" xfId="0" applyNumberFormat="1" applyFont="1" applyFill="1" applyBorder="1" applyAlignment="1" applyProtection="1">
      <alignment horizontal="left"/>
    </xf>
    <xf numFmtId="164" fontId="7" fillId="2" borderId="16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left" wrapText="1"/>
    </xf>
    <xf numFmtId="4" fontId="5" fillId="0" borderId="0" xfId="0" applyNumberFormat="1" applyFont="1" applyBorder="1" applyAlignment="1">
      <alignment horizontal="justify" wrapText="1"/>
    </xf>
    <xf numFmtId="0" fontId="0" fillId="0" borderId="20" xfId="0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1">
    <cellStyle name="Normal" xfId="0" builtinId="0"/>
  </cellStyles>
  <dxfs count="6"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5"/>
  <sheetViews>
    <sheetView showGridLines="0" showRowColHeaders="0" tabSelected="1" showRuler="0" zoomScaleNormal="100" zoomScalePageLayoutView="75" workbookViewId="0">
      <selection activeCell="B17" sqref="B17:C17"/>
    </sheetView>
  </sheetViews>
  <sheetFormatPr defaultRowHeight="15" x14ac:dyDescent="0.25"/>
  <cols>
    <col min="1" max="1" width="17.7109375" customWidth="1"/>
    <col min="2" max="2" width="19.28515625" customWidth="1"/>
    <col min="3" max="5" width="17.7109375" customWidth="1"/>
    <col min="6" max="6" width="7.140625" customWidth="1"/>
    <col min="7" max="7" width="9.140625" hidden="1" customWidth="1"/>
    <col min="8" max="8" width="40.7109375" hidden="1" customWidth="1"/>
    <col min="9" max="10" width="9.140625" hidden="1" customWidth="1"/>
    <col min="11" max="11" width="94.140625" hidden="1" customWidth="1"/>
    <col min="12" max="12" width="88.5703125" hidden="1" customWidth="1"/>
    <col min="13" max="13" width="9.140625" customWidth="1"/>
    <col min="14" max="14" width="21.28515625" style="33" hidden="1" customWidth="1"/>
    <col min="15" max="15" width="75.7109375" style="15" hidden="1" customWidth="1"/>
    <col min="16" max="16" width="88.85546875" hidden="1" customWidth="1"/>
    <col min="17" max="25" width="9.140625" customWidth="1"/>
  </cols>
  <sheetData>
    <row r="1" spans="1:16" ht="19.5" customHeight="1" thickBot="1" x14ac:dyDescent="0.35">
      <c r="A1" s="30" t="s">
        <v>647</v>
      </c>
      <c r="B1" s="67"/>
      <c r="C1" s="115" t="s">
        <v>624</v>
      </c>
      <c r="D1" s="115"/>
      <c r="E1" s="115"/>
      <c r="F1" s="2"/>
      <c r="H1" s="9" t="s">
        <v>827</v>
      </c>
      <c r="J1" s="12" t="s">
        <v>11</v>
      </c>
      <c r="K1" s="12" t="s">
        <v>12</v>
      </c>
      <c r="L1" s="1" t="s">
        <v>622</v>
      </c>
      <c r="N1" s="13" t="s">
        <v>623</v>
      </c>
      <c r="O1" s="13" t="s">
        <v>633</v>
      </c>
      <c r="P1" s="1" t="s">
        <v>622</v>
      </c>
    </row>
    <row r="2" spans="1:16" ht="18" customHeight="1" x14ac:dyDescent="0.25">
      <c r="A2" s="34" t="s">
        <v>626</v>
      </c>
      <c r="B2" s="116"/>
      <c r="C2" s="116"/>
      <c r="D2" s="116"/>
      <c r="E2" s="116"/>
      <c r="F2" s="2"/>
      <c r="H2" t="s">
        <v>642</v>
      </c>
      <c r="J2" s="69" t="s">
        <v>15</v>
      </c>
      <c r="K2" s="84" t="s">
        <v>16</v>
      </c>
      <c r="L2" t="str">
        <f>+CONCATENATE(J2,"-",K2)</f>
        <v>150001-Defensoria Pública do Estado de Santa Catarina</v>
      </c>
      <c r="N2" s="32"/>
      <c r="O2" s="14"/>
    </row>
    <row r="3" spans="1:16" ht="18" customHeight="1" x14ac:dyDescent="0.25">
      <c r="A3" s="35" t="s">
        <v>625</v>
      </c>
      <c r="B3" s="117"/>
      <c r="C3" s="117"/>
      <c r="D3" s="117"/>
      <c r="E3" s="117"/>
      <c r="F3" s="2"/>
      <c r="H3" t="s">
        <v>9</v>
      </c>
      <c r="J3" s="69" t="s">
        <v>17</v>
      </c>
      <c r="K3" s="84" t="s">
        <v>3</v>
      </c>
      <c r="L3" t="str">
        <f t="shared" ref="L3:L25" si="0">+CONCATENATE(J3,"-",K3)</f>
        <v>160001-Secretaria de Estado da Segurança Pública</v>
      </c>
      <c r="N3" s="80" t="s">
        <v>649</v>
      </c>
      <c r="O3" s="81" t="s">
        <v>650</v>
      </c>
      <c r="P3" t="str">
        <f t="shared" ref="P3:P24" si="1">+CONCATENATE(N3,"-",O3)</f>
        <v>0.0.00.000000-Fonte Não Orçamentária</v>
      </c>
    </row>
    <row r="4" spans="1:16" ht="18" customHeight="1" x14ac:dyDescent="0.25">
      <c r="A4" s="35" t="s">
        <v>644</v>
      </c>
      <c r="B4" s="35"/>
      <c r="C4" s="117"/>
      <c r="D4" s="117"/>
      <c r="E4" s="117"/>
      <c r="F4" s="2"/>
      <c r="H4" t="s">
        <v>213</v>
      </c>
      <c r="J4" s="69" t="s">
        <v>18</v>
      </c>
      <c r="K4" s="84" t="s">
        <v>19</v>
      </c>
      <c r="L4" t="str">
        <f t="shared" si="0"/>
        <v>160002-Corpo de Bombeiros Militar</v>
      </c>
      <c r="N4" s="84" t="s">
        <v>223</v>
      </c>
      <c r="O4" s="126" t="s">
        <v>224</v>
      </c>
      <c r="P4" t="str">
        <f t="shared" si="1"/>
        <v>0.1.00.000000-Recursos ordinários - recursos do tesouro - RLD</v>
      </c>
    </row>
    <row r="5" spans="1:16" ht="15" customHeight="1" x14ac:dyDescent="0.25">
      <c r="A5" s="99" t="s">
        <v>634</v>
      </c>
      <c r="B5" s="99"/>
      <c r="C5" s="99"/>
      <c r="D5" s="99"/>
      <c r="E5" s="99"/>
      <c r="H5" t="s">
        <v>220</v>
      </c>
      <c r="J5" s="69" t="s">
        <v>20</v>
      </c>
      <c r="K5" s="84" t="s">
        <v>21</v>
      </c>
      <c r="L5" t="str">
        <f t="shared" si="0"/>
        <v>160004-Departamento Estadual de Trânsito</v>
      </c>
      <c r="N5" s="84" t="s">
        <v>226</v>
      </c>
      <c r="O5" s="126" t="s">
        <v>227</v>
      </c>
      <c r="P5" t="str">
        <f t="shared" si="1"/>
        <v>0.1.01.000000-Recursos ordinários - diversos</v>
      </c>
    </row>
    <row r="6" spans="1:16" ht="6" customHeight="1" x14ac:dyDescent="0.25">
      <c r="A6" s="36"/>
      <c r="B6" s="36"/>
      <c r="C6" s="36"/>
      <c r="D6" s="36"/>
      <c r="E6" s="36"/>
      <c r="H6" t="s">
        <v>214</v>
      </c>
      <c r="J6" s="69" t="s">
        <v>22</v>
      </c>
      <c r="K6" s="84" t="s">
        <v>23</v>
      </c>
      <c r="L6" t="str">
        <f t="shared" si="0"/>
        <v>160005-Polícia Civil</v>
      </c>
      <c r="N6" s="84" t="s">
        <v>228</v>
      </c>
      <c r="O6" s="126" t="s">
        <v>651</v>
      </c>
      <c r="P6" t="str">
        <f t="shared" si="1"/>
        <v>0.1.02.000000-Programa Revigorar III- Recursos do Tesouro</v>
      </c>
    </row>
    <row r="7" spans="1:16" ht="15" customHeight="1" thickBot="1" x14ac:dyDescent="0.3">
      <c r="A7" s="37" t="s">
        <v>2</v>
      </c>
      <c r="B7" s="38" t="s">
        <v>648</v>
      </c>
      <c r="C7" s="38" t="s">
        <v>836</v>
      </c>
      <c r="D7" s="38" t="s">
        <v>1172</v>
      </c>
      <c r="E7" s="39" t="s">
        <v>1</v>
      </c>
      <c r="H7" t="s">
        <v>216</v>
      </c>
      <c r="J7" s="69" t="s">
        <v>24</v>
      </c>
      <c r="K7" s="84" t="s">
        <v>25</v>
      </c>
      <c r="L7" t="str">
        <f t="shared" si="0"/>
        <v>160006-Polícia Militar</v>
      </c>
      <c r="N7" s="84" t="s">
        <v>229</v>
      </c>
      <c r="O7" s="68" t="s">
        <v>230</v>
      </c>
      <c r="P7" t="str">
        <f t="shared" si="1"/>
        <v>0.1.10.000000-Taxa judiciária - recursos do tesouro - exercício corrente</v>
      </c>
    </row>
    <row r="8" spans="1:16" ht="15" customHeight="1" x14ac:dyDescent="0.25">
      <c r="A8" s="40"/>
      <c r="B8" s="41"/>
      <c r="C8" s="41"/>
      <c r="D8" s="41"/>
      <c r="E8" s="42">
        <f>SUM(B8:D8)</f>
        <v>0</v>
      </c>
      <c r="H8" t="s">
        <v>215</v>
      </c>
      <c r="J8" s="69" t="s">
        <v>26</v>
      </c>
      <c r="K8" s="84" t="s">
        <v>27</v>
      </c>
      <c r="L8" t="str">
        <f t="shared" si="0"/>
        <v>160008-Instituto Geral de Perícia</v>
      </c>
      <c r="N8" s="84" t="s">
        <v>231</v>
      </c>
      <c r="O8" s="68" t="s">
        <v>232</v>
      </c>
      <c r="P8" t="str">
        <f t="shared" si="1"/>
        <v>0.1.11.000000-Taxas da Segurança Pública - recursos do tesouro - exercício corrente</v>
      </c>
    </row>
    <row r="9" spans="1:16" ht="15" customHeight="1" x14ac:dyDescent="0.25">
      <c r="A9" s="40"/>
      <c r="B9" s="41"/>
      <c r="C9" s="41"/>
      <c r="D9" s="41"/>
      <c r="E9" s="42">
        <f>SUM(B9:D9)</f>
        <v>0</v>
      </c>
      <c r="H9" s="2" t="s">
        <v>217</v>
      </c>
      <c r="J9" s="69" t="s">
        <v>28</v>
      </c>
      <c r="K9" s="84" t="s">
        <v>29</v>
      </c>
      <c r="L9" t="str">
        <f t="shared" si="0"/>
        <v>160084-Fundo de Melhoria da Polícia Civil</v>
      </c>
      <c r="N9" s="84" t="s">
        <v>837</v>
      </c>
      <c r="O9" s="68" t="s">
        <v>838</v>
      </c>
      <c r="P9" t="str">
        <f t="shared" si="1"/>
        <v>0.1.11.000015-Taxas da Segurança Pública-Demais Receitas de Fontes Detalhadas</v>
      </c>
    </row>
    <row r="10" spans="1:16" ht="15" customHeight="1" x14ac:dyDescent="0.25">
      <c r="A10" s="40"/>
      <c r="B10" s="41"/>
      <c r="C10" s="41"/>
      <c r="D10" s="41"/>
      <c r="E10" s="42">
        <f>SUM(B10:D10)</f>
        <v>0</v>
      </c>
      <c r="H10" t="s">
        <v>830</v>
      </c>
      <c r="J10" s="69" t="s">
        <v>30</v>
      </c>
      <c r="K10" s="84" t="s">
        <v>31</v>
      </c>
      <c r="L10" t="str">
        <f t="shared" si="0"/>
        <v>160085-Fundo de Melhoria do Corpo de Bombeiros Militar</v>
      </c>
      <c r="N10" s="84" t="s">
        <v>839</v>
      </c>
      <c r="O10" s="126" t="s">
        <v>840</v>
      </c>
      <c r="P10" t="str">
        <f t="shared" si="1"/>
        <v>0.1.11.000033-Receitas -  Fundo de Melhoria da Policia Civil</v>
      </c>
    </row>
    <row r="11" spans="1:16" ht="15" customHeight="1" x14ac:dyDescent="0.25">
      <c r="A11" s="40"/>
      <c r="B11" s="41"/>
      <c r="C11" s="41"/>
      <c r="D11" s="41"/>
      <c r="E11" s="42">
        <f>SUM(B11:D11)</f>
        <v>0</v>
      </c>
      <c r="H11" t="s">
        <v>829</v>
      </c>
      <c r="J11" s="69" t="s">
        <v>32</v>
      </c>
      <c r="K11" s="84" t="s">
        <v>33</v>
      </c>
      <c r="L11" t="str">
        <f t="shared" si="0"/>
        <v>160091-Fundo para Melhoria da Segurança Pública</v>
      </c>
      <c r="N11" s="84" t="s">
        <v>841</v>
      </c>
      <c r="O11" s="68" t="s">
        <v>842</v>
      </c>
      <c r="P11" t="str">
        <f t="shared" si="1"/>
        <v>0.1.11.000034-Receitas - Fundo de Melhoria do Corpo de Bombeiros Militar</v>
      </c>
    </row>
    <row r="12" spans="1:16" ht="15" customHeight="1" thickBot="1" x14ac:dyDescent="0.3">
      <c r="A12" s="40"/>
      <c r="B12" s="41"/>
      <c r="C12" s="41"/>
      <c r="D12" s="43"/>
      <c r="E12" s="44">
        <f>SUM(B12:D12)</f>
        <v>0</v>
      </c>
      <c r="H12" t="s">
        <v>828</v>
      </c>
      <c r="J12" s="69" t="s">
        <v>34</v>
      </c>
      <c r="K12" s="84" t="s">
        <v>35</v>
      </c>
      <c r="L12" t="str">
        <f t="shared" si="0"/>
        <v>160097-Fundo de Melhoria da Polícia Militar</v>
      </c>
      <c r="N12" s="84" t="s">
        <v>843</v>
      </c>
      <c r="O12" s="126" t="s">
        <v>844</v>
      </c>
      <c r="P12" t="str">
        <f t="shared" si="1"/>
        <v>0.1.11.000035-Receitas - Fundo para Melhoria da Segurança Pública</v>
      </c>
    </row>
    <row r="13" spans="1:16" ht="15" customHeight="1" thickBot="1" x14ac:dyDescent="0.3">
      <c r="A13" s="45" t="s">
        <v>0</v>
      </c>
      <c r="B13" s="46">
        <f>SUM(B8:B12)</f>
        <v>0</v>
      </c>
      <c r="C13" s="46">
        <f>SUM(C8:C12)</f>
        <v>0</v>
      </c>
      <c r="D13" s="46">
        <f>SUM(D8:D12)</f>
        <v>0</v>
      </c>
      <c r="E13" s="47">
        <f>SUM(E8:E12)</f>
        <v>0</v>
      </c>
      <c r="F13" s="29"/>
      <c r="H13" t="s">
        <v>831</v>
      </c>
      <c r="J13" s="69" t="s">
        <v>36</v>
      </c>
      <c r="K13" s="84" t="s">
        <v>4</v>
      </c>
      <c r="L13" t="str">
        <f t="shared" si="0"/>
        <v>180001-Secretaria de Estado do Planejamento</v>
      </c>
      <c r="N13" s="84" t="s">
        <v>845</v>
      </c>
      <c r="O13" s="126" t="s">
        <v>846</v>
      </c>
      <c r="P13" t="str">
        <f t="shared" si="1"/>
        <v>0.1.11.000036-Receitas - Fundo para Melhoria da Polícia Militar</v>
      </c>
    </row>
    <row r="14" spans="1:16" ht="15" customHeight="1" x14ac:dyDescent="0.25">
      <c r="A14" s="48"/>
      <c r="B14" s="49" t="s">
        <v>640</v>
      </c>
      <c r="C14" s="50"/>
      <c r="D14" s="50"/>
      <c r="E14" s="51"/>
      <c r="H14" t="s">
        <v>645</v>
      </c>
      <c r="J14" s="69" t="s">
        <v>1082</v>
      </c>
      <c r="K14" s="68" t="s">
        <v>1083</v>
      </c>
      <c r="L14" t="str">
        <f t="shared" si="0"/>
        <v>180021-Superintendencia de Desenvolvimento da Região Metropolitana da Gde Florianópolis - SUDERF</v>
      </c>
      <c r="N14" s="84" t="s">
        <v>847</v>
      </c>
      <c r="O14" s="68" t="s">
        <v>848</v>
      </c>
      <c r="P14" t="str">
        <f t="shared" si="1"/>
        <v>0.1.11.000037-Receitas - Fundo Penitenciário do Estado de Santa Catarina - FUPESC</v>
      </c>
    </row>
    <row r="15" spans="1:16" ht="15" customHeight="1" thickBot="1" x14ac:dyDescent="0.3">
      <c r="A15" s="100" t="s">
        <v>1173</v>
      </c>
      <c r="B15" s="100"/>
      <c r="C15" s="100"/>
      <c r="D15" s="100"/>
      <c r="E15" s="100"/>
      <c r="H15" t="s">
        <v>219</v>
      </c>
      <c r="J15" s="69" t="s">
        <v>37</v>
      </c>
      <c r="K15" s="84" t="s">
        <v>38</v>
      </c>
      <c r="L15" t="str">
        <f t="shared" si="0"/>
        <v>230001-Secretaria de Estado do Turismo, Cultura e Esporte</v>
      </c>
      <c r="N15" s="84" t="s">
        <v>849</v>
      </c>
      <c r="O15" s="126" t="s">
        <v>850</v>
      </c>
      <c r="P15" t="str">
        <f t="shared" si="1"/>
        <v>0.1.11.000038-Receitas - Fundo Estadual de Defesa Civil</v>
      </c>
    </row>
    <row r="16" spans="1:16" ht="15" customHeight="1" x14ac:dyDescent="0.25">
      <c r="A16" s="16" t="s">
        <v>629</v>
      </c>
      <c r="B16" s="102"/>
      <c r="C16" s="102"/>
      <c r="D16" s="52" t="s">
        <v>627</v>
      </c>
      <c r="E16" s="53"/>
      <c r="H16" s="2" t="s">
        <v>8</v>
      </c>
      <c r="J16" s="69" t="s">
        <v>39</v>
      </c>
      <c r="K16" s="84" t="s">
        <v>40</v>
      </c>
      <c r="L16" t="str">
        <f t="shared" si="0"/>
        <v>230021-Fundação Catarinense de Esporte</v>
      </c>
      <c r="N16" s="84" t="s">
        <v>851</v>
      </c>
      <c r="O16" s="68" t="s">
        <v>852</v>
      </c>
      <c r="P16" t="str">
        <f t="shared" si="1"/>
        <v>0.1.11.000060-Taxas da Segurança Pública - Exercício Corrente - Restos a Pagar</v>
      </c>
    </row>
    <row r="17" spans="1:16" ht="15" customHeight="1" x14ac:dyDescent="0.25">
      <c r="A17" s="54" t="s">
        <v>629</v>
      </c>
      <c r="B17" s="101"/>
      <c r="C17" s="101"/>
      <c r="D17" s="55" t="s">
        <v>627</v>
      </c>
      <c r="E17" s="56"/>
      <c r="H17" s="70" t="s">
        <v>218</v>
      </c>
      <c r="J17" s="69" t="s">
        <v>41</v>
      </c>
      <c r="K17" s="84" t="s">
        <v>42</v>
      </c>
      <c r="L17" t="str">
        <f t="shared" si="0"/>
        <v>230022-Fundação Catarinense de Cultura</v>
      </c>
      <c r="N17" s="84" t="s">
        <v>233</v>
      </c>
      <c r="O17" s="68" t="s">
        <v>234</v>
      </c>
      <c r="P17" t="str">
        <f t="shared" si="1"/>
        <v>0.1.19.000000-Outras taxas - vinculadas - recursos do tesouro - exercício corrente</v>
      </c>
    </row>
    <row r="18" spans="1:16" ht="15" customHeight="1" x14ac:dyDescent="0.25">
      <c r="A18" s="54" t="s">
        <v>629</v>
      </c>
      <c r="B18" s="101"/>
      <c r="C18" s="101"/>
      <c r="D18" s="55" t="s">
        <v>627</v>
      </c>
      <c r="E18" s="56"/>
      <c r="J18" s="69" t="s">
        <v>43</v>
      </c>
      <c r="K18" s="84" t="s">
        <v>44</v>
      </c>
      <c r="L18" t="str">
        <f t="shared" si="0"/>
        <v>230023-Santa Catarina Turismo S/A</v>
      </c>
      <c r="N18" s="84" t="s">
        <v>853</v>
      </c>
      <c r="O18" s="68" t="s">
        <v>854</v>
      </c>
      <c r="P18" t="str">
        <f t="shared" si="1"/>
        <v>0.1.19.000015-Outras Taxas - Vinculadas - Demais Receitas de Fontes Detalhadas</v>
      </c>
    </row>
    <row r="19" spans="1:16" ht="15" customHeight="1" x14ac:dyDescent="0.25">
      <c r="A19" s="54" t="s">
        <v>629</v>
      </c>
      <c r="B19" s="101"/>
      <c r="C19" s="101"/>
      <c r="D19" s="55" t="s">
        <v>627</v>
      </c>
      <c r="E19" s="56"/>
      <c r="J19" s="69" t="s">
        <v>45</v>
      </c>
      <c r="K19" s="84" t="s">
        <v>46</v>
      </c>
      <c r="L19" t="str">
        <f t="shared" si="0"/>
        <v>230093-Fundo Estadual de Incentivo à Cultura</v>
      </c>
      <c r="N19" s="84" t="s">
        <v>855</v>
      </c>
      <c r="O19" s="126" t="s">
        <v>856</v>
      </c>
      <c r="P19" t="str">
        <f t="shared" si="1"/>
        <v>0.1.19.000018-Taxa Fiscalização Ambiental- FATMA</v>
      </c>
    </row>
    <row r="20" spans="1:16" ht="15" customHeight="1" x14ac:dyDescent="0.25">
      <c r="A20" s="16" t="s">
        <v>629</v>
      </c>
      <c r="B20" s="101"/>
      <c r="C20" s="101"/>
      <c r="D20" s="52" t="s">
        <v>627</v>
      </c>
      <c r="E20" s="53"/>
      <c r="J20" s="69" t="s">
        <v>47</v>
      </c>
      <c r="K20" s="84" t="s">
        <v>48</v>
      </c>
      <c r="L20" t="str">
        <f t="shared" si="0"/>
        <v>230094-Fundo Estadual de Incentivo ao Turismo</v>
      </c>
      <c r="N20" s="84" t="s">
        <v>857</v>
      </c>
      <c r="O20" s="68" t="s">
        <v>858</v>
      </c>
      <c r="P20" t="str">
        <f t="shared" si="1"/>
        <v>0.1.19.000019-Taxa de Fiscalização Ambiental do Estado de SC - FEMUC</v>
      </c>
    </row>
    <row r="21" spans="1:16" ht="15" customHeight="1" x14ac:dyDescent="0.25">
      <c r="A21" s="36"/>
      <c r="B21" s="36"/>
      <c r="C21" s="18"/>
      <c r="D21" s="19" t="s">
        <v>0</v>
      </c>
      <c r="E21" s="57">
        <f>SUM(E16:E20)</f>
        <v>0</v>
      </c>
      <c r="F21" s="29" t="s">
        <v>635</v>
      </c>
      <c r="J21" s="69" t="s">
        <v>49</v>
      </c>
      <c r="K21" s="84" t="s">
        <v>50</v>
      </c>
      <c r="L21" t="str">
        <f t="shared" si="0"/>
        <v>230095-Fundo Estadual de Incentivo ao Esporte</v>
      </c>
      <c r="N21" s="84" t="s">
        <v>859</v>
      </c>
      <c r="O21" s="68" t="s">
        <v>860</v>
      </c>
      <c r="P21" t="str">
        <f t="shared" si="1"/>
        <v>0.1.19.000020-Taxa de Fiscalização Ambiental do Estado de SC - Policia Militar</v>
      </c>
    </row>
    <row r="22" spans="1:16" ht="15" customHeight="1" thickBot="1" x14ac:dyDescent="0.3">
      <c r="A22" s="122" t="s">
        <v>1174</v>
      </c>
      <c r="B22" s="122"/>
      <c r="C22" s="122"/>
      <c r="D22" s="122"/>
      <c r="E22" s="122"/>
      <c r="J22" s="69" t="s">
        <v>51</v>
      </c>
      <c r="K22" s="84" t="s">
        <v>52</v>
      </c>
      <c r="L22" t="str">
        <f t="shared" si="0"/>
        <v>260001-Secretaria de Estado da Assistência Social, Trabalho e Habitação</v>
      </c>
      <c r="N22" s="84" t="s">
        <v>861</v>
      </c>
      <c r="O22" s="68" t="s">
        <v>862</v>
      </c>
      <c r="P22" t="str">
        <f t="shared" si="1"/>
        <v>0.1.19.000021-Taxa de Fiscalização de  Saneamento Básico e Regulação de Gás Canalizado - Exercício Corrente</v>
      </c>
    </row>
    <row r="23" spans="1:16" ht="8.1" customHeight="1" thickBot="1" x14ac:dyDescent="0.3">
      <c r="A23" s="18"/>
      <c r="B23" s="18"/>
      <c r="C23" s="18"/>
      <c r="D23" s="18"/>
      <c r="E23" s="18"/>
      <c r="J23" s="69" t="s">
        <v>53</v>
      </c>
      <c r="K23" s="84" t="s">
        <v>54</v>
      </c>
      <c r="L23" t="str">
        <f t="shared" si="0"/>
        <v>260022-Companhia de Habitação do Estado de Santa Catarina</v>
      </c>
      <c r="N23" s="84" t="s">
        <v>863</v>
      </c>
      <c r="O23" s="68" t="s">
        <v>1202</v>
      </c>
      <c r="P23" t="str">
        <f t="shared" si="1"/>
        <v>0.1.19.000023-Taxa de Fiscalização de Vigilância Sanitária Animal - Exercício Corrente</v>
      </c>
    </row>
    <row r="24" spans="1:16" ht="15" customHeight="1" x14ac:dyDescent="0.25">
      <c r="A24" s="16" t="s">
        <v>629</v>
      </c>
      <c r="B24" s="124" t="s">
        <v>646</v>
      </c>
      <c r="C24" s="124"/>
      <c r="D24" s="124"/>
      <c r="E24" s="16" t="s">
        <v>5</v>
      </c>
      <c r="H24" s="21" t="s">
        <v>628</v>
      </c>
      <c r="J24" s="69" t="s">
        <v>55</v>
      </c>
      <c r="K24" s="84" t="s">
        <v>56</v>
      </c>
      <c r="L24" t="str">
        <f t="shared" si="0"/>
        <v>260093-Fundo Estadual de Assistência Social</v>
      </c>
      <c r="N24" s="84" t="s">
        <v>864</v>
      </c>
      <c r="O24" s="126" t="s">
        <v>865</v>
      </c>
      <c r="P24" t="str">
        <f t="shared" si="1"/>
        <v>0.1.19.000024-Atos da Saúde Pública</v>
      </c>
    </row>
    <row r="25" spans="1:16" ht="15" customHeight="1" x14ac:dyDescent="0.25">
      <c r="A25" s="58"/>
      <c r="B25" s="88"/>
      <c r="C25" s="89"/>
      <c r="D25" s="90"/>
      <c r="E25" s="59"/>
      <c r="H25" s="22">
        <f>E21+E30</f>
        <v>0</v>
      </c>
      <c r="J25" s="69" t="s">
        <v>57</v>
      </c>
      <c r="K25" s="84" t="s">
        <v>58</v>
      </c>
      <c r="L25" t="str">
        <f t="shared" si="0"/>
        <v>260094-Fundo de Habitação Popular do Estado de Santa Catarina</v>
      </c>
      <c r="N25" s="84" t="s">
        <v>866</v>
      </c>
      <c r="O25" s="68" t="s">
        <v>867</v>
      </c>
      <c r="P25" t="str">
        <f t="shared" ref="P25:P66" si="2">+CONCATENATE(N25,"-",O25)</f>
        <v>0.1.19.000025-Receita da Dívida Ativa de Custas Judiciais e Extrajudiciais</v>
      </c>
    </row>
    <row r="26" spans="1:16" ht="15" customHeight="1" x14ac:dyDescent="0.25">
      <c r="A26" s="58"/>
      <c r="B26" s="88"/>
      <c r="C26" s="89"/>
      <c r="D26" s="90"/>
      <c r="E26" s="59"/>
      <c r="H26" s="23"/>
      <c r="J26" s="69" t="s">
        <v>1084</v>
      </c>
      <c r="K26" s="84" t="s">
        <v>167</v>
      </c>
      <c r="L26" t="str">
        <f t="shared" ref="L26:L57" si="3">+CONCATENATE(J26,"-",K26)</f>
        <v>260096-Fundo Estadual de Combate e Erradicação da Pobreza</v>
      </c>
      <c r="N26" s="84" t="s">
        <v>868</v>
      </c>
      <c r="O26" s="126" t="s">
        <v>869</v>
      </c>
      <c r="P26" t="str">
        <f t="shared" si="2"/>
        <v>0.1.19.000026-Atos do Departamento de Infraestrutura - Deinfra</v>
      </c>
    </row>
    <row r="27" spans="1:16" ht="15" customHeight="1" x14ac:dyDescent="0.25">
      <c r="A27" s="60"/>
      <c r="B27" s="88"/>
      <c r="C27" s="89"/>
      <c r="D27" s="90"/>
      <c r="E27" s="61"/>
      <c r="H27" s="23" t="str">
        <f>IF(H25=B13,"HABILITADO PARA ANÁLISE FINANCEIRA","SOMA NÃO CONFERE ↔ A ≠ B+C")</f>
        <v>HABILITADO PARA ANÁLISE FINANCEIRA</v>
      </c>
      <c r="J27" s="69" t="s">
        <v>59</v>
      </c>
      <c r="K27" s="84" t="s">
        <v>1085</v>
      </c>
      <c r="L27" t="str">
        <f t="shared" si="3"/>
        <v>260099-Fundo para a Infância e Adolescência</v>
      </c>
      <c r="N27" s="84" t="s">
        <v>870</v>
      </c>
      <c r="O27" s="126" t="s">
        <v>871</v>
      </c>
      <c r="P27" t="str">
        <f t="shared" si="2"/>
        <v>0.1.19.000060-Outras taxas - vinculadas - Restos a Pagar</v>
      </c>
    </row>
    <row r="28" spans="1:16" ht="15" customHeight="1" thickBot="1" x14ac:dyDescent="0.3">
      <c r="A28" s="58"/>
      <c r="B28" s="88"/>
      <c r="C28" s="89"/>
      <c r="D28" s="90"/>
      <c r="E28" s="59"/>
      <c r="H28" s="24"/>
      <c r="J28" s="69" t="s">
        <v>60</v>
      </c>
      <c r="K28" s="84" t="s">
        <v>61</v>
      </c>
      <c r="L28" t="str">
        <f t="shared" si="3"/>
        <v>270001-Secretaria de Estado do Desenvolvimento Econômico Sustentável</v>
      </c>
      <c r="N28" s="84" t="s">
        <v>235</v>
      </c>
      <c r="O28" s="68" t="s">
        <v>236</v>
      </c>
      <c r="P28" t="str">
        <f t="shared" si="2"/>
        <v>0.1.20.000000-Cota-parte da contribuição do Salário-Educação - recursos do tesouro - exercício corrente</v>
      </c>
    </row>
    <row r="29" spans="1:16" ht="15" customHeight="1" thickBot="1" x14ac:dyDescent="0.3">
      <c r="A29" s="60"/>
      <c r="B29" s="88"/>
      <c r="C29" s="89"/>
      <c r="D29" s="90"/>
      <c r="E29" s="61"/>
      <c r="J29" s="69" t="s">
        <v>62</v>
      </c>
      <c r="K29" s="84" t="s">
        <v>63</v>
      </c>
      <c r="L29" t="str">
        <f t="shared" si="3"/>
        <v>270021-Fundação do Meio Ambiente</v>
      </c>
      <c r="N29" s="84" t="s">
        <v>237</v>
      </c>
      <c r="O29" s="68" t="s">
        <v>238</v>
      </c>
      <c r="P29" t="str">
        <f t="shared" si="2"/>
        <v>0.1.21.000000-Cota-parte contrib intervenção no domínio econ CIDE-Estadual - rec tesouro -exerc corrente</v>
      </c>
    </row>
    <row r="30" spans="1:16" ht="15" customHeight="1" x14ac:dyDescent="0.25">
      <c r="A30" s="5"/>
      <c r="B30" s="17"/>
      <c r="C30" s="17"/>
      <c r="D30" s="19" t="s">
        <v>0</v>
      </c>
      <c r="E30" s="20">
        <f>SUM(E25:E29)</f>
        <v>0</v>
      </c>
      <c r="F30" s="29" t="s">
        <v>636</v>
      </c>
      <c r="H30" s="26"/>
      <c r="J30" s="69" t="s">
        <v>64</v>
      </c>
      <c r="K30" s="84" t="s">
        <v>65</v>
      </c>
      <c r="L30" t="str">
        <f t="shared" si="3"/>
        <v>270023-Junta Comercial do Estado de Santa Catarina</v>
      </c>
      <c r="N30" s="84" t="s">
        <v>239</v>
      </c>
      <c r="O30" s="68" t="s">
        <v>240</v>
      </c>
      <c r="P30" t="str">
        <f t="shared" si="2"/>
        <v>0.1.22.000000-Cota-parte da compensação financeira dos rec hídricos - rec tesouro - exercício corrente</v>
      </c>
    </row>
    <row r="31" spans="1:16" ht="31.5" customHeight="1" x14ac:dyDescent="0.25">
      <c r="A31" s="123" t="s">
        <v>641</v>
      </c>
      <c r="B31" s="123"/>
      <c r="C31" s="123"/>
      <c r="D31" s="123"/>
      <c r="E31" s="123"/>
      <c r="H31" s="23" t="s">
        <v>631</v>
      </c>
      <c r="J31" s="69" t="s">
        <v>66</v>
      </c>
      <c r="K31" s="68" t="s">
        <v>67</v>
      </c>
      <c r="L31" t="str">
        <f t="shared" si="3"/>
        <v>270024-Fundação de Amparo à Pesquisa e Inovação do Estado de Santa Catarina</v>
      </c>
      <c r="N31" s="84" t="s">
        <v>241</v>
      </c>
      <c r="O31" s="68" t="s">
        <v>242</v>
      </c>
      <c r="P31" t="str">
        <f t="shared" si="2"/>
        <v>0.1.23.000000-Convênio - Sistema Único Saúde - recursos do tesouro - exercício corrente</v>
      </c>
    </row>
    <row r="32" spans="1:16" ht="45.75" customHeight="1" x14ac:dyDescent="0.25">
      <c r="A32" s="123" t="s">
        <v>639</v>
      </c>
      <c r="B32" s="123"/>
      <c r="C32" s="123"/>
      <c r="D32" s="123"/>
      <c r="E32" s="123"/>
      <c r="H32" s="27"/>
      <c r="J32" s="69" t="s">
        <v>68</v>
      </c>
      <c r="K32" s="84" t="s">
        <v>69</v>
      </c>
      <c r="L32" t="str">
        <f t="shared" si="3"/>
        <v>270025-Instituto de Metrologia de Santa Catarina</v>
      </c>
      <c r="N32" s="84" t="s">
        <v>243</v>
      </c>
      <c r="O32" s="68" t="s">
        <v>244</v>
      </c>
      <c r="P32" t="str">
        <f t="shared" si="2"/>
        <v>0.1.24.000000-Convênio - Programas de Educação - recursos do tesouro - exercício corrente</v>
      </c>
    </row>
    <row r="33" spans="1:16" ht="8.1" customHeight="1" thickBot="1" x14ac:dyDescent="0.3">
      <c r="A33" s="1"/>
      <c r="B33" s="1"/>
      <c r="C33" s="1"/>
      <c r="D33" s="1"/>
      <c r="E33" s="1"/>
      <c r="G33" s="28"/>
      <c r="H33" s="27"/>
      <c r="J33" s="69" t="s">
        <v>70</v>
      </c>
      <c r="K33" s="68" t="s">
        <v>71</v>
      </c>
      <c r="L33" t="str">
        <f t="shared" si="3"/>
        <v>270026-Centro de Informática e Automação do Estado de Santa Catarina S/A</v>
      </c>
      <c r="N33" s="84" t="s">
        <v>872</v>
      </c>
      <c r="O33" s="68" t="s">
        <v>873</v>
      </c>
      <c r="P33" t="str">
        <f t="shared" si="2"/>
        <v>0.1.24.000015-Convênio - Programas de Educação - Demais Receitas de Fontes Detalhadas</v>
      </c>
    </row>
    <row r="34" spans="1:16" ht="24.75" customHeight="1" thickBot="1" x14ac:dyDescent="0.3">
      <c r="A34" s="91" t="s">
        <v>638</v>
      </c>
      <c r="B34" s="91"/>
      <c r="C34" s="92" t="str">
        <f>H27</f>
        <v>HABILITADO PARA ANÁLISE FINANCEIRA</v>
      </c>
      <c r="D34" s="92"/>
      <c r="E34" s="92"/>
      <c r="H34" s="24"/>
      <c r="J34" s="69" t="s">
        <v>72</v>
      </c>
      <c r="K34" s="84" t="s">
        <v>13</v>
      </c>
      <c r="L34" t="str">
        <f t="shared" si="3"/>
        <v>270027-Agência Reguladora de Serviços Públicos de Santa Catarina</v>
      </c>
      <c r="N34" s="84" t="s">
        <v>874</v>
      </c>
      <c r="O34" s="68" t="s">
        <v>875</v>
      </c>
      <c r="P34" t="str">
        <f t="shared" si="2"/>
        <v>0.1.24.000016-PNAE - Programa Nacional de Alimentação Escolar - PNAE</v>
      </c>
    </row>
    <row r="35" spans="1:16" ht="8.1" customHeight="1" thickBot="1" x14ac:dyDescent="0.3">
      <c r="J35" s="69" t="s">
        <v>73</v>
      </c>
      <c r="K35" s="68" t="s">
        <v>74</v>
      </c>
      <c r="L35" t="str">
        <f t="shared" si="3"/>
        <v>270028-Agência Reguladora de Serviços de Saneamento Básico do Estado de Santa Catarina</v>
      </c>
      <c r="N35" s="84" t="s">
        <v>876</v>
      </c>
      <c r="O35" s="68" t="s">
        <v>877</v>
      </c>
      <c r="P35" t="str">
        <f t="shared" si="2"/>
        <v>0.1.24.000060-Convênio - Programas de Educação - Exercício Corrente - Restos a Pagar</v>
      </c>
    </row>
    <row r="36" spans="1:16" ht="15" customHeight="1" x14ac:dyDescent="0.25">
      <c r="A36" s="93" t="s">
        <v>1175</v>
      </c>
      <c r="B36" s="94"/>
      <c r="C36" s="94"/>
      <c r="D36" s="94"/>
      <c r="E36" s="95"/>
      <c r="J36" s="69" t="s">
        <v>1086</v>
      </c>
      <c r="K36" s="68" t="s">
        <v>1087</v>
      </c>
      <c r="L36" t="str">
        <f t="shared" si="3"/>
        <v>270029-Agência de Regulação de Serviços Públicos de Santa Catarina - Aresc</v>
      </c>
      <c r="N36" s="84" t="s">
        <v>245</v>
      </c>
      <c r="O36" s="68" t="s">
        <v>246</v>
      </c>
      <c r="P36" t="str">
        <f t="shared" si="2"/>
        <v>0.1.25.000000-Convênio - Programa de Assistência Social - recursos do tesouro - exercício corrente</v>
      </c>
    </row>
    <row r="37" spans="1:16" ht="15" customHeight="1" x14ac:dyDescent="0.25">
      <c r="A37" s="96"/>
      <c r="B37" s="97"/>
      <c r="C37" s="97"/>
      <c r="D37" s="97"/>
      <c r="E37" s="98"/>
      <c r="J37" s="69" t="s">
        <v>1088</v>
      </c>
      <c r="K37" s="84" t="s">
        <v>1089</v>
      </c>
      <c r="L37" t="str">
        <f t="shared" si="3"/>
        <v>270030-Administração do Porto de São Francisco do Sul - APSFS</v>
      </c>
      <c r="N37" s="84" t="s">
        <v>247</v>
      </c>
      <c r="O37" s="68" t="s">
        <v>248</v>
      </c>
      <c r="P37" t="str">
        <f t="shared" si="2"/>
        <v>0.1.26.000000-Convênio - Programa de Combate à Fome - recursos do tesouro - exercício corrente</v>
      </c>
    </row>
    <row r="38" spans="1:16" ht="15" customHeight="1" x14ac:dyDescent="0.25">
      <c r="A38" s="96"/>
      <c r="B38" s="97"/>
      <c r="C38" s="97"/>
      <c r="D38" s="97"/>
      <c r="E38" s="98"/>
      <c r="J38" s="69" t="s">
        <v>1090</v>
      </c>
      <c r="K38" s="68" t="s">
        <v>212</v>
      </c>
      <c r="L38" t="str">
        <f t="shared" si="3"/>
        <v>270031-Imbituba Administradora da Zona de Processamento de Exportação S/A</v>
      </c>
      <c r="N38" s="84" t="s">
        <v>249</v>
      </c>
      <c r="O38" s="68" t="s">
        <v>250</v>
      </c>
      <c r="P38" t="str">
        <f t="shared" si="2"/>
        <v>0.1.27.000000-Convênio - Saneamento Básico - recursos do tesouro - exercício corrente</v>
      </c>
    </row>
    <row r="39" spans="1:16" ht="9.9499999999999993" customHeight="1" x14ac:dyDescent="0.25">
      <c r="A39" s="6"/>
      <c r="B39" s="7"/>
      <c r="C39" s="7"/>
      <c r="D39" s="7"/>
      <c r="E39" s="8"/>
      <c r="J39" s="69" t="s">
        <v>75</v>
      </c>
      <c r="K39" s="84" t="s">
        <v>76</v>
      </c>
      <c r="L39" t="str">
        <f t="shared" si="3"/>
        <v>270091-Fundo Especial de Proteção ao Meio Ambiente</v>
      </c>
      <c r="N39" s="84" t="s">
        <v>251</v>
      </c>
      <c r="O39" s="68" t="s">
        <v>252</v>
      </c>
      <c r="P39" t="str">
        <f t="shared" si="2"/>
        <v>0.1.28.000000-Outros convênios, ajustes e acordos administrativos - rec tesouro - exercício corrente</v>
      </c>
    </row>
    <row r="40" spans="1:16" ht="15" customHeight="1" x14ac:dyDescent="0.25">
      <c r="A40" s="3"/>
      <c r="B40" s="2"/>
      <c r="C40" s="31" t="s">
        <v>630</v>
      </c>
      <c r="D40" s="118">
        <f ca="1">TODAY()</f>
        <v>43109</v>
      </c>
      <c r="E40" s="119"/>
      <c r="J40" s="69" t="s">
        <v>77</v>
      </c>
      <c r="K40" s="84" t="s">
        <v>78</v>
      </c>
      <c r="L40" t="str">
        <f t="shared" si="3"/>
        <v>270092-Fundo Estadual de Recursos Hídricos</v>
      </c>
      <c r="N40" s="84" t="s">
        <v>253</v>
      </c>
      <c r="O40" s="68" t="s">
        <v>254</v>
      </c>
      <c r="P40" t="str">
        <f t="shared" si="2"/>
        <v>0.1.29.000000-Outras transferências - recursos do tesouro - exercício corrente</v>
      </c>
    </row>
    <row r="41" spans="1:16" ht="15" customHeight="1" x14ac:dyDescent="0.25">
      <c r="A41" s="3"/>
      <c r="B41" s="2"/>
      <c r="C41" s="2"/>
      <c r="D41" s="2"/>
      <c r="E41" s="4"/>
      <c r="J41" s="69" t="s">
        <v>79</v>
      </c>
      <c r="K41" s="84" t="s">
        <v>14</v>
      </c>
      <c r="L41" t="str">
        <f t="shared" si="3"/>
        <v>270093-Fundo Estadual de Saneamento</v>
      </c>
      <c r="N41" s="84" t="s">
        <v>878</v>
      </c>
      <c r="O41" s="68" t="s">
        <v>879</v>
      </c>
      <c r="P41" t="str">
        <f t="shared" si="2"/>
        <v>0.1.29.000015-Outras Transferências - Demais Receitas de Fontes Detalhadas.</v>
      </c>
    </row>
    <row r="42" spans="1:16" ht="15" customHeight="1" x14ac:dyDescent="0.25">
      <c r="A42" s="3"/>
      <c r="B42" s="10"/>
      <c r="C42" s="10"/>
      <c r="D42" s="10"/>
      <c r="E42" s="25"/>
      <c r="J42" s="69" t="s">
        <v>80</v>
      </c>
      <c r="K42" s="84" t="s">
        <v>81</v>
      </c>
      <c r="L42" t="str">
        <f t="shared" si="3"/>
        <v>270094-Fundo de Água e Esgoto</v>
      </c>
      <c r="N42" s="84" t="s">
        <v>880</v>
      </c>
      <c r="O42" s="68" t="s">
        <v>1203</v>
      </c>
      <c r="P42" t="str">
        <f t="shared" si="2"/>
        <v>0.1.29.000022-Convênios e Contratos Administrativos - Recursos do Tesouro - Exercício Corrente</v>
      </c>
    </row>
    <row r="43" spans="1:16" ht="15" customHeight="1" x14ac:dyDescent="0.25">
      <c r="A43" s="62"/>
      <c r="B43" s="120" t="s">
        <v>631</v>
      </c>
      <c r="C43" s="120"/>
      <c r="D43" s="120"/>
      <c r="E43" s="121"/>
      <c r="J43" s="69" t="s">
        <v>82</v>
      </c>
      <c r="K43" s="84" t="s">
        <v>83</v>
      </c>
      <c r="L43" t="str">
        <f t="shared" si="3"/>
        <v>270095-Fundo Catarinense de Mudanças Climáticas</v>
      </c>
      <c r="N43" s="84" t="s">
        <v>881</v>
      </c>
      <c r="O43" s="126" t="s">
        <v>882</v>
      </c>
      <c r="P43" t="str">
        <f t="shared" si="2"/>
        <v>0.1.29.000028-Recursos Minerais - CFEM</v>
      </c>
    </row>
    <row r="44" spans="1:16" ht="15" customHeight="1" thickBot="1" x14ac:dyDescent="0.3">
      <c r="A44" s="63"/>
      <c r="B44" s="113" t="s">
        <v>632</v>
      </c>
      <c r="C44" s="113"/>
      <c r="D44" s="113"/>
      <c r="E44" s="114"/>
      <c r="J44" s="69" t="s">
        <v>84</v>
      </c>
      <c r="K44" s="84" t="s">
        <v>85</v>
      </c>
      <c r="L44" t="str">
        <f t="shared" si="3"/>
        <v>270096-Fundo Estadual de Pagamento por Serviços Ambientais</v>
      </c>
      <c r="N44" s="84" t="s">
        <v>883</v>
      </c>
      <c r="O44" s="126" t="s">
        <v>884</v>
      </c>
      <c r="P44" t="str">
        <f t="shared" si="2"/>
        <v>0.1.29.000029-Fundo Especial do Petróleo</v>
      </c>
    </row>
    <row r="45" spans="1:16" ht="8.1" customHeight="1" x14ac:dyDescent="0.25">
      <c r="A45" s="18"/>
      <c r="B45" s="36"/>
      <c r="C45" s="36"/>
      <c r="D45" s="36"/>
      <c r="E45" s="36"/>
      <c r="J45" s="69" t="s">
        <v>86</v>
      </c>
      <c r="K45" s="84" t="s">
        <v>87</v>
      </c>
      <c r="L45" t="str">
        <f t="shared" si="3"/>
        <v>410001-Secretaria de Estado da Casa Civil</v>
      </c>
      <c r="N45" s="84" t="s">
        <v>885</v>
      </c>
      <c r="O45" s="126" t="s">
        <v>886</v>
      </c>
      <c r="P45" t="str">
        <f t="shared" si="2"/>
        <v>0.1.29.000030-Transferências de Instituições Privadas</v>
      </c>
    </row>
    <row r="46" spans="1:16" ht="15" customHeight="1" thickBot="1" x14ac:dyDescent="0.3">
      <c r="A46" s="64" t="s">
        <v>637</v>
      </c>
      <c r="B46" s="18"/>
      <c r="C46" s="18"/>
      <c r="D46" s="18"/>
      <c r="E46" s="18"/>
      <c r="J46" s="69" t="s">
        <v>88</v>
      </c>
      <c r="K46" s="84" t="s">
        <v>89</v>
      </c>
      <c r="L46" t="str">
        <f t="shared" si="3"/>
        <v>410002-Procuradoria Geral do Estado</v>
      </c>
      <c r="N46" s="84" t="s">
        <v>887</v>
      </c>
      <c r="O46" s="68" t="s">
        <v>888</v>
      </c>
      <c r="P46" t="str">
        <f t="shared" si="2"/>
        <v>0.1.29.000060-Outras transferências - Exercício Corrente - Restos a Pagar</v>
      </c>
    </row>
    <row r="47" spans="1:16" ht="15" customHeight="1" x14ac:dyDescent="0.25">
      <c r="A47" s="103"/>
      <c r="B47" s="104"/>
      <c r="C47" s="104"/>
      <c r="D47" s="104"/>
      <c r="E47" s="105"/>
      <c r="F47" s="112" t="s">
        <v>1256</v>
      </c>
      <c r="J47" s="69" t="s">
        <v>90</v>
      </c>
      <c r="K47" s="84" t="s">
        <v>91</v>
      </c>
      <c r="L47" t="str">
        <f t="shared" si="3"/>
        <v>410003-Secretaria Executiva de Articulação Nacional</v>
      </c>
      <c r="N47" s="84" t="s">
        <v>255</v>
      </c>
      <c r="O47" s="126" t="s">
        <v>256</v>
      </c>
      <c r="P47" t="str">
        <f t="shared" si="2"/>
        <v>0.1.30.000000-Recursos do FUNDEF - transferência da União</v>
      </c>
    </row>
    <row r="48" spans="1:16" ht="15" customHeight="1" x14ac:dyDescent="0.25">
      <c r="A48" s="106"/>
      <c r="B48" s="107"/>
      <c r="C48" s="107"/>
      <c r="D48" s="107"/>
      <c r="E48" s="108"/>
      <c r="F48" s="112"/>
      <c r="J48" s="69" t="s">
        <v>92</v>
      </c>
      <c r="K48" s="84" t="s">
        <v>93</v>
      </c>
      <c r="L48" t="str">
        <f t="shared" si="3"/>
        <v>410004-Secretaria Executiva de Assuntos Internacionais</v>
      </c>
      <c r="N48" s="84" t="s">
        <v>257</v>
      </c>
      <c r="O48" s="126" t="s">
        <v>258</v>
      </c>
      <c r="P48" t="str">
        <f t="shared" si="2"/>
        <v>0.1.31.000000-Recursos do FUNDEB - transferências da União</v>
      </c>
    </row>
    <row r="49" spans="1:16" ht="15" customHeight="1" x14ac:dyDescent="0.25">
      <c r="A49" s="106"/>
      <c r="B49" s="107"/>
      <c r="C49" s="107"/>
      <c r="D49" s="107"/>
      <c r="E49" s="108"/>
      <c r="F49" s="112"/>
      <c r="J49" s="69" t="s">
        <v>94</v>
      </c>
      <c r="K49" s="84" t="s">
        <v>95</v>
      </c>
      <c r="L49" t="str">
        <f t="shared" si="3"/>
        <v>410005-Secretaria de Estado de Comunicação</v>
      </c>
      <c r="N49" s="84" t="s">
        <v>259</v>
      </c>
      <c r="O49" s="68" t="s">
        <v>260</v>
      </c>
      <c r="P49" t="str">
        <f t="shared" si="2"/>
        <v>0.1.32.000000-Transferências da União - sit de emergência e calamidade - rec do tesouro - exerc corrente</v>
      </c>
    </row>
    <row r="50" spans="1:16" ht="15" customHeight="1" x14ac:dyDescent="0.25">
      <c r="A50" s="106"/>
      <c r="B50" s="107"/>
      <c r="C50" s="107"/>
      <c r="D50" s="107"/>
      <c r="E50" s="108"/>
      <c r="F50" s="112"/>
      <c r="J50" s="69" t="s">
        <v>96</v>
      </c>
      <c r="K50" s="84" t="s">
        <v>97</v>
      </c>
      <c r="L50" t="str">
        <f t="shared" si="3"/>
        <v>410021-CELESC Geração S/A</v>
      </c>
      <c r="N50" s="84" t="s">
        <v>261</v>
      </c>
      <c r="O50" s="68" t="s">
        <v>262</v>
      </c>
      <c r="P50" t="str">
        <f t="shared" si="2"/>
        <v>0.1.40.000000-Outros serviços - recursos do tesouro - exercício corrente</v>
      </c>
    </row>
    <row r="51" spans="1:16" ht="15" customHeight="1" x14ac:dyDescent="0.25">
      <c r="A51" s="106"/>
      <c r="B51" s="107"/>
      <c r="C51" s="107"/>
      <c r="D51" s="107"/>
      <c r="E51" s="108"/>
      <c r="F51" s="112"/>
      <c r="J51" s="69" t="s">
        <v>98</v>
      </c>
      <c r="K51" s="84" t="s">
        <v>99</v>
      </c>
      <c r="L51" t="str">
        <f t="shared" si="3"/>
        <v>410022-CELESC Distribuição S/A</v>
      </c>
      <c r="N51" s="84" t="s">
        <v>263</v>
      </c>
      <c r="O51" s="68" t="s">
        <v>264</v>
      </c>
      <c r="P51" t="str">
        <f t="shared" si="2"/>
        <v>0.1.59.000000-Outras contribuições - recursos do tesouro - exercício corrente</v>
      </c>
    </row>
    <row r="52" spans="1:16" ht="15" customHeight="1" x14ac:dyDescent="0.25">
      <c r="A52" s="106"/>
      <c r="B52" s="107"/>
      <c r="C52" s="107"/>
      <c r="D52" s="107"/>
      <c r="E52" s="108"/>
      <c r="F52" s="112"/>
      <c r="J52" s="69" t="s">
        <v>100</v>
      </c>
      <c r="K52" s="84" t="s">
        <v>101</v>
      </c>
      <c r="L52" t="str">
        <f t="shared" si="3"/>
        <v>410023-SC Participações e Parcerias S/A</v>
      </c>
      <c r="N52" s="84" t="s">
        <v>265</v>
      </c>
      <c r="O52" s="68" t="s">
        <v>266</v>
      </c>
      <c r="P52" t="str">
        <f t="shared" si="2"/>
        <v>0.1.60.000000-Recursos patrimoniais primários - recursos do tesouro - exercício corrente</v>
      </c>
    </row>
    <row r="53" spans="1:16" ht="30" customHeight="1" thickBot="1" x14ac:dyDescent="0.3">
      <c r="A53" s="109"/>
      <c r="B53" s="110"/>
      <c r="C53" s="110"/>
      <c r="D53" s="110"/>
      <c r="E53" s="111"/>
      <c r="F53" s="112"/>
      <c r="J53" s="69" t="s">
        <v>102</v>
      </c>
      <c r="K53" s="84" t="s">
        <v>103</v>
      </c>
      <c r="L53" t="str">
        <f t="shared" si="3"/>
        <v>410024-Centrais Elétricas de Santa Catarina S/A</v>
      </c>
      <c r="N53" s="84" t="s">
        <v>267</v>
      </c>
      <c r="O53" s="68" t="s">
        <v>268</v>
      </c>
      <c r="P53" t="str">
        <f t="shared" si="2"/>
        <v>0.1.61.000000-Receitas diversas - FUNDOSOCIAL - recursos do tesouro - exercício corrente</v>
      </c>
    </row>
    <row r="54" spans="1:16" ht="15" customHeight="1" x14ac:dyDescent="0.25">
      <c r="A54" s="65"/>
      <c r="B54" s="65"/>
      <c r="C54" s="65"/>
      <c r="D54" s="65"/>
      <c r="E54" s="65"/>
      <c r="F54" s="66"/>
      <c r="J54" s="69" t="s">
        <v>104</v>
      </c>
      <c r="K54" s="84" t="s">
        <v>105</v>
      </c>
      <c r="L54" t="str">
        <f t="shared" si="3"/>
        <v>410025-Companhia Catarinense de Águas e Saneamento S/A</v>
      </c>
      <c r="N54" s="84" t="s">
        <v>269</v>
      </c>
      <c r="O54" s="68" t="s">
        <v>270</v>
      </c>
      <c r="P54" t="str">
        <f t="shared" si="2"/>
        <v>0.1.62.000000-Receitas diversas - SEITEC - recursos do tesouro - exercício corrente</v>
      </c>
    </row>
    <row r="55" spans="1:16" ht="15" customHeight="1" x14ac:dyDescent="0.25">
      <c r="J55" s="69" t="s">
        <v>1091</v>
      </c>
      <c r="K55" s="84" t="s">
        <v>1092</v>
      </c>
      <c r="L55" t="str">
        <f t="shared" si="3"/>
        <v>410026-SCPar Porto de Imbituba S.A.</v>
      </c>
      <c r="N55" s="84" t="s">
        <v>271</v>
      </c>
      <c r="O55" s="68" t="s">
        <v>272</v>
      </c>
      <c r="P55" t="str">
        <f t="shared" si="2"/>
        <v>0.1.69.000000-Outros recursos primários - recursos do tesouro - exercício corrente</v>
      </c>
    </row>
    <row r="56" spans="1:16" ht="15" customHeight="1" x14ac:dyDescent="0.25">
      <c r="J56" s="69" t="s">
        <v>106</v>
      </c>
      <c r="K56" s="84" t="s">
        <v>107</v>
      </c>
      <c r="L56" t="str">
        <f t="shared" si="3"/>
        <v>410028-Companhia de Gás de Santa Catarina S/A</v>
      </c>
      <c r="N56" s="84" t="s">
        <v>273</v>
      </c>
      <c r="O56" s="68" t="s">
        <v>274</v>
      </c>
      <c r="P56" t="str">
        <f t="shared" si="2"/>
        <v>0.1.80.000000-Remuneração de disponibilidade bancária - Executivo - rec tesouro - exercício corrente</v>
      </c>
    </row>
    <row r="57" spans="1:16" ht="15" customHeight="1" x14ac:dyDescent="0.25">
      <c r="J57" s="69" t="s">
        <v>108</v>
      </c>
      <c r="K57" s="84" t="s">
        <v>109</v>
      </c>
      <c r="L57" t="str">
        <f t="shared" si="3"/>
        <v>410029-Agência de Fomento do Estado de Santa Catarina S/A</v>
      </c>
      <c r="N57" s="84" t="s">
        <v>275</v>
      </c>
      <c r="O57" s="68" t="s">
        <v>276</v>
      </c>
      <c r="P57" t="str">
        <f t="shared" si="2"/>
        <v>0.1.81.000000-Remuneração de disponibilidade bancária - Lesgilativo - rec tesouro - exercício corrente</v>
      </c>
    </row>
    <row r="58" spans="1:16" ht="15" customHeight="1" x14ac:dyDescent="0.25">
      <c r="J58" s="69" t="s">
        <v>1093</v>
      </c>
      <c r="K58" s="84" t="s">
        <v>1094</v>
      </c>
      <c r="L58" t="str">
        <f t="shared" ref="L58:L89" si="4">+CONCATENATE(J58,"-",K58)</f>
        <v>410031-Agência de Desenvolvimento Regional de Itapiranga</v>
      </c>
      <c r="N58" s="84" t="s">
        <v>277</v>
      </c>
      <c r="O58" s="68" t="s">
        <v>278</v>
      </c>
      <c r="P58" t="str">
        <f t="shared" si="2"/>
        <v>0.1.82.000000-Remuneração de disponibilidade bancária - Judiciário - rec tesouro - exercício corrente</v>
      </c>
    </row>
    <row r="59" spans="1:16" ht="15" customHeight="1" x14ac:dyDescent="0.25">
      <c r="J59" s="69" t="s">
        <v>1095</v>
      </c>
      <c r="K59" s="84" t="s">
        <v>1096</v>
      </c>
      <c r="L59" t="str">
        <f t="shared" si="4"/>
        <v>410032-Agência de Desenvolvimento Regional de Quilombo</v>
      </c>
      <c r="N59" s="84" t="s">
        <v>279</v>
      </c>
      <c r="O59" s="68" t="s">
        <v>280</v>
      </c>
      <c r="P59" t="str">
        <f t="shared" si="2"/>
        <v>0.1.83.000000-Remuneração de disp bancária - conta única do Judiciário - rec tesouro - exerc corrente</v>
      </c>
    </row>
    <row r="60" spans="1:16" ht="15" customHeight="1" x14ac:dyDescent="0.25">
      <c r="J60" s="69" t="s">
        <v>1097</v>
      </c>
      <c r="K60" s="84" t="s">
        <v>1098</v>
      </c>
      <c r="L60" t="str">
        <f t="shared" si="4"/>
        <v>410033-Agência de Desenvolvimento Regional de Seara</v>
      </c>
      <c r="N60" s="84" t="s">
        <v>281</v>
      </c>
      <c r="O60" s="68" t="s">
        <v>282</v>
      </c>
      <c r="P60" t="str">
        <f t="shared" si="2"/>
        <v>0.1.84.000000-Remuneração de disp bancária - Ministério Público - rec tesouro - exercício corrente</v>
      </c>
    </row>
    <row r="61" spans="1:16" ht="15" customHeight="1" x14ac:dyDescent="0.25">
      <c r="J61" s="69" t="s">
        <v>1099</v>
      </c>
      <c r="K61" s="84" t="s">
        <v>1100</v>
      </c>
      <c r="L61" t="str">
        <f t="shared" si="4"/>
        <v>410034-Agência de Desenvolvimento Regional de Taió</v>
      </c>
      <c r="N61" s="84" t="s">
        <v>283</v>
      </c>
      <c r="O61" s="68" t="s">
        <v>284</v>
      </c>
      <c r="P61" t="str">
        <f t="shared" si="2"/>
        <v>0.1.85.000000-Remuneração de disp bancária - Executivo - rec vinculados - rec tesouro - exerc corrente</v>
      </c>
    </row>
    <row r="62" spans="1:16" ht="15" customHeight="1" x14ac:dyDescent="0.25">
      <c r="J62" s="69" t="s">
        <v>1101</v>
      </c>
      <c r="K62" s="84" t="s">
        <v>1102</v>
      </c>
      <c r="L62" t="str">
        <f t="shared" si="4"/>
        <v>410035-Agência de Desenvolvimento Regional de Timbó</v>
      </c>
      <c r="N62" s="84" t="s">
        <v>652</v>
      </c>
      <c r="O62" s="68" t="s">
        <v>653</v>
      </c>
      <c r="P62" t="str">
        <f t="shared" si="2"/>
        <v>0.1.85.000001-Sem Contrato de Dívida Pública - Remuneração de rec.vinculados - Ex.Corrente</v>
      </c>
    </row>
    <row r="63" spans="1:16" ht="15" customHeight="1" x14ac:dyDescent="0.25">
      <c r="J63" s="69" t="s">
        <v>1103</v>
      </c>
      <c r="K63" s="84" t="s">
        <v>1104</v>
      </c>
      <c r="L63" t="str">
        <f t="shared" si="4"/>
        <v>410036-Agência de Desenvolvimento Regional de Braço do Norte</v>
      </c>
      <c r="N63" s="84" t="s">
        <v>654</v>
      </c>
      <c r="O63" s="68" t="s">
        <v>655</v>
      </c>
      <c r="P63" t="str">
        <f t="shared" si="2"/>
        <v>0.1.85.000002-Contrato Dív.Pública BNDES PMAE SPED - Remuneração rec.vinculados - Ex corrente</v>
      </c>
    </row>
    <row r="64" spans="1:16" ht="15" customHeight="1" x14ac:dyDescent="0.25">
      <c r="J64" s="69" t="s">
        <v>1105</v>
      </c>
      <c r="K64" s="84" t="s">
        <v>1106</v>
      </c>
      <c r="L64" t="str">
        <f t="shared" si="4"/>
        <v>410037-Agência de Desenvolvimento Regional de São Miguel do Oeste</v>
      </c>
      <c r="N64" s="84" t="s">
        <v>656</v>
      </c>
      <c r="O64" s="68" t="s">
        <v>657</v>
      </c>
      <c r="P64" t="str">
        <f t="shared" si="2"/>
        <v>0.1.85.000003-Contrato Dív.Pública - BNDES PEF II - Remuneração rec.vinculados - Ex corrente</v>
      </c>
    </row>
    <row r="65" spans="10:16" ht="15" customHeight="1" x14ac:dyDescent="0.25">
      <c r="J65" s="69" t="s">
        <v>1107</v>
      </c>
      <c r="K65" s="84" t="s">
        <v>1108</v>
      </c>
      <c r="L65" t="str">
        <f t="shared" si="4"/>
        <v>410038-Agência de Desenvolvimento Regional de Maravilha</v>
      </c>
      <c r="N65" s="84" t="s">
        <v>658</v>
      </c>
      <c r="O65" s="68" t="s">
        <v>659</v>
      </c>
      <c r="P65" t="str">
        <f t="shared" si="2"/>
        <v>0.1.85.000004-Contrato Dív. Pública - BNDES TRANSP JLLE - Remuneração rec. vinculados</v>
      </c>
    </row>
    <row r="66" spans="10:16" ht="15" customHeight="1" x14ac:dyDescent="0.25">
      <c r="J66" s="69" t="s">
        <v>1109</v>
      </c>
      <c r="K66" s="84" t="s">
        <v>1110</v>
      </c>
      <c r="L66" t="str">
        <f t="shared" si="4"/>
        <v>410039-Agência de Desenvolvimento Regional de São Lourenço do Oeste</v>
      </c>
      <c r="N66" s="84" t="s">
        <v>660</v>
      </c>
      <c r="O66" s="68" t="s">
        <v>661</v>
      </c>
      <c r="P66" t="str">
        <f t="shared" si="2"/>
        <v>0.1.85.000005-Contrato Dív.Pública - BNDES PROINVEST/CAMINHOS DESENV. - Remuneração rec.vinculados</v>
      </c>
    </row>
    <row r="67" spans="10:16" ht="15" customHeight="1" x14ac:dyDescent="0.25">
      <c r="J67" s="69" t="s">
        <v>1111</v>
      </c>
      <c r="K67" s="84" t="s">
        <v>1112</v>
      </c>
      <c r="L67" t="str">
        <f t="shared" si="4"/>
        <v>410040-Agência de Desenvolvimento Regional de Chapecó</v>
      </c>
      <c r="N67" s="84" t="s">
        <v>662</v>
      </c>
      <c r="O67" s="68" t="s">
        <v>663</v>
      </c>
      <c r="P67" t="str">
        <f t="shared" ref="P67:P111" si="5">+CONCATENATE(N67,"-",O67)</f>
        <v>0.1.85.000006-Contrato Dív.Pública - BNDES PMAE GESTÃO - Remuneração rec.vinculados - Ex corrente</v>
      </c>
    </row>
    <row r="68" spans="10:16" ht="15" customHeight="1" x14ac:dyDescent="0.25">
      <c r="J68" s="69" t="s">
        <v>1113</v>
      </c>
      <c r="K68" s="84" t="s">
        <v>1114</v>
      </c>
      <c r="L68" t="str">
        <f t="shared" si="4"/>
        <v>410041-Agência de Desenvolvimento Regional de Xanxerê</v>
      </c>
      <c r="N68" s="84" t="s">
        <v>664</v>
      </c>
      <c r="O68" s="68" t="s">
        <v>665</v>
      </c>
      <c r="P68" t="str">
        <f t="shared" si="5"/>
        <v>0.1.85.000007-Contrato Dív.Pública - BNDES ACELERA SC - Remuneração rec.vinculados</v>
      </c>
    </row>
    <row r="69" spans="10:16" ht="15" customHeight="1" x14ac:dyDescent="0.25">
      <c r="J69" s="69" t="s">
        <v>1115</v>
      </c>
      <c r="K69" s="84" t="s">
        <v>1116</v>
      </c>
      <c r="L69" t="str">
        <f t="shared" si="4"/>
        <v>410042-Agência de Desenvolvimento Regional de Concórdia</v>
      </c>
      <c r="N69" s="84" t="s">
        <v>666</v>
      </c>
      <c r="O69" s="68" t="s">
        <v>667</v>
      </c>
      <c r="P69" t="str">
        <f t="shared" si="5"/>
        <v>0.1.85.000008-Contrato Dív.Pública - BB1 Caminhos Estrat.Prod.Prev.Des.Natur - Remuner rec.vinculados</v>
      </c>
    </row>
    <row r="70" spans="10:16" ht="15" customHeight="1" x14ac:dyDescent="0.25">
      <c r="J70" s="69" t="s">
        <v>1117</v>
      </c>
      <c r="K70" s="84" t="s">
        <v>1118</v>
      </c>
      <c r="L70" t="str">
        <f t="shared" si="4"/>
        <v>410043-Agência de Desenvolvimento Regional de Joaçaba</v>
      </c>
      <c r="N70" s="84" t="s">
        <v>668</v>
      </c>
      <c r="O70" s="68" t="s">
        <v>669</v>
      </c>
      <c r="P70" t="str">
        <f t="shared" si="5"/>
        <v>0.1.85.000009-Contrato Dív.Pública - BB2 PACTO por SC - Remuneração rec.vinculados</v>
      </c>
    </row>
    <row r="71" spans="10:16" ht="15" customHeight="1" x14ac:dyDescent="0.25">
      <c r="J71" s="69" t="s">
        <v>1119</v>
      </c>
      <c r="K71" s="84" t="s">
        <v>1120</v>
      </c>
      <c r="L71" t="str">
        <f t="shared" si="4"/>
        <v>410044-Agência de Desenvolvimento Regional de Campos Novos</v>
      </c>
      <c r="N71" s="84" t="s">
        <v>670</v>
      </c>
      <c r="O71" s="68" t="s">
        <v>671</v>
      </c>
      <c r="P71" t="str">
        <f t="shared" si="5"/>
        <v>0.1.85.000010-Contrato Dív.Pública - BID 2172 PROFISCO - Remuneração rec.vinculados - Ex corrente</v>
      </c>
    </row>
    <row r="72" spans="10:16" ht="15" customHeight="1" x14ac:dyDescent="0.25">
      <c r="J72" s="69" t="s">
        <v>1121</v>
      </c>
      <c r="K72" s="84" t="s">
        <v>1122</v>
      </c>
      <c r="L72" t="str">
        <f t="shared" si="4"/>
        <v>410045-Agência de Desenvolvimento Regional de Videira</v>
      </c>
      <c r="N72" s="84" t="s">
        <v>672</v>
      </c>
      <c r="O72" s="68" t="s">
        <v>673</v>
      </c>
      <c r="P72" t="str">
        <f t="shared" si="5"/>
        <v>0.1.85.000011-Contrato Dív.Pública -CAF PIR - Remuneração rec.vinculados</v>
      </c>
    </row>
    <row r="73" spans="10:16" ht="15" customHeight="1" x14ac:dyDescent="0.25">
      <c r="J73" s="69" t="s">
        <v>1123</v>
      </c>
      <c r="K73" s="84" t="s">
        <v>1124</v>
      </c>
      <c r="L73" t="str">
        <f t="shared" si="4"/>
        <v>410046-Agência de Desenvolvimento Regional de Caçador</v>
      </c>
      <c r="N73" s="84" t="s">
        <v>674</v>
      </c>
      <c r="O73" s="68" t="s">
        <v>675</v>
      </c>
      <c r="P73" t="str">
        <f t="shared" si="5"/>
        <v>0.1.85.000013-Contrato Dív.Pública - BID 2900 RODOVIAS VI - Remuneração rec.vinculados</v>
      </c>
    </row>
    <row r="74" spans="10:16" ht="15" customHeight="1" x14ac:dyDescent="0.25">
      <c r="J74" s="69" t="s">
        <v>1125</v>
      </c>
      <c r="K74" s="84" t="s">
        <v>1126</v>
      </c>
      <c r="L74" t="str">
        <f t="shared" si="4"/>
        <v>410047-Agência de Desenvolvimento Regional de Curitibanos</v>
      </c>
      <c r="N74" s="84" t="s">
        <v>676</v>
      </c>
      <c r="O74" s="68" t="s">
        <v>677</v>
      </c>
      <c r="P74" t="str">
        <f t="shared" si="5"/>
        <v>0.1.85.000014-Contrato Dív.Pública - CAF PROVIAS - Remuneração rec.vinculados</v>
      </c>
    </row>
    <row r="75" spans="10:16" ht="15" customHeight="1" x14ac:dyDescent="0.25">
      <c r="J75" s="69" t="s">
        <v>1127</v>
      </c>
      <c r="K75" s="84" t="s">
        <v>1128</v>
      </c>
      <c r="L75" t="str">
        <f t="shared" si="4"/>
        <v>410048-Agência de Desenvolvimento Regional de Rio do Sul</v>
      </c>
      <c r="N75" s="84" t="s">
        <v>889</v>
      </c>
      <c r="O75" s="68" t="s">
        <v>890</v>
      </c>
      <c r="P75" t="str">
        <f t="shared" si="5"/>
        <v>0.1.85.000015-Renumeração de Disponibilidade Bancária - Executivo-Demais Receitas de Fontes  Detalhadas</v>
      </c>
    </row>
    <row r="76" spans="10:16" ht="15" customHeight="1" x14ac:dyDescent="0.25">
      <c r="J76" s="69" t="s">
        <v>1129</v>
      </c>
      <c r="K76" s="84" t="s">
        <v>1130</v>
      </c>
      <c r="L76" t="str">
        <f t="shared" si="4"/>
        <v>410049-Agência de Desenvolvimento Regional de Ituporanga</v>
      </c>
      <c r="N76" s="84" t="s">
        <v>891</v>
      </c>
      <c r="O76" s="68" t="s">
        <v>1204</v>
      </c>
      <c r="P76" t="str">
        <f t="shared" si="5"/>
        <v>0.1.85.000016-Remuneração de Disponibilidade Bancária - Judiciário - Exercício Corrente - Programa Nacional de Alimentação Escolar</v>
      </c>
    </row>
    <row r="77" spans="10:16" ht="15" customHeight="1" x14ac:dyDescent="0.25">
      <c r="J77" s="69" t="s">
        <v>1131</v>
      </c>
      <c r="K77" s="84" t="s">
        <v>1132</v>
      </c>
      <c r="L77" t="str">
        <f t="shared" si="4"/>
        <v>410050-Agência de Desenvolvimento Regional de Ibirama</v>
      </c>
      <c r="N77" s="84" t="s">
        <v>1187</v>
      </c>
      <c r="O77" s="68" t="s">
        <v>1205</v>
      </c>
      <c r="P77" t="str">
        <f t="shared" si="5"/>
        <v>0.1.85.000022-Convênios e Contratos Administrativos - Remuneração de Recursos Vinculados - Exercício Corrente</v>
      </c>
    </row>
    <row r="78" spans="10:16" ht="15" customHeight="1" x14ac:dyDescent="0.25">
      <c r="J78" s="69" t="s">
        <v>1133</v>
      </c>
      <c r="K78" s="84" t="s">
        <v>1134</v>
      </c>
      <c r="L78" t="str">
        <f t="shared" si="4"/>
        <v>410051-Agência de Desenvolvimento Regional de Blumenau</v>
      </c>
      <c r="N78" s="84" t="s">
        <v>285</v>
      </c>
      <c r="O78" s="126" t="s">
        <v>286</v>
      </c>
      <c r="P78" t="str">
        <f t="shared" si="5"/>
        <v>0.1.86.000000-Remuneração de disponibilidade bancária FUNDEB</v>
      </c>
    </row>
    <row r="79" spans="10:16" ht="15" customHeight="1" x14ac:dyDescent="0.25">
      <c r="J79" s="69" t="s">
        <v>1135</v>
      </c>
      <c r="K79" s="84" t="s">
        <v>1136</v>
      </c>
      <c r="L79" t="str">
        <f t="shared" si="4"/>
        <v>410052-Agência de Desenvolvimento Regional de Brusque</v>
      </c>
      <c r="N79" s="84" t="s">
        <v>287</v>
      </c>
      <c r="O79" s="68" t="s">
        <v>288</v>
      </c>
      <c r="P79" t="str">
        <f t="shared" si="5"/>
        <v>0.1.87.000000-Remuneração de disponibilidade bancária Salário Educação</v>
      </c>
    </row>
    <row r="80" spans="10:16" ht="15" customHeight="1" x14ac:dyDescent="0.25">
      <c r="J80" s="69" t="s">
        <v>1137</v>
      </c>
      <c r="K80" s="84" t="s">
        <v>1138</v>
      </c>
      <c r="L80" t="str">
        <f t="shared" si="4"/>
        <v>410053-Agência de Desenvolvimento Regional de Itajai</v>
      </c>
      <c r="N80" s="84" t="s">
        <v>289</v>
      </c>
      <c r="O80" s="126" t="s">
        <v>290</v>
      </c>
      <c r="P80" t="str">
        <f t="shared" si="5"/>
        <v>0.1.88.000000-Remuneração de disponibilidade bancária - CIDE</v>
      </c>
    </row>
    <row r="81" spans="10:16" ht="15" customHeight="1" x14ac:dyDescent="0.25">
      <c r="J81" s="69" t="s">
        <v>1139</v>
      </c>
      <c r="K81" s="84" t="s">
        <v>1140</v>
      </c>
      <c r="L81" t="str">
        <f t="shared" si="4"/>
        <v>410054-Agência de Desenvolvimento Regional de Laguna</v>
      </c>
      <c r="N81" s="84" t="s">
        <v>291</v>
      </c>
      <c r="O81" s="68" t="s">
        <v>292</v>
      </c>
      <c r="P81" t="str">
        <f t="shared" si="5"/>
        <v>0.1.91.000000-Operações de crédito interna - recursos do tesouro - exercício corrente</v>
      </c>
    </row>
    <row r="82" spans="10:16" ht="15" customHeight="1" x14ac:dyDescent="0.25">
      <c r="J82" s="69" t="s">
        <v>1141</v>
      </c>
      <c r="K82" s="84" t="s">
        <v>1142</v>
      </c>
      <c r="L82" t="str">
        <f t="shared" si="4"/>
        <v>410055-Agência de Desenvolvimento Regional de Tubarão</v>
      </c>
      <c r="N82" s="84" t="s">
        <v>892</v>
      </c>
      <c r="O82" s="68" t="s">
        <v>893</v>
      </c>
      <c r="P82" t="str">
        <f t="shared" si="5"/>
        <v>0.1.91.000001-Operações de Crédito  Interna - Recursos do Tesouro - Exercício Corrente</v>
      </c>
    </row>
    <row r="83" spans="10:16" ht="15" customHeight="1" x14ac:dyDescent="0.25">
      <c r="J83" s="69" t="s">
        <v>1143</v>
      </c>
      <c r="K83" s="84" t="s">
        <v>1144</v>
      </c>
      <c r="L83" t="str">
        <f t="shared" si="4"/>
        <v>410056-Agência de Desenvolvimento Regional de Criciúma</v>
      </c>
      <c r="N83" s="84" t="s">
        <v>678</v>
      </c>
      <c r="O83" s="68" t="s">
        <v>679</v>
      </c>
      <c r="P83" t="str">
        <f t="shared" si="5"/>
        <v>0.1.91.000002-Contrato Dív.Pública BNDES PMAE SPED - Operação de crédito interna - Ex corrente</v>
      </c>
    </row>
    <row r="84" spans="10:16" ht="15" customHeight="1" x14ac:dyDescent="0.25">
      <c r="J84" s="69" t="s">
        <v>1145</v>
      </c>
      <c r="K84" s="84" t="s">
        <v>1146</v>
      </c>
      <c r="L84" t="str">
        <f t="shared" si="4"/>
        <v>410057-Agência de Desenvolvimento Regional de Araranguá</v>
      </c>
      <c r="N84" s="84" t="s">
        <v>680</v>
      </c>
      <c r="O84" s="68" t="s">
        <v>681</v>
      </c>
      <c r="P84" t="str">
        <f t="shared" si="5"/>
        <v>0.1.91.000004-Contrato Dív.Pública BNDES TRANSP JLLE - Operação de crédito interna</v>
      </c>
    </row>
    <row r="85" spans="10:16" ht="15" customHeight="1" x14ac:dyDescent="0.25">
      <c r="J85" s="69" t="s">
        <v>1147</v>
      </c>
      <c r="K85" s="84" t="s">
        <v>1148</v>
      </c>
      <c r="L85" t="str">
        <f t="shared" si="4"/>
        <v>410058-Agência de Desenvolvimento Regional de Joinville</v>
      </c>
      <c r="N85" s="84" t="s">
        <v>682</v>
      </c>
      <c r="O85" s="68" t="s">
        <v>683</v>
      </c>
      <c r="P85" t="str">
        <f t="shared" si="5"/>
        <v>0.1.91.000005-Contrato Dív.Pública BNDES PROINVEST/CAMINHOS DESENV. - Operação de crédito interna</v>
      </c>
    </row>
    <row r="86" spans="10:16" ht="15" customHeight="1" x14ac:dyDescent="0.25">
      <c r="J86" s="69" t="s">
        <v>1149</v>
      </c>
      <c r="K86" s="84" t="s">
        <v>1150</v>
      </c>
      <c r="L86" t="str">
        <f t="shared" si="4"/>
        <v>410059-Agência de Desenvolvimento Regional de Jaraguá do Sul</v>
      </c>
      <c r="N86" s="84" t="s">
        <v>684</v>
      </c>
      <c r="O86" s="68" t="s">
        <v>685</v>
      </c>
      <c r="P86" t="str">
        <f t="shared" si="5"/>
        <v>0.1.91.000007-Contrato Dív.Pública BNDES ACELERA SC - Operação de crédito interna</v>
      </c>
    </row>
    <row r="87" spans="10:16" ht="15" customHeight="1" x14ac:dyDescent="0.25">
      <c r="J87" s="69" t="s">
        <v>1151</v>
      </c>
      <c r="K87" s="84" t="s">
        <v>1152</v>
      </c>
      <c r="L87" t="str">
        <f t="shared" si="4"/>
        <v>410060-Agência de Desenvolvimento Regional de Mafra</v>
      </c>
      <c r="N87" s="84" t="s">
        <v>686</v>
      </c>
      <c r="O87" s="68" t="s">
        <v>687</v>
      </c>
      <c r="P87" t="str">
        <f t="shared" si="5"/>
        <v>0.1.91.000008-Contrato Dív.Pública BB1 CAMINHOS ESTRATÉGICOS - Operação de crédito interna</v>
      </c>
    </row>
    <row r="88" spans="10:16" ht="15" customHeight="1" x14ac:dyDescent="0.25">
      <c r="J88" s="69" t="s">
        <v>1153</v>
      </c>
      <c r="K88" s="84" t="s">
        <v>1154</v>
      </c>
      <c r="L88" t="str">
        <f t="shared" si="4"/>
        <v>410061-Agência de Desenvolvimento Regional de Canoinhas</v>
      </c>
      <c r="N88" s="84" t="s">
        <v>688</v>
      </c>
      <c r="O88" s="68" t="s">
        <v>689</v>
      </c>
      <c r="P88" t="str">
        <f t="shared" si="5"/>
        <v>0.1.91.000009-Contrato Dív.Pública BB2 PACTO por SC - Operação de crédito interna</v>
      </c>
    </row>
    <row r="89" spans="10:16" ht="15" customHeight="1" x14ac:dyDescent="0.25">
      <c r="J89" s="69" t="s">
        <v>1155</v>
      </c>
      <c r="K89" s="84" t="s">
        <v>1156</v>
      </c>
      <c r="L89" t="str">
        <f t="shared" si="4"/>
        <v>410062-Agência de Desenvolvimento Regional de Lages</v>
      </c>
      <c r="N89" s="84" t="s">
        <v>293</v>
      </c>
      <c r="O89" s="68" t="s">
        <v>294</v>
      </c>
      <c r="P89" t="str">
        <f t="shared" si="5"/>
        <v>0.1.92.000000-Operações de crédito externa - recursos do tesouro - exercício corrente</v>
      </c>
    </row>
    <row r="90" spans="10:16" ht="15" customHeight="1" x14ac:dyDescent="0.25">
      <c r="J90" s="69" t="s">
        <v>1157</v>
      </c>
      <c r="K90" s="84" t="s">
        <v>1158</v>
      </c>
      <c r="L90" t="str">
        <f t="shared" ref="L90:L121" si="6">+CONCATENATE(J90,"-",K90)</f>
        <v>410063-Agência de Desenvolvimento Regional de São Joaquim</v>
      </c>
      <c r="N90" s="84" t="s">
        <v>894</v>
      </c>
      <c r="O90" s="68" t="s">
        <v>895</v>
      </c>
      <c r="P90" t="str">
        <f t="shared" si="5"/>
        <v>0.1.92.000001-Operações de Crédito  Externa - Recursos do Tesouro - Exercício Corrente</v>
      </c>
    </row>
    <row r="91" spans="10:16" ht="15" customHeight="1" x14ac:dyDescent="0.25">
      <c r="J91" s="69" t="s">
        <v>1159</v>
      </c>
      <c r="K91" s="84" t="s">
        <v>1160</v>
      </c>
      <c r="L91" t="str">
        <f t="shared" si="6"/>
        <v>410064-Agência de Desenvolvimento Regional de Palmitos</v>
      </c>
      <c r="N91" s="84" t="s">
        <v>690</v>
      </c>
      <c r="O91" s="68" t="s">
        <v>691</v>
      </c>
      <c r="P91" t="str">
        <f t="shared" si="5"/>
        <v>0.1.92.000010-Contrato Dív.Pública BID 2172 PROFISCO - Operações crédito externa - ex corrente</v>
      </c>
    </row>
    <row r="92" spans="10:16" ht="15" customHeight="1" x14ac:dyDescent="0.25">
      <c r="J92" s="69" t="s">
        <v>1161</v>
      </c>
      <c r="K92" s="84" t="s">
        <v>1162</v>
      </c>
      <c r="L92" t="str">
        <f t="shared" si="6"/>
        <v>410065-Agência de Desenvolvimento Regional de Dionísio Cerqueira</v>
      </c>
      <c r="N92" s="84" t="s">
        <v>692</v>
      </c>
      <c r="O92" s="68" t="s">
        <v>693</v>
      </c>
      <c r="P92" t="str">
        <f t="shared" si="5"/>
        <v>0.1.92.000011-Contrato Dív.Pública CAF PIR - Operações crédito externa - ex corrente</v>
      </c>
    </row>
    <row r="93" spans="10:16" ht="15" customHeight="1" x14ac:dyDescent="0.25">
      <c r="J93" s="69" t="s">
        <v>110</v>
      </c>
      <c r="K93" s="84" t="s">
        <v>111</v>
      </c>
      <c r="L93" t="str">
        <f t="shared" si="6"/>
        <v>410091-Fundo Especial de Estudos Jurídicos e de Reaparelhamento</v>
      </c>
      <c r="N93" s="84" t="s">
        <v>694</v>
      </c>
      <c r="O93" s="68" t="s">
        <v>695</v>
      </c>
      <c r="P93" t="str">
        <f t="shared" si="5"/>
        <v>0.1.92.000012-Contrato Dív.Pública BIRD 7952 SC RURAL - Operações crédito externa - ex corrente</v>
      </c>
    </row>
    <row r="94" spans="10:16" ht="15" customHeight="1" x14ac:dyDescent="0.25">
      <c r="J94" s="69" t="s">
        <v>112</v>
      </c>
      <c r="K94" s="84" t="s">
        <v>113</v>
      </c>
      <c r="L94" t="str">
        <f t="shared" si="6"/>
        <v>410094-Fundo de Desenvolvimento Social</v>
      </c>
      <c r="N94" s="84" t="s">
        <v>696</v>
      </c>
      <c r="O94" s="68" t="s">
        <v>697</v>
      </c>
      <c r="P94" t="str">
        <f t="shared" si="5"/>
        <v>0.1.92.000013-Contrato Dív.Pública BID 2900 RODOVIAS VI- Operações crédito externa - ex corrente</v>
      </c>
    </row>
    <row r="95" spans="10:16" ht="15" customHeight="1" x14ac:dyDescent="0.25">
      <c r="J95" s="69" t="s">
        <v>1163</v>
      </c>
      <c r="K95" s="68" t="s">
        <v>1164</v>
      </c>
      <c r="L95" t="str">
        <f t="shared" si="6"/>
        <v>410095-Fundo Estadual de Apoio aos Hospitais Filantrópicos,  Hemosc, Cepon e Hospitais Municipais</v>
      </c>
      <c r="N95" s="84" t="s">
        <v>698</v>
      </c>
      <c r="O95" s="68" t="s">
        <v>699</v>
      </c>
      <c r="P95" t="str">
        <f t="shared" si="5"/>
        <v>0.1.92.000014-Contrato Dív.Pública CAF PROVIAS - Operações crédito externa - ex corrente</v>
      </c>
    </row>
    <row r="96" spans="10:16" ht="15" customHeight="1" x14ac:dyDescent="0.25">
      <c r="J96" s="69" t="s">
        <v>114</v>
      </c>
      <c r="K96" s="84" t="s">
        <v>115</v>
      </c>
      <c r="L96" t="str">
        <f t="shared" si="6"/>
        <v>420001-Gabinete do Vice-Governador do Estado</v>
      </c>
      <c r="N96" s="84" t="s">
        <v>295</v>
      </c>
      <c r="O96" s="68" t="s">
        <v>296</v>
      </c>
      <c r="P96" t="str">
        <f t="shared" si="5"/>
        <v>0.1.93.000000-Recursos do tesouro - operações de crédito especiais - reembolso SWAP</v>
      </c>
    </row>
    <row r="97" spans="10:16" ht="15" customHeight="1" x14ac:dyDescent="0.25">
      <c r="J97" s="69" t="s">
        <v>116</v>
      </c>
      <c r="K97" s="84" t="s">
        <v>1201</v>
      </c>
      <c r="L97" t="str">
        <f t="shared" si="6"/>
        <v>430001-Procuradoria-Geral junto ao Tribunal de Contas</v>
      </c>
      <c r="N97" s="84" t="s">
        <v>297</v>
      </c>
      <c r="O97" s="68" t="s">
        <v>298</v>
      </c>
      <c r="P97" t="str">
        <f t="shared" si="5"/>
        <v>0.1.95.000000-Recursos de depósitos sob aviso à disposição da justiça</v>
      </c>
    </row>
    <row r="98" spans="10:16" ht="15" customHeight="1" x14ac:dyDescent="0.25">
      <c r="J98" s="69" t="s">
        <v>117</v>
      </c>
      <c r="K98" s="84" t="s">
        <v>118</v>
      </c>
      <c r="L98" t="str">
        <f t="shared" si="6"/>
        <v>440001-Secretaria de Estado da Agricultura e da Pesca</v>
      </c>
      <c r="N98" s="84" t="s">
        <v>299</v>
      </c>
      <c r="O98" s="68" t="s">
        <v>300</v>
      </c>
      <c r="P98" t="str">
        <f t="shared" si="5"/>
        <v>0.1.98.000000-Receita da alienação de bens - recursos do tesouro - exercício corrente</v>
      </c>
    </row>
    <row r="99" spans="10:16" ht="15" customHeight="1" x14ac:dyDescent="0.25">
      <c r="J99" s="69" t="s">
        <v>119</v>
      </c>
      <c r="K99" s="68" t="s">
        <v>120</v>
      </c>
      <c r="L99" t="str">
        <f t="shared" si="6"/>
        <v>440022-Companhia Integrada de Desenvolvimento Agrícola de Santa Catarina S/A</v>
      </c>
      <c r="N99" s="84" t="s">
        <v>301</v>
      </c>
      <c r="O99" s="68" t="s">
        <v>302</v>
      </c>
      <c r="P99" t="str">
        <f t="shared" si="5"/>
        <v>0.1.99.000000-Outras receitas não primárias - recursos do tesouro - exercício corrente</v>
      </c>
    </row>
    <row r="100" spans="10:16" ht="15" customHeight="1" x14ac:dyDescent="0.25">
      <c r="J100" s="69" t="s">
        <v>121</v>
      </c>
      <c r="K100" s="68" t="s">
        <v>1165</v>
      </c>
      <c r="L100" t="str">
        <f t="shared" si="6"/>
        <v>440023-Empresa de Pesquisa Agropecuária e Extensão Rural de Santa Catarina</v>
      </c>
      <c r="N100" s="84" t="s">
        <v>1206</v>
      </c>
      <c r="O100" s="68" t="s">
        <v>1207</v>
      </c>
      <c r="P100" t="str">
        <f t="shared" si="5"/>
        <v>0.2.10.000000-Taxa Judiciária - Recursos de Outras Fontes -  Exercício Corrente</v>
      </c>
    </row>
    <row r="101" spans="10:16" ht="15" customHeight="1" x14ac:dyDescent="0.25">
      <c r="J101" s="69" t="s">
        <v>1166</v>
      </c>
      <c r="K101" s="84" t="s">
        <v>211</v>
      </c>
      <c r="L101" t="str">
        <f t="shared" si="6"/>
        <v>440024-Centrais de Abastecimento do Estado de Santa Catarina S/A</v>
      </c>
      <c r="N101" s="84" t="s">
        <v>1208</v>
      </c>
      <c r="O101" s="68" t="s">
        <v>1209</v>
      </c>
      <c r="P101" t="str">
        <f t="shared" si="5"/>
        <v>0.2.12.000000-Selos de Fiscalização de Atos Notariais e Registrais - Recursos de Outras Fontes - Exercício Corrente</v>
      </c>
    </row>
    <row r="102" spans="10:16" ht="15" customHeight="1" x14ac:dyDescent="0.25">
      <c r="J102" s="69" t="s">
        <v>122</v>
      </c>
      <c r="K102" s="84" t="s">
        <v>123</v>
      </c>
      <c r="L102" t="str">
        <f t="shared" si="6"/>
        <v>440091-Fundo de Terras do Estado de Santa Catarina</v>
      </c>
      <c r="N102" s="84" t="s">
        <v>1210</v>
      </c>
      <c r="O102" s="68" t="s">
        <v>1211</v>
      </c>
      <c r="P102" t="str">
        <f t="shared" si="5"/>
        <v>0.2.19.000000-Outras Taxas Vinculadas - Recursos de Outras Fontes - Exercício Corrente</v>
      </c>
    </row>
    <row r="103" spans="10:16" ht="15" customHeight="1" x14ac:dyDescent="0.25">
      <c r="J103" s="69" t="s">
        <v>124</v>
      </c>
      <c r="K103" s="84" t="s">
        <v>125</v>
      </c>
      <c r="L103" t="str">
        <f t="shared" si="6"/>
        <v>440093-Fundo Estadual de Desenvolvimento Rural</v>
      </c>
      <c r="N103" s="84" t="s">
        <v>1212</v>
      </c>
      <c r="O103" s="68" t="s">
        <v>1213</v>
      </c>
      <c r="P103" t="str">
        <f t="shared" si="5"/>
        <v>0.2.19.000018-Recursos de outras fontes - Exercício Corrente - Outras taxas vinculadas - Taxa de Fiscalização Ambiental do Estado de SC - Fatma</v>
      </c>
    </row>
    <row r="104" spans="10:16" ht="15" customHeight="1" x14ac:dyDescent="0.25">
      <c r="J104" s="69" t="s">
        <v>126</v>
      </c>
      <c r="K104" s="84" t="s">
        <v>127</v>
      </c>
      <c r="L104" t="str">
        <f t="shared" si="6"/>
        <v>440094-Fundo Estadual de Sanidade Animal</v>
      </c>
      <c r="N104" s="84" t="s">
        <v>1214</v>
      </c>
      <c r="O104" s="68" t="s">
        <v>1215</v>
      </c>
      <c r="P104" t="str">
        <f t="shared" si="5"/>
        <v>0.2.19.000019-Recursos de Outras Fontes - Exercício Corrente - Outras Taxas Vinculadas - Taxas de Fiscalização Ambiental de Estado de SC-FEMUC</v>
      </c>
    </row>
    <row r="105" spans="10:16" ht="15" customHeight="1" x14ac:dyDescent="0.25">
      <c r="J105" s="69" t="s">
        <v>128</v>
      </c>
      <c r="K105" s="84" t="s">
        <v>7</v>
      </c>
      <c r="L105" t="str">
        <f t="shared" si="6"/>
        <v>450001-Secretaria de Estado da Educação</v>
      </c>
      <c r="N105" s="84" t="s">
        <v>1216</v>
      </c>
      <c r="O105" s="68" t="s">
        <v>1217</v>
      </c>
      <c r="P105" t="str">
        <f t="shared" si="5"/>
        <v>0.2.19.000020-Recursos de Outras Fontes - Exercício Corrente - Outras Taxas Vinculadas - Taxa de Ficalização Ambiental do Estado de SC- Polícia Militar</v>
      </c>
    </row>
    <row r="106" spans="10:16" ht="15" customHeight="1" x14ac:dyDescent="0.25">
      <c r="J106" s="69" t="s">
        <v>129</v>
      </c>
      <c r="K106" s="84" t="s">
        <v>130</v>
      </c>
      <c r="L106" t="str">
        <f t="shared" si="6"/>
        <v>450021-Fundação Catarinense de Educação Especial</v>
      </c>
      <c r="N106" s="84" t="s">
        <v>1218</v>
      </c>
      <c r="O106" s="68" t="s">
        <v>1219</v>
      </c>
      <c r="P106" t="str">
        <f t="shared" si="5"/>
        <v>0.2.19.000021-Recursos de Outras Fontes - Exercício Corrente - Outras Taxas Vinculadas - Taxa de Fiscalização de Saneamento Básico e Regulação de Gás Canalizado</v>
      </c>
    </row>
    <row r="107" spans="10:16" ht="15" customHeight="1" x14ac:dyDescent="0.25">
      <c r="J107" s="69" t="s">
        <v>131</v>
      </c>
      <c r="K107" s="84" t="s">
        <v>132</v>
      </c>
      <c r="L107" t="str">
        <f t="shared" si="6"/>
        <v>450022-Fundação Universidade do Estado de Santa Catarina</v>
      </c>
      <c r="N107" s="84" t="s">
        <v>1220</v>
      </c>
      <c r="O107" s="68" t="s">
        <v>1221</v>
      </c>
      <c r="P107" t="str">
        <f t="shared" si="5"/>
        <v>0.2.19.000022-Atos do Departamento de Transportes e Terminais - DETER -Outras Taxas Vinculadas - Recursos de Outras Fontes - Exercício Corrente</v>
      </c>
    </row>
    <row r="108" spans="10:16" ht="15" customHeight="1" x14ac:dyDescent="0.25">
      <c r="J108" s="69" t="s">
        <v>133</v>
      </c>
      <c r="K108" s="68" t="s">
        <v>134</v>
      </c>
      <c r="L108" t="str">
        <f t="shared" si="6"/>
        <v>450091-Fundo de Apoio à Manutenção e ao Desenvolvimento da Educação Superior no Estado de SC</v>
      </c>
      <c r="N108" s="84" t="s">
        <v>1222</v>
      </c>
      <c r="O108" s="68" t="s">
        <v>1223</v>
      </c>
      <c r="P108" t="str">
        <f t="shared" si="5"/>
        <v>0.2.19.000023-Recursos de Outras Fontes - Exercício Corrente - Outras Taxas Vinculadas - Taxa de fiscalização de Vigilância Sanitária Animal</v>
      </c>
    </row>
    <row r="109" spans="10:16" ht="15" customHeight="1" x14ac:dyDescent="0.25">
      <c r="J109" s="69" t="s">
        <v>1167</v>
      </c>
      <c r="K109" s="84" t="s">
        <v>1168</v>
      </c>
      <c r="L109" t="str">
        <f t="shared" si="6"/>
        <v>450092-Fundo Estadual de Educação- FEDUC</v>
      </c>
      <c r="N109" s="84" t="s">
        <v>1224</v>
      </c>
      <c r="O109" s="68" t="s">
        <v>1225</v>
      </c>
      <c r="P109" t="str">
        <f t="shared" si="5"/>
        <v>0.2.19.000025-Recursos de Outras Fontes - Exercício Corrente - Outras Taxas Vinculadas - Custas Judiciais e Extrajudiciais</v>
      </c>
    </row>
    <row r="110" spans="10:16" ht="15" customHeight="1" x14ac:dyDescent="0.25">
      <c r="J110" s="69" t="s">
        <v>135</v>
      </c>
      <c r="K110" s="84" t="s">
        <v>10</v>
      </c>
      <c r="L110" t="str">
        <f t="shared" si="6"/>
        <v>470001-Secretaria de Estado da Administração</v>
      </c>
      <c r="N110" s="84" t="s">
        <v>1226</v>
      </c>
      <c r="O110" s="68" t="s">
        <v>1227</v>
      </c>
      <c r="P110" t="str">
        <f t="shared" si="5"/>
        <v>0.2.19.000027-Outras Taxas Vinculadas - Recursos de Outras Fontes - Exercício Corrente - Demais Receitas</v>
      </c>
    </row>
    <row r="111" spans="10:16" ht="15" customHeight="1" x14ac:dyDescent="0.25">
      <c r="J111" s="69" t="s">
        <v>136</v>
      </c>
      <c r="K111" s="84" t="s">
        <v>137</v>
      </c>
      <c r="L111" t="str">
        <f t="shared" si="6"/>
        <v>470022-Instituto de Previdência do Estado de Santa Catarina</v>
      </c>
      <c r="N111" s="84" t="s">
        <v>1228</v>
      </c>
      <c r="O111" s="68" t="s">
        <v>1229</v>
      </c>
      <c r="P111" t="str">
        <f t="shared" si="5"/>
        <v>0.2.19.000061-Taxa de Prestação de Serviços Ambientais -Outras Taxas Vinculadas - Recursos de Outras Fontes - Exercício Corrente</v>
      </c>
    </row>
    <row r="112" spans="10:16" ht="15" customHeight="1" x14ac:dyDescent="0.25">
      <c r="J112" s="69" t="s">
        <v>138</v>
      </c>
      <c r="K112" s="84" t="s">
        <v>139</v>
      </c>
      <c r="L112" t="str">
        <f t="shared" si="6"/>
        <v>470076-Fundo Financeiro</v>
      </c>
      <c r="N112" s="84" t="s">
        <v>303</v>
      </c>
      <c r="O112" s="68" t="s">
        <v>896</v>
      </c>
      <c r="P112" t="str">
        <f t="shared" ref="P112:P131" si="7">+CONCATENATE(N112,"-",O112)</f>
        <v>0.2.23.000000-Convênio - Sistema Único Saúde - recursos de outras fontes - Exercício Corrente</v>
      </c>
    </row>
    <row r="113" spans="10:16" ht="15" customHeight="1" x14ac:dyDescent="0.25">
      <c r="J113" s="69" t="s">
        <v>140</v>
      </c>
      <c r="K113" s="84" t="s">
        <v>141</v>
      </c>
      <c r="L113" t="str">
        <f t="shared" si="6"/>
        <v>470091-Fundo de Materiais, Publicações e Impressos Oficiais</v>
      </c>
      <c r="N113" s="84" t="s">
        <v>897</v>
      </c>
      <c r="O113" s="68" t="s">
        <v>898</v>
      </c>
      <c r="P113" t="str">
        <f t="shared" si="7"/>
        <v>0.2.23.000015-Convênio SUS - Demais Receitas de  Fontes Detalhadas</v>
      </c>
    </row>
    <row r="114" spans="10:16" ht="15" customHeight="1" x14ac:dyDescent="0.25">
      <c r="J114" s="69" t="s">
        <v>142</v>
      </c>
      <c r="K114" s="84" t="s">
        <v>143</v>
      </c>
      <c r="L114" t="str">
        <f t="shared" si="6"/>
        <v>470092-Fundo do Plano de Saúde dos Servidores Públicos Estaduais</v>
      </c>
      <c r="N114" s="84" t="s">
        <v>899</v>
      </c>
      <c r="O114" s="68" t="s">
        <v>900</v>
      </c>
      <c r="P114" t="str">
        <f t="shared" si="7"/>
        <v>0.2.23.000017-Medicamentos de Dispensação  Excepcional -  Convênio Sistema Único de Saúde - Exercício Corrente</v>
      </c>
    </row>
    <row r="115" spans="10:16" ht="15" customHeight="1" x14ac:dyDescent="0.25">
      <c r="J115" s="69" t="s">
        <v>144</v>
      </c>
      <c r="K115" s="84" t="s">
        <v>145</v>
      </c>
      <c r="L115" t="str">
        <f t="shared" si="6"/>
        <v>470093-Fundo Patrimonial</v>
      </c>
      <c r="N115" s="84" t="s">
        <v>1189</v>
      </c>
      <c r="O115" s="68" t="s">
        <v>1230</v>
      </c>
      <c r="P115" t="str">
        <f t="shared" si="7"/>
        <v>0.2.23.000031-Aquisição de Equipamentos para Hospital Teresa Ramos - Convenio SUS - Exercício Corrente</v>
      </c>
    </row>
    <row r="116" spans="10:16" ht="15" customHeight="1" x14ac:dyDescent="0.25">
      <c r="J116" s="69" t="s">
        <v>146</v>
      </c>
      <c r="K116" s="84" t="s">
        <v>147</v>
      </c>
      <c r="L116" t="str">
        <f t="shared" si="6"/>
        <v>480001-Secretaria de Estado da Saúde</v>
      </c>
      <c r="N116" s="84" t="s">
        <v>901</v>
      </c>
      <c r="O116" s="68" t="s">
        <v>902</v>
      </c>
      <c r="P116" t="str">
        <f t="shared" si="7"/>
        <v>0.2.23.000039-Incentivo Financeiro aos Centros de Especialidades Odontológicas - CEO</v>
      </c>
    </row>
    <row r="117" spans="10:16" ht="15" customHeight="1" x14ac:dyDescent="0.25">
      <c r="J117" s="69" t="s">
        <v>148</v>
      </c>
      <c r="K117" s="84" t="s">
        <v>149</v>
      </c>
      <c r="L117" t="str">
        <f t="shared" si="6"/>
        <v>480091-Fundo Estadual de Saúde</v>
      </c>
      <c r="N117" s="84" t="s">
        <v>903</v>
      </c>
      <c r="O117" s="68" t="s">
        <v>904</v>
      </c>
      <c r="P117" t="str">
        <f t="shared" si="7"/>
        <v>0.2.23.000040-Realização de Cirurgias Eletivas Ambulatoriais e Hospitalares</v>
      </c>
    </row>
    <row r="118" spans="10:16" ht="15" customHeight="1" x14ac:dyDescent="0.25">
      <c r="J118" s="69" t="s">
        <v>1169</v>
      </c>
      <c r="K118" s="68" t="s">
        <v>1170</v>
      </c>
      <c r="L118" t="str">
        <f t="shared" si="6"/>
        <v>480092-Fundo Catarinense para o Desenvolvimento da Saúde-INVESTSAÚDE</v>
      </c>
      <c r="N118" s="84" t="s">
        <v>905</v>
      </c>
      <c r="O118" s="126" t="s">
        <v>906</v>
      </c>
      <c r="P118" t="str">
        <f t="shared" si="7"/>
        <v>0.2.23.000041-Incentivo as Centrais de Transplante</v>
      </c>
    </row>
    <row r="119" spans="10:16" ht="15" customHeight="1" x14ac:dyDescent="0.25">
      <c r="J119" s="69" t="s">
        <v>150</v>
      </c>
      <c r="K119" s="84" t="s">
        <v>6</v>
      </c>
      <c r="L119" t="str">
        <f t="shared" si="6"/>
        <v>520001-Secretaria de Estado da Fazenda</v>
      </c>
      <c r="N119" s="84" t="s">
        <v>907</v>
      </c>
      <c r="O119" s="126" t="s">
        <v>908</v>
      </c>
      <c r="P119" t="str">
        <f t="shared" si="7"/>
        <v>0.2.23.000042-TRS</v>
      </c>
    </row>
    <row r="120" spans="10:16" ht="15" customHeight="1" x14ac:dyDescent="0.25">
      <c r="J120" s="69" t="s">
        <v>151</v>
      </c>
      <c r="K120" s="84" t="s">
        <v>152</v>
      </c>
      <c r="L120" t="str">
        <f t="shared" si="6"/>
        <v>520002-Encargos Gerais do Estado</v>
      </c>
      <c r="N120" s="84" t="s">
        <v>909</v>
      </c>
      <c r="O120" s="126" t="s">
        <v>910</v>
      </c>
      <c r="P120" t="str">
        <f t="shared" si="7"/>
        <v>0.2.23.000043-Mac - Faec</v>
      </c>
    </row>
    <row r="121" spans="10:16" ht="15" customHeight="1" x14ac:dyDescent="0.25">
      <c r="J121" s="69" t="s">
        <v>153</v>
      </c>
      <c r="K121" s="84" t="s">
        <v>154</v>
      </c>
      <c r="L121" t="str">
        <f t="shared" si="6"/>
        <v>520023-Companhia de Desenvolvimento do Estado de Santa Catarina S/A</v>
      </c>
      <c r="N121" s="84" t="s">
        <v>911</v>
      </c>
      <c r="O121" s="126" t="s">
        <v>912</v>
      </c>
      <c r="P121" t="str">
        <f t="shared" si="7"/>
        <v>0.2.23.000044-Rede Brasil sem Miséria</v>
      </c>
    </row>
    <row r="122" spans="10:16" ht="15" customHeight="1" x14ac:dyDescent="0.25">
      <c r="J122" s="69" t="s">
        <v>155</v>
      </c>
      <c r="K122" s="84" t="s">
        <v>156</v>
      </c>
      <c r="L122" t="str">
        <f t="shared" ref="L122:L153" si="8">+CONCATENATE(J122,"-",K122)</f>
        <v>520030-Fundação Escola de Governo - ENA</v>
      </c>
      <c r="N122" s="84" t="s">
        <v>913</v>
      </c>
      <c r="O122" s="126" t="s">
        <v>914</v>
      </c>
      <c r="P122" t="str">
        <f t="shared" si="7"/>
        <v>0.2.23.000045-Rede Cegonha</v>
      </c>
    </row>
    <row r="123" spans="10:16" ht="15" customHeight="1" x14ac:dyDescent="0.25">
      <c r="J123" s="69" t="s">
        <v>157</v>
      </c>
      <c r="K123" s="84" t="s">
        <v>158</v>
      </c>
      <c r="L123" t="str">
        <f t="shared" si="8"/>
        <v>520089-Gerência de Sistema de Gestão Fiscal</v>
      </c>
      <c r="N123" s="84" t="s">
        <v>915</v>
      </c>
      <c r="O123" s="126" t="s">
        <v>916</v>
      </c>
      <c r="P123" t="str">
        <f t="shared" si="7"/>
        <v>0.2.23.000046-Rede Colo de Mama</v>
      </c>
    </row>
    <row r="124" spans="10:16" ht="15" customHeight="1" x14ac:dyDescent="0.25">
      <c r="J124" s="69" t="s">
        <v>159</v>
      </c>
      <c r="K124" s="84" t="s">
        <v>160</v>
      </c>
      <c r="L124" t="str">
        <f t="shared" si="8"/>
        <v>520090-Fundo Estadual de Apoio aos Municípios</v>
      </c>
      <c r="N124" s="84" t="s">
        <v>917</v>
      </c>
      <c r="O124" s="126" t="s">
        <v>918</v>
      </c>
      <c r="P124" t="str">
        <f t="shared" si="7"/>
        <v>0.2.23.000047-Rede Psicossocial - Crack</v>
      </c>
    </row>
    <row r="125" spans="10:16" ht="15" customHeight="1" x14ac:dyDescent="0.25">
      <c r="J125" s="69" t="s">
        <v>161</v>
      </c>
      <c r="K125" s="68" t="s">
        <v>162</v>
      </c>
      <c r="L125" t="str">
        <f t="shared" si="8"/>
        <v>520091-Fundo de Apoio ao Desenvolvimento Empresarial de Santa Catarina</v>
      </c>
      <c r="N125" s="84" t="s">
        <v>919</v>
      </c>
      <c r="O125" s="126" t="s">
        <v>920</v>
      </c>
      <c r="P125" t="str">
        <f t="shared" si="7"/>
        <v>0.2.23.000048-Rede Saúde Mental</v>
      </c>
    </row>
    <row r="126" spans="10:16" ht="15" customHeight="1" x14ac:dyDescent="0.25">
      <c r="J126" s="69" t="s">
        <v>163</v>
      </c>
      <c r="K126" s="84" t="s">
        <v>164</v>
      </c>
      <c r="L126" t="str">
        <f t="shared" si="8"/>
        <v>520092-Fundo de Esforço Fiscal</v>
      </c>
      <c r="N126" s="84" t="s">
        <v>921</v>
      </c>
      <c r="O126" s="126" t="s">
        <v>922</v>
      </c>
      <c r="P126" t="str">
        <f t="shared" si="7"/>
        <v>0.2.23.000049-Rede Urgência e Emergência</v>
      </c>
    </row>
    <row r="127" spans="10:16" ht="15" customHeight="1" x14ac:dyDescent="0.25">
      <c r="J127" s="69" t="s">
        <v>165</v>
      </c>
      <c r="K127" s="84" t="s">
        <v>166</v>
      </c>
      <c r="L127" t="str">
        <f t="shared" si="8"/>
        <v>520093-Fundo Pró-Emprego</v>
      </c>
      <c r="N127" s="84" t="s">
        <v>923</v>
      </c>
      <c r="O127" s="126" t="s">
        <v>924</v>
      </c>
      <c r="P127" t="str">
        <f t="shared" si="7"/>
        <v>0.2.23.000050-Rede Viver sem Limites</v>
      </c>
    </row>
    <row r="128" spans="10:16" ht="15" customHeight="1" x14ac:dyDescent="0.25">
      <c r="J128" s="69" t="s">
        <v>168</v>
      </c>
      <c r="K128" s="84" t="s">
        <v>169</v>
      </c>
      <c r="L128" t="str">
        <f t="shared" si="8"/>
        <v>520096-Diretoria de Planejamento Orçamentário (Setorial Orçamentária)</v>
      </c>
      <c r="N128" s="84" t="s">
        <v>925</v>
      </c>
      <c r="O128" s="126" t="s">
        <v>926</v>
      </c>
      <c r="P128" t="str">
        <f t="shared" si="7"/>
        <v>0.2.23.000051-Renast - Saúde do Trabalhador</v>
      </c>
    </row>
    <row r="129" spans="10:16" ht="15" customHeight="1" x14ac:dyDescent="0.25">
      <c r="J129" s="69" t="s">
        <v>170</v>
      </c>
      <c r="K129" s="84" t="s">
        <v>171</v>
      </c>
      <c r="L129" t="str">
        <f t="shared" si="8"/>
        <v>520097-Diretoria de Contabilidade Geral (Setorial Contábil)</v>
      </c>
      <c r="N129" s="84" t="s">
        <v>927</v>
      </c>
      <c r="O129" s="126" t="s">
        <v>928</v>
      </c>
      <c r="P129" t="str">
        <f t="shared" si="7"/>
        <v>0.2.23.000052-Samu</v>
      </c>
    </row>
    <row r="130" spans="10:16" ht="15" customHeight="1" x14ac:dyDescent="0.25">
      <c r="J130" s="69" t="s">
        <v>172</v>
      </c>
      <c r="K130" s="84" t="s">
        <v>173</v>
      </c>
      <c r="L130" t="str">
        <f t="shared" si="8"/>
        <v>520098-Diretoria de Auditoria Geral (Setorial Auditoria)</v>
      </c>
      <c r="N130" s="84" t="s">
        <v>929</v>
      </c>
      <c r="O130" s="126" t="s">
        <v>930</v>
      </c>
      <c r="P130" t="str">
        <f t="shared" si="7"/>
        <v>0.2.23.000053-Telesaúde</v>
      </c>
    </row>
    <row r="131" spans="10:16" ht="15" customHeight="1" x14ac:dyDescent="0.25">
      <c r="J131" s="69" t="s">
        <v>174</v>
      </c>
      <c r="K131" s="84" t="s">
        <v>175</v>
      </c>
      <c r="L131" t="str">
        <f t="shared" si="8"/>
        <v>520099-Diretoria do Tesouro Estadual (Setorial Financeira)</v>
      </c>
      <c r="N131" s="84" t="s">
        <v>931</v>
      </c>
      <c r="O131" s="126" t="s">
        <v>932</v>
      </c>
      <c r="P131" t="str">
        <f t="shared" si="7"/>
        <v>0.2.23.000054-Incremento Temporário</v>
      </c>
    </row>
    <row r="132" spans="10:16" ht="15" customHeight="1" x14ac:dyDescent="0.25">
      <c r="J132" s="69" t="s">
        <v>176</v>
      </c>
      <c r="K132" s="84" t="s">
        <v>177</v>
      </c>
      <c r="L132" t="str">
        <f t="shared" si="8"/>
        <v>520100-Diretoria de Captação de Recursos e da Dívida Pública</v>
      </c>
      <c r="N132" s="84" t="s">
        <v>933</v>
      </c>
      <c r="O132" s="126" t="s">
        <v>934</v>
      </c>
      <c r="P132" t="str">
        <f t="shared" ref="P132:P151" si="9">+CONCATENATE(N132,"-",O132)</f>
        <v>0.2.23.000055-Anvisa</v>
      </c>
    </row>
    <row r="133" spans="10:16" ht="15" customHeight="1" x14ac:dyDescent="0.25">
      <c r="J133" s="69" t="s">
        <v>178</v>
      </c>
      <c r="K133" s="84" t="s">
        <v>1171</v>
      </c>
      <c r="L133" t="str">
        <f t="shared" si="8"/>
        <v>520101-xxxxxxxxxx-XXXXXXXXXXX</v>
      </c>
      <c r="N133" s="84" t="s">
        <v>935</v>
      </c>
      <c r="O133" s="126" t="s">
        <v>936</v>
      </c>
      <c r="P133" t="str">
        <f t="shared" si="9"/>
        <v>0.2.23.000056-Dst Aids - PAM</v>
      </c>
    </row>
    <row r="134" spans="10:16" ht="15" customHeight="1" x14ac:dyDescent="0.25">
      <c r="J134" s="69" t="s">
        <v>179</v>
      </c>
      <c r="K134" s="84" t="s">
        <v>180</v>
      </c>
      <c r="L134" t="str">
        <f t="shared" si="8"/>
        <v>530001-Secretaria de Estado da Infraestrutura</v>
      </c>
      <c r="N134" s="84" t="s">
        <v>937</v>
      </c>
      <c r="O134" s="126" t="s">
        <v>938</v>
      </c>
      <c r="P134" t="str">
        <f t="shared" si="9"/>
        <v>0.2.23.000057-Finlacen</v>
      </c>
    </row>
    <row r="135" spans="10:16" ht="15" customHeight="1" x14ac:dyDescent="0.25">
      <c r="J135" s="69" t="s">
        <v>181</v>
      </c>
      <c r="K135" s="84" t="s">
        <v>182</v>
      </c>
      <c r="L135" t="str">
        <f t="shared" si="8"/>
        <v>530023-Departamento de Transportes e Terminais</v>
      </c>
      <c r="N135" s="84" t="s">
        <v>939</v>
      </c>
      <c r="O135" s="126" t="s">
        <v>940</v>
      </c>
      <c r="P135" t="str">
        <f t="shared" si="9"/>
        <v>0.2.23.000058-PPI</v>
      </c>
    </row>
    <row r="136" spans="10:16" ht="15" customHeight="1" x14ac:dyDescent="0.25">
      <c r="J136" s="69" t="s">
        <v>183</v>
      </c>
      <c r="K136" s="84" t="s">
        <v>184</v>
      </c>
      <c r="L136" t="str">
        <f t="shared" si="8"/>
        <v>530025-Departamento Estadual de Infraestrutura</v>
      </c>
      <c r="N136" s="84" t="s">
        <v>941</v>
      </c>
      <c r="O136" s="126" t="s">
        <v>942</v>
      </c>
      <c r="P136" t="str">
        <f t="shared" si="9"/>
        <v>0.2.23.000059-Svo - Serviços de Verificação de Óbitos</v>
      </c>
    </row>
    <row r="137" spans="10:16" ht="15" customHeight="1" x14ac:dyDescent="0.25">
      <c r="J137" s="69" t="s">
        <v>185</v>
      </c>
      <c r="K137" s="84" t="s">
        <v>186</v>
      </c>
      <c r="L137" t="str">
        <f t="shared" si="8"/>
        <v>540001-Secretaria de Estado da Justiça e Cidadania</v>
      </c>
      <c r="N137" s="84" t="s">
        <v>943</v>
      </c>
      <c r="O137" s="68" t="s">
        <v>944</v>
      </c>
      <c r="P137" t="str">
        <f t="shared" si="9"/>
        <v>0.2.23.000060-Convênio - Sistema Único Saúde - Exercício Corrente  - Restos a Pagar</v>
      </c>
    </row>
    <row r="138" spans="10:16" ht="15" customHeight="1" x14ac:dyDescent="0.25">
      <c r="J138" s="69" t="s">
        <v>187</v>
      </c>
      <c r="K138" s="84" t="s">
        <v>188</v>
      </c>
      <c r="L138" t="str">
        <f t="shared" si="8"/>
        <v>540091-Fundo Rotativo da Penitenciária  Industrial de Joinville</v>
      </c>
      <c r="N138" s="84" t="s">
        <v>305</v>
      </c>
      <c r="O138" s="68" t="s">
        <v>306</v>
      </c>
      <c r="P138" t="str">
        <f t="shared" si="9"/>
        <v>0.2.24.000000-Convênio - Programas de Educação - recursos de outras fontes - exercício corrente</v>
      </c>
    </row>
    <row r="139" spans="10:16" ht="15" customHeight="1" x14ac:dyDescent="0.25">
      <c r="J139" s="69" t="s">
        <v>189</v>
      </c>
      <c r="K139" s="84" t="s">
        <v>190</v>
      </c>
      <c r="L139" t="str">
        <f t="shared" si="8"/>
        <v>540092-Fundo Rotativo da Penitenciária Sul</v>
      </c>
      <c r="N139" s="84" t="s">
        <v>307</v>
      </c>
      <c r="O139" s="68" t="s">
        <v>308</v>
      </c>
      <c r="P139" t="str">
        <f t="shared" si="9"/>
        <v>0.2.25.000000-Convênio - Programa de Assistência Social - recursos de outras fontes - exercício corrente</v>
      </c>
    </row>
    <row r="140" spans="10:16" ht="15" customHeight="1" x14ac:dyDescent="0.25">
      <c r="J140" s="69" t="s">
        <v>191</v>
      </c>
      <c r="K140" s="84" t="s">
        <v>192</v>
      </c>
      <c r="L140" t="str">
        <f t="shared" si="8"/>
        <v>540093-Fundo Rotativo da Penitenciária de Curitibanos</v>
      </c>
      <c r="N140" s="84" t="s">
        <v>309</v>
      </c>
      <c r="O140" s="68" t="s">
        <v>310</v>
      </c>
      <c r="P140" t="str">
        <f t="shared" si="9"/>
        <v>0.2.26.000000-Convênio - Programa de Combate à Fome - recursos de outras fontes - exercício corrente</v>
      </c>
    </row>
    <row r="141" spans="10:16" ht="15" customHeight="1" x14ac:dyDescent="0.25">
      <c r="J141" s="69" t="s">
        <v>193</v>
      </c>
      <c r="K141" s="84" t="s">
        <v>194</v>
      </c>
      <c r="L141" t="str">
        <f t="shared" si="8"/>
        <v>540094-Fundo Rotativo da Penitenciária de Florianópolis</v>
      </c>
      <c r="N141" s="84" t="s">
        <v>311</v>
      </c>
      <c r="O141" s="68" t="s">
        <v>312</v>
      </c>
      <c r="P141" t="str">
        <f t="shared" si="9"/>
        <v>0.2.27.000000-Convênio - Saneamento Básico - recursos de outras fontes - exercício corrente</v>
      </c>
    </row>
    <row r="142" spans="10:16" ht="15" customHeight="1" x14ac:dyDescent="0.25">
      <c r="J142" s="69" t="s">
        <v>195</v>
      </c>
      <c r="K142" s="84" t="s">
        <v>196</v>
      </c>
      <c r="L142" t="str">
        <f t="shared" si="8"/>
        <v>540095-Fundo Rotativo da Penitenciária de Chapecó</v>
      </c>
      <c r="N142" s="84" t="s">
        <v>313</v>
      </c>
      <c r="O142" s="68" t="s">
        <v>314</v>
      </c>
      <c r="P142" t="str">
        <f t="shared" si="9"/>
        <v>0.2.28.000000-Outros convênios, ajustes e acordos administrativos - rec outras fontes-exercício corrente</v>
      </c>
    </row>
    <row r="143" spans="10:16" ht="15" customHeight="1" x14ac:dyDescent="0.25">
      <c r="J143" s="69" t="s">
        <v>197</v>
      </c>
      <c r="K143" s="84" t="s">
        <v>198</v>
      </c>
      <c r="L143" t="str">
        <f t="shared" si="8"/>
        <v>540096-Fundo Penitenciário do Estado de Santa Catarina - FUPESC</v>
      </c>
      <c r="N143" s="84" t="s">
        <v>315</v>
      </c>
      <c r="O143" s="68" t="s">
        <v>316</v>
      </c>
      <c r="P143" t="str">
        <f t="shared" si="9"/>
        <v>0.2.29.000000-Outras transferências - recursos de outras fontes - exercício corrente</v>
      </c>
    </row>
    <row r="144" spans="10:16" ht="15" customHeight="1" x14ac:dyDescent="0.25">
      <c r="J144" s="69" t="s">
        <v>199</v>
      </c>
      <c r="K144" s="84" t="s">
        <v>200</v>
      </c>
      <c r="L144" t="str">
        <f t="shared" si="8"/>
        <v>540097-Fundo Rotativo do Complexo Penitenciário da Grande Florianópolis</v>
      </c>
      <c r="N144" s="84" t="s">
        <v>317</v>
      </c>
      <c r="O144" s="68" t="s">
        <v>318</v>
      </c>
      <c r="P144" t="str">
        <f t="shared" si="9"/>
        <v>0.2.32.000000-Transferências da União - situação de emergência e calamidade</v>
      </c>
    </row>
    <row r="145" spans="10:16" ht="15" customHeight="1" x14ac:dyDescent="0.25">
      <c r="J145" s="69" t="s">
        <v>201</v>
      </c>
      <c r="K145" s="84" t="s">
        <v>202</v>
      </c>
      <c r="L145" t="str">
        <f t="shared" si="8"/>
        <v>540098-Fundo Especial da Defensoria Dativa</v>
      </c>
      <c r="N145" s="84" t="s">
        <v>319</v>
      </c>
      <c r="O145" s="68" t="s">
        <v>320</v>
      </c>
      <c r="P145" t="str">
        <f t="shared" si="9"/>
        <v>0.2.40.000000-Recursos de serviços - recursos de outras fontes - exercício corrente</v>
      </c>
    </row>
    <row r="146" spans="10:16" ht="15" customHeight="1" x14ac:dyDescent="0.25">
      <c r="J146" s="69" t="s">
        <v>203</v>
      </c>
      <c r="K146" s="84" t="s">
        <v>204</v>
      </c>
      <c r="L146" t="str">
        <f t="shared" si="8"/>
        <v>550001-Secretaria de Estado da Defesa Civil</v>
      </c>
      <c r="N146" s="84" t="s">
        <v>321</v>
      </c>
      <c r="O146" s="68" t="s">
        <v>322</v>
      </c>
      <c r="P146" t="str">
        <f t="shared" si="9"/>
        <v>0.2.50.000000-Contribuição previdenciária - recursos de outras fontes - exercício corrente</v>
      </c>
    </row>
    <row r="147" spans="10:16" ht="15" customHeight="1" x14ac:dyDescent="0.25">
      <c r="J147" s="69" t="s">
        <v>205</v>
      </c>
      <c r="K147" s="84" t="s">
        <v>206</v>
      </c>
      <c r="L147" t="str">
        <f t="shared" si="8"/>
        <v>550091-Fundo Estadual da Defesa Civil</v>
      </c>
      <c r="N147" s="84" t="s">
        <v>323</v>
      </c>
      <c r="O147" s="68" t="s">
        <v>324</v>
      </c>
      <c r="P147" t="str">
        <f t="shared" si="9"/>
        <v>0.2.51.000000-Contribuição previdenciária - Fundo Previdenciário - recursos de outras fontes</v>
      </c>
    </row>
    <row r="148" spans="10:16" ht="15" customHeight="1" x14ac:dyDescent="0.25">
      <c r="J148" s="69" t="s">
        <v>207</v>
      </c>
      <c r="K148" s="84" t="s">
        <v>208</v>
      </c>
      <c r="L148" t="str">
        <f t="shared" si="8"/>
        <v>690001-Reserva de Contingência</v>
      </c>
      <c r="N148" s="84" t="s">
        <v>325</v>
      </c>
      <c r="O148" s="68" t="s">
        <v>326</v>
      </c>
      <c r="P148" t="str">
        <f t="shared" si="9"/>
        <v>0.2.59.000000-Outras contribuições - recursos de outras fontes - exercício corrente</v>
      </c>
    </row>
    <row r="149" spans="10:16" ht="15" customHeight="1" thickBot="1" x14ac:dyDescent="0.3">
      <c r="J149" s="78" t="s">
        <v>209</v>
      </c>
      <c r="K149" s="85" t="s">
        <v>210</v>
      </c>
      <c r="L149" t="str">
        <f t="shared" si="8"/>
        <v>870001-Secretaria de Estado de Desenvolvimento Regional - Grande Florianópolis</v>
      </c>
      <c r="N149" s="84" t="s">
        <v>327</v>
      </c>
      <c r="O149" s="68" t="s">
        <v>328</v>
      </c>
      <c r="P149" t="str">
        <f t="shared" si="9"/>
        <v>0.2.60.000000-Recursos patrimoniais primários - recursos de outras fontes - exercício corrente</v>
      </c>
    </row>
    <row r="150" spans="10:16" ht="15" customHeight="1" x14ac:dyDescent="0.25">
      <c r="L150" t="str">
        <f t="shared" si="8"/>
        <v>-</v>
      </c>
      <c r="N150" s="84" t="s">
        <v>329</v>
      </c>
      <c r="O150" s="68" t="s">
        <v>330</v>
      </c>
      <c r="P150" t="str">
        <f t="shared" si="9"/>
        <v>0.2.61.000000-Receitas diversas - FUNDOSOCIAL - recursos de outras fontes - exercício corrente</v>
      </c>
    </row>
    <row r="151" spans="10:16" ht="15" customHeight="1" x14ac:dyDescent="0.25">
      <c r="L151" t="str">
        <f t="shared" si="8"/>
        <v>-</v>
      </c>
      <c r="N151" s="84" t="s">
        <v>331</v>
      </c>
      <c r="O151" s="68" t="s">
        <v>332</v>
      </c>
      <c r="P151" t="str">
        <f t="shared" si="9"/>
        <v>0.2.62.000000-Receitas diversas - SEITEC - recursos de outras fontes - exercício corrente</v>
      </c>
    </row>
    <row r="152" spans="10:16" ht="15" customHeight="1" x14ac:dyDescent="0.25">
      <c r="L152" t="str">
        <f t="shared" si="8"/>
        <v>-</v>
      </c>
      <c r="N152" s="84" t="s">
        <v>333</v>
      </c>
      <c r="O152" s="126" t="s">
        <v>334</v>
      </c>
      <c r="P152" t="str">
        <f t="shared" ref="P152:P196" si="10">+CONCATENATE(N152,"-",O152)</f>
        <v>0.2.63.000000-Receitas diversas - Programa Pró-Emprego</v>
      </c>
    </row>
    <row r="153" spans="10:16" ht="15" customHeight="1" x14ac:dyDescent="0.25">
      <c r="L153" t="str">
        <f t="shared" si="8"/>
        <v>-</v>
      </c>
      <c r="N153" s="84" t="s">
        <v>335</v>
      </c>
      <c r="O153" s="126" t="s">
        <v>336</v>
      </c>
      <c r="P153" t="str">
        <f t="shared" si="10"/>
        <v>0.2.64.000000-Receitas diversas - FECEP-SC</v>
      </c>
    </row>
    <row r="154" spans="10:16" ht="15" customHeight="1" x14ac:dyDescent="0.25">
      <c r="L154" t="str">
        <f t="shared" ref="L154:L178" si="11">+CONCATENATE(J154,"-",K154)</f>
        <v>-</v>
      </c>
      <c r="N154" s="84" t="s">
        <v>337</v>
      </c>
      <c r="O154" s="68" t="s">
        <v>338</v>
      </c>
      <c r="P154" t="str">
        <f t="shared" si="10"/>
        <v>0.2.65.000000-Receitas diversas - recursos de outras fontes - manutenção do ensino superior</v>
      </c>
    </row>
    <row r="155" spans="10:16" ht="15" customHeight="1" x14ac:dyDescent="0.25">
      <c r="L155" t="str">
        <f t="shared" si="11"/>
        <v>-</v>
      </c>
      <c r="N155" s="84" t="s">
        <v>339</v>
      </c>
      <c r="O155" s="126" t="s">
        <v>340</v>
      </c>
      <c r="P155" t="str">
        <f t="shared" si="10"/>
        <v>0.2.66.000000-Receitas diversas - receita Agroindustrial - FDR</v>
      </c>
    </row>
    <row r="156" spans="10:16" ht="15" customHeight="1" x14ac:dyDescent="0.25">
      <c r="L156" t="str">
        <f t="shared" si="11"/>
        <v>-</v>
      </c>
      <c r="N156" s="84" t="s">
        <v>341</v>
      </c>
      <c r="O156" s="68" t="s">
        <v>342</v>
      </c>
      <c r="P156" t="str">
        <f t="shared" si="10"/>
        <v>0.2.69.000000-Outros recursos primários - recursos de outras fontes - exercício corrente</v>
      </c>
    </row>
    <row r="157" spans="10:16" ht="15" customHeight="1" x14ac:dyDescent="0.25">
      <c r="L157" t="str">
        <f t="shared" si="11"/>
        <v>-</v>
      </c>
      <c r="N157" s="84" t="s">
        <v>343</v>
      </c>
      <c r="O157" s="68" t="s">
        <v>344</v>
      </c>
      <c r="P157" t="str">
        <f t="shared" si="10"/>
        <v>0.2.80.000000-Remuneração de disponibilidade bancária - Executivo - rec outras fontes-exercício corrente</v>
      </c>
    </row>
    <row r="158" spans="10:16" ht="15" customHeight="1" x14ac:dyDescent="0.25">
      <c r="L158" t="str">
        <f t="shared" si="11"/>
        <v>-</v>
      </c>
      <c r="N158" s="84" t="s">
        <v>345</v>
      </c>
      <c r="O158" s="68" t="s">
        <v>346</v>
      </c>
      <c r="P158" t="str">
        <f t="shared" si="10"/>
        <v>0.2.81.000000-Remuneração de disponibilidade bancária -  Legislativo</v>
      </c>
    </row>
    <row r="159" spans="10:16" ht="15" customHeight="1" x14ac:dyDescent="0.25">
      <c r="L159" t="str">
        <f t="shared" si="11"/>
        <v>-</v>
      </c>
      <c r="N159" s="84" t="s">
        <v>347</v>
      </c>
      <c r="O159" s="68" t="s">
        <v>348</v>
      </c>
      <c r="P159" t="str">
        <f t="shared" si="10"/>
        <v>0.2.82.000000-Remuneração de disponibilidade bancária - Judiciário -rec outras fontes-exercício corrente</v>
      </c>
    </row>
    <row r="160" spans="10:16" ht="15" customHeight="1" x14ac:dyDescent="0.25">
      <c r="L160" t="str">
        <f t="shared" si="11"/>
        <v>-</v>
      </c>
      <c r="N160" s="84" t="s">
        <v>1231</v>
      </c>
      <c r="O160" s="68" t="s">
        <v>1232</v>
      </c>
      <c r="P160" t="str">
        <f t="shared" si="10"/>
        <v>0.2.82.000062-Remuneração de Disponibilidade Bancária - Judiciário - Recursos de Outras Fontes - Exercício Corrente - FRJ</v>
      </c>
    </row>
    <row r="161" spans="12:16" ht="15" customHeight="1" x14ac:dyDescent="0.25">
      <c r="L161" t="str">
        <f t="shared" si="11"/>
        <v>-</v>
      </c>
      <c r="N161" s="84" t="s">
        <v>1233</v>
      </c>
      <c r="O161" s="68" t="s">
        <v>1234</v>
      </c>
      <c r="P161" t="str">
        <f t="shared" si="10"/>
        <v>0.2.82.000063-Remuneração de Disponibilidade Bancária - Judiciário - Recursos de Outras Fontes - Exercício Corrente - Selo de FIscalização</v>
      </c>
    </row>
    <row r="162" spans="12:16" ht="15" customHeight="1" x14ac:dyDescent="0.25">
      <c r="L162" t="str">
        <f t="shared" si="11"/>
        <v>-</v>
      </c>
      <c r="N162" s="84" t="s">
        <v>349</v>
      </c>
      <c r="O162" s="68" t="s">
        <v>350</v>
      </c>
      <c r="P162" t="str">
        <f t="shared" si="10"/>
        <v>0.2.83.000000-Remuneração de depósitos bancários da conta única  do Tribunal de Justiça</v>
      </c>
    </row>
    <row r="163" spans="12:16" ht="15" customHeight="1" x14ac:dyDescent="0.25">
      <c r="L163" t="str">
        <f t="shared" si="11"/>
        <v>-</v>
      </c>
      <c r="N163" s="84" t="s">
        <v>351</v>
      </c>
      <c r="O163" s="68" t="s">
        <v>352</v>
      </c>
      <c r="P163" t="str">
        <f t="shared" si="10"/>
        <v>0.2.84.000000-Remuneração de disp bancária - Ministério Público - rec outras fontes - exercício corrente</v>
      </c>
    </row>
    <row r="164" spans="12:16" ht="15" customHeight="1" x14ac:dyDescent="0.25">
      <c r="L164" t="str">
        <f t="shared" si="11"/>
        <v>-</v>
      </c>
      <c r="N164" s="84" t="s">
        <v>353</v>
      </c>
      <c r="O164" s="68" t="s">
        <v>354</v>
      </c>
      <c r="P164" t="str">
        <f t="shared" si="10"/>
        <v>0.2.85.000000-Remuneração de disp bancária - Executivo - rec vinculados-rec outras fontes-exerc corrente</v>
      </c>
    </row>
    <row r="165" spans="12:16" ht="15" customHeight="1" x14ac:dyDescent="0.25">
      <c r="L165" t="str">
        <f t="shared" si="11"/>
        <v>-</v>
      </c>
      <c r="N165" s="84" t="s">
        <v>700</v>
      </c>
      <c r="O165" s="68" t="s">
        <v>701</v>
      </c>
      <c r="P165" t="str">
        <f t="shared" si="10"/>
        <v>0.2.85.000001-Sem Contrato de Dívida Pública - Remuneração de rec.vinculados - Outras Fontes - Ex.Corren</v>
      </c>
    </row>
    <row r="166" spans="12:16" ht="15" customHeight="1" x14ac:dyDescent="0.25">
      <c r="L166" t="str">
        <f t="shared" si="11"/>
        <v>-</v>
      </c>
      <c r="N166" s="84" t="s">
        <v>702</v>
      </c>
      <c r="O166" s="68" t="s">
        <v>703</v>
      </c>
      <c r="P166" t="str">
        <f t="shared" si="10"/>
        <v>0.2.85.000005-Contrato Dív.Pública - BNDES PROINVEST/CAMINHOS DESENV -Remun rec.vinculados - outr.fontes</v>
      </c>
    </row>
    <row r="167" spans="12:16" ht="15" customHeight="1" x14ac:dyDescent="0.25">
      <c r="L167" t="str">
        <f t="shared" si="11"/>
        <v>-</v>
      </c>
      <c r="N167" s="84" t="s">
        <v>704</v>
      </c>
      <c r="O167" s="68" t="s">
        <v>705</v>
      </c>
      <c r="P167" t="str">
        <f t="shared" si="10"/>
        <v>0.2.85.000007-Contrato Dív.Pública - BNDES ACELERA SC - Remuneração rec.vinculados - outras fontes</v>
      </c>
    </row>
    <row r="168" spans="12:16" ht="15" customHeight="1" x14ac:dyDescent="0.25">
      <c r="L168" t="str">
        <f t="shared" si="11"/>
        <v>-</v>
      </c>
      <c r="N168" s="84" t="s">
        <v>706</v>
      </c>
      <c r="O168" s="68" t="s">
        <v>707</v>
      </c>
      <c r="P168" t="str">
        <f t="shared" si="10"/>
        <v>0.2.85.000008-Contrato Dív.Pública - BB1 CAMINH.ESTRATEGICOS - Remuneração rec.vinculados- outras fontes</v>
      </c>
    </row>
    <row r="169" spans="12:16" ht="15" customHeight="1" x14ac:dyDescent="0.25">
      <c r="L169" t="str">
        <f t="shared" si="11"/>
        <v>-</v>
      </c>
      <c r="N169" s="84" t="s">
        <v>708</v>
      </c>
      <c r="O169" s="68" t="s">
        <v>709</v>
      </c>
      <c r="P169" t="str">
        <f t="shared" si="10"/>
        <v>0.2.85.000009-Contrato Dív.Pública - BB2 PACTO por SC - Remuneração rec.vinculados - outras fontes</v>
      </c>
    </row>
    <row r="170" spans="12:16" ht="15" customHeight="1" x14ac:dyDescent="0.25">
      <c r="L170" t="str">
        <f t="shared" si="11"/>
        <v>-</v>
      </c>
      <c r="N170" s="84" t="s">
        <v>710</v>
      </c>
      <c r="O170" s="68" t="s">
        <v>711</v>
      </c>
      <c r="P170" t="str">
        <f t="shared" si="10"/>
        <v>0.2.85.000013-Contrato Dív.Pública - BID 2900 RODOVIAS VI - Remuneração rec.vinculados - outras fontes</v>
      </c>
    </row>
    <row r="171" spans="12:16" ht="15" customHeight="1" x14ac:dyDescent="0.25">
      <c r="L171" t="str">
        <f t="shared" si="11"/>
        <v>-</v>
      </c>
      <c r="N171" s="84" t="s">
        <v>945</v>
      </c>
      <c r="O171" s="68" t="s">
        <v>946</v>
      </c>
      <c r="P171" t="str">
        <f t="shared" si="10"/>
        <v>0.2.85.000015-Remuneração de Disponibilidade Bancária - Executivo - Demais  Receitas Fontes Detalhadas</v>
      </c>
    </row>
    <row r="172" spans="12:16" ht="15" customHeight="1" x14ac:dyDescent="0.25">
      <c r="L172" t="str">
        <f t="shared" si="11"/>
        <v>-</v>
      </c>
      <c r="N172" s="84" t="s">
        <v>1235</v>
      </c>
      <c r="O172" s="68" t="s">
        <v>1236</v>
      </c>
      <c r="P172" t="str">
        <f t="shared" si="10"/>
        <v>0.2.89.000000-Remuneração de disponibilidade bancária - recursos vinculados - Fundos IPREV</v>
      </c>
    </row>
    <row r="173" spans="12:16" ht="15" customHeight="1" x14ac:dyDescent="0.25">
      <c r="L173" t="str">
        <f t="shared" si="11"/>
        <v>-</v>
      </c>
      <c r="N173" s="84" t="s">
        <v>355</v>
      </c>
      <c r="O173" s="126" t="s">
        <v>356</v>
      </c>
      <c r="P173" t="str">
        <f t="shared" si="10"/>
        <v>0.2.92.000000-Operações de crédito externa - Projeto JICA</v>
      </c>
    </row>
    <row r="174" spans="12:16" ht="15" customHeight="1" x14ac:dyDescent="0.25">
      <c r="L174" t="str">
        <f t="shared" si="11"/>
        <v>-</v>
      </c>
      <c r="N174" s="84" t="s">
        <v>357</v>
      </c>
      <c r="O174" s="68" t="s">
        <v>358</v>
      </c>
      <c r="P174" t="str">
        <f t="shared" si="10"/>
        <v>0.2.98.000000-Receita da alienação de bens - recursos de outras fontes - exercício corrente</v>
      </c>
    </row>
    <row r="175" spans="12:16" ht="15" customHeight="1" x14ac:dyDescent="0.25">
      <c r="L175" t="str">
        <f t="shared" si="11"/>
        <v>-</v>
      </c>
      <c r="N175" s="84" t="s">
        <v>359</v>
      </c>
      <c r="O175" s="68" t="s">
        <v>360</v>
      </c>
      <c r="P175" t="str">
        <f t="shared" si="10"/>
        <v>0.2.99.000000-Outras receitas não primárias - recursos de outras fontes - exercício corrente</v>
      </c>
    </row>
    <row r="176" spans="12:16" ht="15" customHeight="1" x14ac:dyDescent="0.25">
      <c r="L176" t="str">
        <f t="shared" si="11"/>
        <v>-</v>
      </c>
      <c r="N176" s="84" t="s">
        <v>361</v>
      </c>
      <c r="O176" s="68" t="s">
        <v>362</v>
      </c>
      <c r="P176" t="str">
        <f t="shared" si="10"/>
        <v>0.3.00.000000-Recursos ordinarios - recursos do tesouro - exercícios anteriores</v>
      </c>
    </row>
    <row r="177" spans="12:16" ht="15" customHeight="1" x14ac:dyDescent="0.25">
      <c r="L177" t="str">
        <f t="shared" si="11"/>
        <v>-</v>
      </c>
      <c r="N177" s="84" t="s">
        <v>363</v>
      </c>
      <c r="O177" s="68" t="s">
        <v>364</v>
      </c>
      <c r="P177" t="str">
        <f t="shared" si="10"/>
        <v>0.3.01.000000-Recursos Ordinários Diversos-Fonte do Tesouro - Exercício Anterior</v>
      </c>
    </row>
    <row r="178" spans="12:16" ht="15" customHeight="1" x14ac:dyDescent="0.25">
      <c r="L178" t="str">
        <f t="shared" si="11"/>
        <v>-</v>
      </c>
      <c r="N178" s="84" t="s">
        <v>365</v>
      </c>
      <c r="O178" s="68" t="s">
        <v>366</v>
      </c>
      <c r="P178" t="str">
        <f t="shared" si="10"/>
        <v>0.3.02.000000-Recursos do Tesouro - Programa Revigorar III - Exercícios Anteriores</v>
      </c>
    </row>
    <row r="179" spans="12:16" ht="15" customHeight="1" x14ac:dyDescent="0.25">
      <c r="L179" t="str">
        <f t="shared" ref="L179:L189" si="12">+CONCATENATE(J179,"-",K179)</f>
        <v>-</v>
      </c>
      <c r="N179" s="84" t="s">
        <v>367</v>
      </c>
      <c r="O179" s="68" t="s">
        <v>712</v>
      </c>
      <c r="P179" t="str">
        <f t="shared" si="10"/>
        <v>0.3.09.000000-Superávit Financeiro -Recursos Convertidos - Recursos do Tesouro -Receitas Primárias</v>
      </c>
    </row>
    <row r="180" spans="12:16" ht="15" customHeight="1" x14ac:dyDescent="0.25">
      <c r="L180" t="str">
        <f t="shared" si="12"/>
        <v>-</v>
      </c>
      <c r="N180" s="84" t="s">
        <v>368</v>
      </c>
      <c r="O180" s="68" t="s">
        <v>369</v>
      </c>
      <c r="P180" t="str">
        <f t="shared" si="10"/>
        <v>0.3.10.000000-Taxa Judiciária - recursos do tesouro - exercícios anteriores</v>
      </c>
    </row>
    <row r="181" spans="12:16" ht="15" customHeight="1" x14ac:dyDescent="0.25">
      <c r="L181" t="str">
        <f t="shared" si="12"/>
        <v>-</v>
      </c>
      <c r="N181" s="84" t="s">
        <v>370</v>
      </c>
      <c r="O181" s="68" t="s">
        <v>1191</v>
      </c>
      <c r="P181" t="str">
        <f t="shared" si="10"/>
        <v>0.3.11.000000-Taxas da Segurança Pública - Recursos do Tesouro - Exercícios Anteriores</v>
      </c>
    </row>
    <row r="182" spans="12:16" ht="15" customHeight="1" x14ac:dyDescent="0.25">
      <c r="L182" t="str">
        <f t="shared" si="12"/>
        <v>-</v>
      </c>
      <c r="N182" s="84" t="s">
        <v>947</v>
      </c>
      <c r="O182" s="68" t="s">
        <v>948</v>
      </c>
      <c r="P182" t="str">
        <f t="shared" si="10"/>
        <v>0.3.11.000015-Restos a Pagar-Taxas da Segurança Pública e Defesa do Cidadão - rec tesouro - exercícios anteriores</v>
      </c>
    </row>
    <row r="183" spans="12:16" ht="15" customHeight="1" x14ac:dyDescent="0.25">
      <c r="L183" t="str">
        <f t="shared" si="12"/>
        <v>-</v>
      </c>
      <c r="N183" s="84" t="s">
        <v>949</v>
      </c>
      <c r="O183" s="68" t="s">
        <v>950</v>
      </c>
      <c r="P183" t="str">
        <f t="shared" si="10"/>
        <v>0.3.11.000033-Receitas - Fundo de Melhoria da Policia Civil- Exercícos Anteriores</v>
      </c>
    </row>
    <row r="184" spans="12:16" ht="15" customHeight="1" x14ac:dyDescent="0.25">
      <c r="L184" t="str">
        <f t="shared" si="12"/>
        <v>-</v>
      </c>
      <c r="N184" s="84" t="s">
        <v>951</v>
      </c>
      <c r="O184" s="68" t="s">
        <v>952</v>
      </c>
      <c r="P184" t="str">
        <f t="shared" si="10"/>
        <v>0.3.11.000034-Receitas - Fundo de Melhoria do Corpo de Bombeiros Militar - Exercícios Anteriores</v>
      </c>
    </row>
    <row r="185" spans="12:16" ht="15" customHeight="1" x14ac:dyDescent="0.25">
      <c r="L185" t="str">
        <f t="shared" si="12"/>
        <v>-</v>
      </c>
      <c r="N185" s="84" t="s">
        <v>1237</v>
      </c>
      <c r="O185" s="68" t="s">
        <v>1238</v>
      </c>
      <c r="P185" t="str">
        <f t="shared" si="10"/>
        <v>0.3.11.000035-Receitas - Fundo de Melhoria da Segurança Pública - Exercícios Anteriores</v>
      </c>
    </row>
    <row r="186" spans="12:16" ht="15" customHeight="1" x14ac:dyDescent="0.25">
      <c r="L186" t="str">
        <f t="shared" si="12"/>
        <v>-</v>
      </c>
      <c r="N186" s="84" t="s">
        <v>953</v>
      </c>
      <c r="O186" s="68" t="s">
        <v>954</v>
      </c>
      <c r="P186" t="str">
        <f t="shared" si="10"/>
        <v>0.3.11.000036-Receitas - Fundo de Melhoria da Polícia Militar - Exercícios Anteriores</v>
      </c>
    </row>
    <row r="187" spans="12:16" ht="15" customHeight="1" x14ac:dyDescent="0.25">
      <c r="L187" t="str">
        <f t="shared" si="12"/>
        <v>-</v>
      </c>
      <c r="N187" s="84" t="s">
        <v>955</v>
      </c>
      <c r="O187" s="68" t="s">
        <v>956</v>
      </c>
      <c r="P187" t="str">
        <f t="shared" si="10"/>
        <v>0.3.11.000037-Receitas Fundo Penitenciário do Estado de Santa Catarina-FUPESC - Exerci´cios Anteriores</v>
      </c>
    </row>
    <row r="188" spans="12:16" ht="15" customHeight="1" x14ac:dyDescent="0.25">
      <c r="L188" t="str">
        <f t="shared" si="12"/>
        <v>-</v>
      </c>
      <c r="N188" s="84" t="s">
        <v>957</v>
      </c>
      <c r="O188" s="68" t="s">
        <v>958</v>
      </c>
      <c r="P188" t="str">
        <f t="shared" si="10"/>
        <v>0.3.11.000038-Receitas - Fundo Estadual de Defesa Civil - Exercícios Anteriores</v>
      </c>
    </row>
    <row r="189" spans="12:16" ht="15" customHeight="1" x14ac:dyDescent="0.25">
      <c r="L189" t="str">
        <f t="shared" si="12"/>
        <v>-</v>
      </c>
      <c r="N189" s="84" t="s">
        <v>959</v>
      </c>
      <c r="O189" s="68" t="s">
        <v>960</v>
      </c>
      <c r="P189" t="str">
        <f t="shared" si="10"/>
        <v>0.3.11.000060-Taxas da Segurança Pública e Defesa do Cidadão - Exercícios Anteriores - Restos a Pagar</v>
      </c>
    </row>
    <row r="190" spans="12:16" ht="15" customHeight="1" x14ac:dyDescent="0.25">
      <c r="N190" s="84" t="s">
        <v>371</v>
      </c>
      <c r="O190" s="68" t="s">
        <v>372</v>
      </c>
      <c r="P190" t="str">
        <f t="shared" si="10"/>
        <v>0.3.19.000000-Outras taxas - vinculadas - recursos do tesouro - exercício anterior</v>
      </c>
    </row>
    <row r="191" spans="12:16" ht="15" customHeight="1" x14ac:dyDescent="0.25">
      <c r="N191" s="84" t="s">
        <v>961</v>
      </c>
      <c r="O191" s="68" t="s">
        <v>962</v>
      </c>
      <c r="P191" t="str">
        <f t="shared" si="10"/>
        <v>0.3.19.000015-Outras Taxas - Vinculadas - Demais Receitas - Exercícios Anteriores</v>
      </c>
    </row>
    <row r="192" spans="12:16" ht="15" customHeight="1" x14ac:dyDescent="0.25">
      <c r="N192" s="84" t="s">
        <v>963</v>
      </c>
      <c r="O192" s="68" t="s">
        <v>964</v>
      </c>
      <c r="P192" t="str">
        <f t="shared" si="10"/>
        <v>0.3.19.000018-Taxa Fiscalização Ambiental - FATMA - Exercícios Anteriores</v>
      </c>
    </row>
    <row r="193" spans="14:16" ht="15" customHeight="1" x14ac:dyDescent="0.25">
      <c r="N193" s="84" t="s">
        <v>965</v>
      </c>
      <c r="O193" s="68" t="s">
        <v>966</v>
      </c>
      <c r="P193" t="str">
        <f t="shared" si="10"/>
        <v>0.3.19.000019-Taxa de Fiscalização Ambiental do Estado de SC-FEMUC - Exercícios Anteriores</v>
      </c>
    </row>
    <row r="194" spans="14:16" ht="15" customHeight="1" x14ac:dyDescent="0.25">
      <c r="N194" s="84" t="s">
        <v>967</v>
      </c>
      <c r="O194" s="68" t="s">
        <v>968</v>
      </c>
      <c r="P194" t="str">
        <f t="shared" si="10"/>
        <v>0.3.19.000020-Taxa de Fiscalização Ambiental da Polícia Militar - Exercícios Anteriores</v>
      </c>
    </row>
    <row r="195" spans="14:16" ht="15" customHeight="1" x14ac:dyDescent="0.25">
      <c r="N195" s="84" t="s">
        <v>969</v>
      </c>
      <c r="O195" s="68" t="s">
        <v>970</v>
      </c>
      <c r="P195" t="str">
        <f t="shared" si="10"/>
        <v>0.3.19.000021-Taxa de Fiscalização s/serviços Públicos de Saneamento Básico - Exercícios Anteriores</v>
      </c>
    </row>
    <row r="196" spans="14:16" ht="15" customHeight="1" x14ac:dyDescent="0.25">
      <c r="N196" s="84" t="s">
        <v>971</v>
      </c>
      <c r="O196" s="68" t="s">
        <v>972</v>
      </c>
      <c r="P196" t="str">
        <f t="shared" si="10"/>
        <v>0.3.19.000022-Taxa de Regulação de Serviços de Gás Canalizado - Exercícios Anteriores</v>
      </c>
    </row>
    <row r="197" spans="14:16" ht="15" customHeight="1" x14ac:dyDescent="0.25">
      <c r="N197" s="84" t="s">
        <v>973</v>
      </c>
      <c r="O197" s="68" t="s">
        <v>1239</v>
      </c>
      <c r="P197" t="str">
        <f t="shared" ref="P197:P260" si="13">+CONCATENATE(N197,"-",O197)</f>
        <v>0.3.19.000023-Taxa de Fiscalização de Vigilância Sanitária - Exercícios Anteriores</v>
      </c>
    </row>
    <row r="198" spans="14:16" ht="15" customHeight="1" x14ac:dyDescent="0.25">
      <c r="N198" s="84" t="s">
        <v>974</v>
      </c>
      <c r="O198" s="126" t="s">
        <v>975</v>
      </c>
      <c r="P198" t="str">
        <f t="shared" si="13"/>
        <v>0.3.19.000024-Atos da Saúde Publica - Exercícios Anteriores</v>
      </c>
    </row>
    <row r="199" spans="14:16" ht="15" customHeight="1" x14ac:dyDescent="0.25">
      <c r="N199" s="84" t="s">
        <v>976</v>
      </c>
      <c r="O199" s="68" t="s">
        <v>977</v>
      </c>
      <c r="P199" t="str">
        <f t="shared" si="13"/>
        <v>0.3.19.000025-Receita da Dívida Ativa de Custas Judiciais e Extrajudiciais -Exercícios Anteriores</v>
      </c>
    </row>
    <row r="200" spans="14:16" ht="15" customHeight="1" x14ac:dyDescent="0.25">
      <c r="N200" s="84" t="s">
        <v>978</v>
      </c>
      <c r="O200" s="68" t="s">
        <v>979</v>
      </c>
      <c r="P200" t="str">
        <f t="shared" si="13"/>
        <v>0.3.19.000026-Atos do Departamento de Infraestrutura - Deinfra - Exercícios Anteriores</v>
      </c>
    </row>
    <row r="201" spans="14:16" ht="15" customHeight="1" x14ac:dyDescent="0.25">
      <c r="N201" s="84" t="s">
        <v>980</v>
      </c>
      <c r="O201" s="68" t="s">
        <v>981</v>
      </c>
      <c r="P201" t="str">
        <f t="shared" si="13"/>
        <v>0.3.19.000060-Outras taxas - vinculadas -  Exercícios Anteriores - Restos a Pagar</v>
      </c>
    </row>
    <row r="202" spans="14:16" ht="15" customHeight="1" x14ac:dyDescent="0.25">
      <c r="N202" s="84" t="s">
        <v>373</v>
      </c>
      <c r="O202" s="68" t="s">
        <v>374</v>
      </c>
      <c r="P202" t="str">
        <f t="shared" si="13"/>
        <v>0.3.20.000000-Cota-parte da contribuição do Salário Educação - recursos tesouro - exercícios anteriores</v>
      </c>
    </row>
    <row r="203" spans="14:16" ht="15" customHeight="1" x14ac:dyDescent="0.25">
      <c r="N203" s="84" t="s">
        <v>375</v>
      </c>
      <c r="O203" s="68" t="s">
        <v>376</v>
      </c>
      <c r="P203" t="str">
        <f t="shared" si="13"/>
        <v>0.3.21.000000-Cota-parte da contrib de interv no domínio econômico - CIDE-Estadual</v>
      </c>
    </row>
    <row r="204" spans="14:16" ht="15" customHeight="1" x14ac:dyDescent="0.25">
      <c r="N204" s="84" t="s">
        <v>377</v>
      </c>
      <c r="O204" s="68" t="s">
        <v>378</v>
      </c>
      <c r="P204" t="str">
        <f t="shared" si="13"/>
        <v>0.3.22.000000-Cota-parte da compensação dos recursos hídricos - recursos do tesouro - exercício anterior</v>
      </c>
    </row>
    <row r="205" spans="14:16" ht="15" customHeight="1" x14ac:dyDescent="0.25">
      <c r="N205" s="84" t="s">
        <v>379</v>
      </c>
      <c r="O205" s="68" t="s">
        <v>380</v>
      </c>
      <c r="P205" t="str">
        <f t="shared" si="13"/>
        <v>0.3.23.000000-Recursos do tesouro - exercício anteriores - Convênio SUS</v>
      </c>
    </row>
    <row r="206" spans="14:16" ht="15" customHeight="1" x14ac:dyDescent="0.25">
      <c r="N206" s="84" t="s">
        <v>381</v>
      </c>
      <c r="O206" s="68" t="s">
        <v>382</v>
      </c>
      <c r="P206" t="str">
        <f t="shared" si="13"/>
        <v>0.3.24.000000-Convênio - Programa de Educação - exercícios anteriores</v>
      </c>
    </row>
    <row r="207" spans="14:16" ht="15" customHeight="1" x14ac:dyDescent="0.25">
      <c r="N207" s="84" t="s">
        <v>982</v>
      </c>
      <c r="O207" s="68" t="s">
        <v>983</v>
      </c>
      <c r="P207" t="str">
        <f t="shared" si="13"/>
        <v>0.3.24.000015-Convênio - Programas de Educação - Exercícios Anteriores</v>
      </c>
    </row>
    <row r="208" spans="14:16" ht="15" customHeight="1" x14ac:dyDescent="0.25">
      <c r="N208" s="84" t="s">
        <v>984</v>
      </c>
      <c r="O208" s="68" t="s">
        <v>985</v>
      </c>
      <c r="P208" t="str">
        <f t="shared" si="13"/>
        <v>0.3.24.000016-PNAE - Programa NAcional de Alimentação Escolar - Exercícios Anteriores</v>
      </c>
    </row>
    <row r="209" spans="14:16" ht="15" customHeight="1" x14ac:dyDescent="0.25">
      <c r="N209" s="84" t="s">
        <v>986</v>
      </c>
      <c r="O209" s="68" t="s">
        <v>987</v>
      </c>
      <c r="P209" t="str">
        <f t="shared" si="13"/>
        <v>0.3.24.000060-Convênio - Programa de Educação - Exercícios Anteriores- Restos a Pagar</v>
      </c>
    </row>
    <row r="210" spans="14:16" ht="15" customHeight="1" x14ac:dyDescent="0.25">
      <c r="N210" s="84" t="s">
        <v>713</v>
      </c>
      <c r="O210" s="68" t="s">
        <v>714</v>
      </c>
      <c r="P210" t="str">
        <f t="shared" si="13"/>
        <v>0.3.25.000000-Convênio-Programa de Assistência Social-Exercícios Anteriores</v>
      </c>
    </row>
    <row r="211" spans="14:16" ht="15" customHeight="1" x14ac:dyDescent="0.25">
      <c r="N211" s="84" t="s">
        <v>383</v>
      </c>
      <c r="O211" s="68" t="s">
        <v>384</v>
      </c>
      <c r="P211" t="str">
        <f t="shared" si="13"/>
        <v>0.3.26.000000-Convênio - Programa de Combate à Fome - exercícios anteriores</v>
      </c>
    </row>
    <row r="212" spans="14:16" ht="15" customHeight="1" x14ac:dyDescent="0.25">
      <c r="N212" s="84" t="s">
        <v>385</v>
      </c>
      <c r="O212" s="68" t="s">
        <v>386</v>
      </c>
      <c r="P212" t="str">
        <f t="shared" si="13"/>
        <v>0.3.28.000000-Outros convênios, ajustes e acordos administrativos - exercícios anteriores</v>
      </c>
    </row>
    <row r="213" spans="14:16" ht="15" customHeight="1" x14ac:dyDescent="0.25">
      <c r="N213" s="84" t="s">
        <v>387</v>
      </c>
      <c r="O213" s="68" t="s">
        <v>388</v>
      </c>
      <c r="P213" t="str">
        <f t="shared" si="13"/>
        <v>0.3.29.000000-Outras transferências - recursos do tesouro - exercícios anteriores</v>
      </c>
    </row>
    <row r="214" spans="14:16" ht="15" customHeight="1" x14ac:dyDescent="0.25">
      <c r="N214" s="84" t="s">
        <v>988</v>
      </c>
      <c r="O214" s="68" t="s">
        <v>989</v>
      </c>
      <c r="P214" t="str">
        <f t="shared" si="13"/>
        <v>0.3.29.000015-Outras Transferências - Demais Receitas - Exercícios Anteriores</v>
      </c>
    </row>
    <row r="215" spans="14:16" ht="15" customHeight="1" x14ac:dyDescent="0.25">
      <c r="N215" s="84" t="s">
        <v>1192</v>
      </c>
      <c r="O215" s="68" t="s">
        <v>1240</v>
      </c>
      <c r="P215" t="str">
        <f t="shared" si="13"/>
        <v>0.3.29.000022-Convênios e Contratos Administrativos - Outras Transferências - Exercícios Anteriores</v>
      </c>
    </row>
    <row r="216" spans="14:16" ht="15" customHeight="1" x14ac:dyDescent="0.25">
      <c r="N216" s="84" t="s">
        <v>990</v>
      </c>
      <c r="O216" s="126" t="s">
        <v>991</v>
      </c>
      <c r="P216" t="str">
        <f t="shared" si="13"/>
        <v>0.3.29.000028-Recursos Minerais - CFEM - Exercícios Anteriores</v>
      </c>
    </row>
    <row r="217" spans="14:16" ht="15" customHeight="1" x14ac:dyDescent="0.25">
      <c r="N217" s="84" t="s">
        <v>992</v>
      </c>
      <c r="O217" s="126" t="s">
        <v>993</v>
      </c>
      <c r="P217" t="str">
        <f t="shared" si="13"/>
        <v>0.3.29.000029-Fundo Especial do Petróleo - Exercícios Anteriores</v>
      </c>
    </row>
    <row r="218" spans="14:16" ht="15" customHeight="1" x14ac:dyDescent="0.25">
      <c r="N218" s="84" t="s">
        <v>994</v>
      </c>
      <c r="O218" s="68" t="s">
        <v>995</v>
      </c>
      <c r="P218" t="str">
        <f t="shared" si="13"/>
        <v>0.3.29.000030-Transferências de Instituições Privadas - Exercícios Anteriores</v>
      </c>
    </row>
    <row r="219" spans="14:16" ht="15" customHeight="1" x14ac:dyDescent="0.25">
      <c r="N219" s="84" t="s">
        <v>996</v>
      </c>
      <c r="O219" s="68" t="s">
        <v>997</v>
      </c>
      <c r="P219" t="str">
        <f t="shared" si="13"/>
        <v>0.3.29.000060-Outras transferências - Exercícios Anteriores - Restos a Pagar</v>
      </c>
    </row>
    <row r="220" spans="14:16" ht="15" customHeight="1" x14ac:dyDescent="0.25">
      <c r="N220" s="84" t="s">
        <v>389</v>
      </c>
      <c r="O220" s="68" t="s">
        <v>390</v>
      </c>
      <c r="P220" t="str">
        <f t="shared" si="13"/>
        <v>0.3.30.000000-Recursos FUNDEF - recursos da União - recursos do tesouro - exercícios anteriores</v>
      </c>
    </row>
    <row r="221" spans="14:16" ht="15" customHeight="1" x14ac:dyDescent="0.25">
      <c r="N221" s="84" t="s">
        <v>391</v>
      </c>
      <c r="O221" s="68" t="s">
        <v>392</v>
      </c>
      <c r="P221" t="str">
        <f t="shared" si="13"/>
        <v>0.3.31.000000-FUNDEB - transferências da União - exercícios anteriores</v>
      </c>
    </row>
    <row r="222" spans="14:16" ht="15" customHeight="1" x14ac:dyDescent="0.25">
      <c r="N222" s="84" t="s">
        <v>393</v>
      </c>
      <c r="O222" s="68" t="s">
        <v>394</v>
      </c>
      <c r="P222" t="str">
        <f t="shared" si="13"/>
        <v>0.3.32.000000-Transferências da União - sit de emergência e calamidade-rec do tesouro - exerc anteriores</v>
      </c>
    </row>
    <row r="223" spans="14:16" ht="15" customHeight="1" x14ac:dyDescent="0.25">
      <c r="N223" s="84" t="s">
        <v>395</v>
      </c>
      <c r="O223" s="68" t="s">
        <v>396</v>
      </c>
      <c r="P223" t="str">
        <f t="shared" si="13"/>
        <v>0.3.40.000000-Outros serviços - recursos do tesouro - exercício anteriores</v>
      </c>
    </row>
    <row r="224" spans="14:16" ht="15" customHeight="1" x14ac:dyDescent="0.25">
      <c r="N224" s="84" t="s">
        <v>397</v>
      </c>
      <c r="O224" s="126" t="s">
        <v>398</v>
      </c>
      <c r="P224" t="str">
        <f t="shared" si="13"/>
        <v>0.3.60.000000-Recursos patrimoniais - primários</v>
      </c>
    </row>
    <row r="225" spans="14:16" ht="15" customHeight="1" x14ac:dyDescent="0.25">
      <c r="N225" s="84" t="s">
        <v>399</v>
      </c>
      <c r="O225" s="68" t="s">
        <v>400</v>
      </c>
      <c r="P225" t="str">
        <f t="shared" si="13"/>
        <v>0.3.61.000000-Receitas diversas - FUNDOSOCIAL - recursos do tesouro - exercícios anteriores</v>
      </c>
    </row>
    <row r="226" spans="14:16" ht="15" customHeight="1" x14ac:dyDescent="0.25">
      <c r="N226" s="84" t="s">
        <v>401</v>
      </c>
      <c r="O226" s="126" t="s">
        <v>402</v>
      </c>
      <c r="P226" t="str">
        <f t="shared" si="13"/>
        <v>0.3.62.000000-Receitas diversas - SEITEC</v>
      </c>
    </row>
    <row r="227" spans="14:16" ht="15" customHeight="1" x14ac:dyDescent="0.25">
      <c r="N227" s="84" t="s">
        <v>403</v>
      </c>
      <c r="O227" s="68" t="s">
        <v>404</v>
      </c>
      <c r="P227" t="str">
        <f t="shared" si="13"/>
        <v>0.3.69.000000-Outros recursos primários - recursos do tesouro - exercícios anteriores</v>
      </c>
    </row>
    <row r="228" spans="14:16" ht="15" customHeight="1" x14ac:dyDescent="0.25">
      <c r="N228" s="84" t="s">
        <v>405</v>
      </c>
      <c r="O228" s="68" t="s">
        <v>406</v>
      </c>
      <c r="P228" t="str">
        <f t="shared" si="13"/>
        <v>0.3.80.000000-Remuneração de disponibilidade bancária - Executivo - rec tesouro - exercícios anteriores</v>
      </c>
    </row>
    <row r="229" spans="14:16" ht="15" customHeight="1" x14ac:dyDescent="0.25">
      <c r="N229" s="84" t="s">
        <v>407</v>
      </c>
      <c r="O229" s="68" t="s">
        <v>408</v>
      </c>
      <c r="P229" t="str">
        <f t="shared" si="13"/>
        <v>0.3.81.000000-Remuneração de disponibilidade bancária - Legislativo</v>
      </c>
    </row>
    <row r="230" spans="14:16" ht="15" customHeight="1" x14ac:dyDescent="0.25">
      <c r="N230" s="84" t="s">
        <v>409</v>
      </c>
      <c r="O230" s="68" t="s">
        <v>410</v>
      </c>
      <c r="P230" t="str">
        <f t="shared" si="13"/>
        <v>0.3.82.000000-Remuneração de disponibilidade bancária - Judiciário - exercício anterior</v>
      </c>
    </row>
    <row r="231" spans="14:16" ht="15" customHeight="1" x14ac:dyDescent="0.25">
      <c r="N231" s="84" t="s">
        <v>411</v>
      </c>
      <c r="O231" s="68" t="s">
        <v>412</v>
      </c>
      <c r="P231" t="str">
        <f t="shared" si="13"/>
        <v>0.3.83.000000-Remuneração de disponibilidade bancária -conta única do Judiciário - exercícios anteriores</v>
      </c>
    </row>
    <row r="232" spans="14:16" ht="15" customHeight="1" x14ac:dyDescent="0.25">
      <c r="N232" s="84" t="s">
        <v>413</v>
      </c>
      <c r="O232" s="68" t="s">
        <v>414</v>
      </c>
      <c r="P232" t="str">
        <f t="shared" si="13"/>
        <v>0.3.84.000000-Remuneração de disponibilidade bancária - Ministério Público</v>
      </c>
    </row>
    <row r="233" spans="14:16" ht="15" customHeight="1" x14ac:dyDescent="0.25">
      <c r="N233" s="84" t="s">
        <v>415</v>
      </c>
      <c r="O233" s="68" t="s">
        <v>416</v>
      </c>
      <c r="P233" t="str">
        <f t="shared" si="13"/>
        <v>0.3.85.000000-Remuneração de disponibilidade bancária - Executivo - recursos vinculados</v>
      </c>
    </row>
    <row r="234" spans="14:16" ht="15" customHeight="1" x14ac:dyDescent="0.25">
      <c r="N234" s="84" t="s">
        <v>715</v>
      </c>
      <c r="O234" s="68" t="s">
        <v>716</v>
      </c>
      <c r="P234" t="str">
        <f t="shared" si="13"/>
        <v>0.3.85.000001-Sem Contrato de Dívida Pública - Remuneração de rec.vinculados - Fonte Tes  - Ex.Anterior</v>
      </c>
    </row>
    <row r="235" spans="14:16" ht="15" customHeight="1" x14ac:dyDescent="0.25">
      <c r="N235" s="84" t="s">
        <v>717</v>
      </c>
      <c r="O235" s="68" t="s">
        <v>718</v>
      </c>
      <c r="P235" t="str">
        <f t="shared" si="13"/>
        <v>0.3.85.000002-Contrato Dív.Pública - BNDES PMAE SPED -Remuner. de rec.vinculados - FR Tes  - Ex.Anterior</v>
      </c>
    </row>
    <row r="236" spans="14:16" ht="15" customHeight="1" x14ac:dyDescent="0.25">
      <c r="N236" s="84" t="s">
        <v>719</v>
      </c>
      <c r="O236" s="68" t="s">
        <v>720</v>
      </c>
      <c r="P236" t="str">
        <f t="shared" si="13"/>
        <v>0.3.85.000003-Contrato Dív.Pública - BNDES PEF II Remuneração de rec.vinculados - FR Tes  - Ex.Anterior</v>
      </c>
    </row>
    <row r="237" spans="14:16" ht="15" customHeight="1" x14ac:dyDescent="0.25">
      <c r="N237" s="84" t="s">
        <v>721</v>
      </c>
      <c r="O237" s="68" t="s">
        <v>722</v>
      </c>
      <c r="P237" t="str">
        <f t="shared" si="13"/>
        <v>0.3.85.000004-Contrato Dív.Pública - BNDES TRANSP JLLE Remuner de rec.vinculados - FR Tes  - Ex.Anterior</v>
      </c>
    </row>
    <row r="238" spans="14:16" ht="15" customHeight="1" x14ac:dyDescent="0.25">
      <c r="N238" s="84" t="s">
        <v>723</v>
      </c>
      <c r="O238" s="68" t="s">
        <v>724</v>
      </c>
      <c r="P238" t="str">
        <f t="shared" si="13"/>
        <v>0.3.85.000005-Contrato Dív.Pública - BNDES PROINVEST/CAMINHOS DESENV. - Remun rec.vinculados - Ex.Anter.</v>
      </c>
    </row>
    <row r="239" spans="14:16" ht="15" customHeight="1" x14ac:dyDescent="0.25">
      <c r="N239" s="84" t="s">
        <v>725</v>
      </c>
      <c r="O239" s="68" t="s">
        <v>726</v>
      </c>
      <c r="P239" t="str">
        <f t="shared" si="13"/>
        <v>0.3.85.000006-Contrato Dív.Pública - BNDES PMAE GESTÃO - Remuner de rec.vinculados - Ex.Anterior</v>
      </c>
    </row>
    <row r="240" spans="14:16" ht="15" customHeight="1" x14ac:dyDescent="0.25">
      <c r="N240" s="84" t="s">
        <v>727</v>
      </c>
      <c r="O240" s="68" t="s">
        <v>728</v>
      </c>
      <c r="P240" t="str">
        <f t="shared" si="13"/>
        <v>0.3.85.000007-Contrato Dív.Pública - BNDES ACELERA SC - Remuner de rec.vinculados - Ex.Anterior</v>
      </c>
    </row>
    <row r="241" spans="14:16" ht="15" customHeight="1" x14ac:dyDescent="0.25">
      <c r="N241" s="84" t="s">
        <v>729</v>
      </c>
      <c r="O241" s="68" t="s">
        <v>730</v>
      </c>
      <c r="P241" t="str">
        <f t="shared" si="13"/>
        <v>0.3.85.000008-Contrato Dív.Pública - BB1 CAMINHOS ESTRATÉGICOS - Remuner rec.vinculados - Ex.Anterior</v>
      </c>
    </row>
    <row r="242" spans="14:16" ht="15" customHeight="1" x14ac:dyDescent="0.25">
      <c r="N242" s="84" t="s">
        <v>731</v>
      </c>
      <c r="O242" s="68" t="s">
        <v>732</v>
      </c>
      <c r="P242" t="str">
        <f t="shared" si="13"/>
        <v>0.3.85.000009-Contrato Dív.Pública - BB2 PACTO por SC - Remuner rec.vinculados - Ex.Anterior</v>
      </c>
    </row>
    <row r="243" spans="14:16" ht="15" customHeight="1" x14ac:dyDescent="0.25">
      <c r="N243" s="84" t="s">
        <v>733</v>
      </c>
      <c r="O243" s="68" t="s">
        <v>734</v>
      </c>
      <c r="P243" t="str">
        <f t="shared" si="13"/>
        <v>0.3.85.000010-Contrato Dív.Pública - BID 2172 PROFISCO - Remuner rec.vinculados - Ex.Anterior</v>
      </c>
    </row>
    <row r="244" spans="14:16" ht="15" customHeight="1" x14ac:dyDescent="0.25">
      <c r="N244" s="84" t="s">
        <v>735</v>
      </c>
      <c r="O244" s="68" t="s">
        <v>736</v>
      </c>
      <c r="P244" t="str">
        <f t="shared" si="13"/>
        <v>0.3.85.000011-Contrato Dív.Pública - CAF PIR - Remuner rec.vinculados - Ex.Anterior</v>
      </c>
    </row>
    <row r="245" spans="14:16" ht="15" customHeight="1" x14ac:dyDescent="0.25">
      <c r="N245" s="84" t="s">
        <v>737</v>
      </c>
      <c r="O245" s="68" t="s">
        <v>738</v>
      </c>
      <c r="P245" t="str">
        <f t="shared" si="13"/>
        <v>0.3.85.000013-Contrato Dív.Pública - BID 2900 RODOVIAS VI - Remuner rec.vinculados - Ex.Anterior</v>
      </c>
    </row>
    <row r="246" spans="14:16" ht="15" customHeight="1" x14ac:dyDescent="0.25">
      <c r="N246" s="84" t="s">
        <v>739</v>
      </c>
      <c r="O246" s="68" t="s">
        <v>740</v>
      </c>
      <c r="P246" t="str">
        <f t="shared" si="13"/>
        <v>0.3.85.000014-Contrato Dív.Pública - CAF PROVIAS - Remuner rec.vinculados - Ex.Anterior</v>
      </c>
    </row>
    <row r="247" spans="14:16" ht="15" customHeight="1" x14ac:dyDescent="0.25">
      <c r="N247" s="84" t="s">
        <v>998</v>
      </c>
      <c r="O247" s="68" t="s">
        <v>999</v>
      </c>
      <c r="P247" t="str">
        <f t="shared" si="13"/>
        <v>0.3.85.000015-Remuneração de Disponibilidade Bancária - Executivo -Demais Receitas  de Fontes Detalhadas</v>
      </c>
    </row>
    <row r="248" spans="14:16" ht="15" customHeight="1" x14ac:dyDescent="0.25">
      <c r="N248" s="84" t="s">
        <v>1193</v>
      </c>
      <c r="O248" s="68" t="s">
        <v>1241</v>
      </c>
      <c r="P248" t="str">
        <f t="shared" si="13"/>
        <v>0.3.85.000016-Remuneração de Disponibilidade Bancária - Executivo - Exercícios Anteriores - Programa Nacional de Alimentação Escolar</v>
      </c>
    </row>
    <row r="249" spans="14:16" ht="15" customHeight="1" x14ac:dyDescent="0.25">
      <c r="N249" s="84" t="s">
        <v>1194</v>
      </c>
      <c r="O249" s="68" t="s">
        <v>1195</v>
      </c>
      <c r="P249" t="str">
        <f t="shared" si="13"/>
        <v>0.3.85.000022-Convênios e Contratos Administrativos - Remuneração de Disponibilidade Bancária - Recursos Vinculados - Exercício Anterior</v>
      </c>
    </row>
    <row r="250" spans="14:16" ht="15" customHeight="1" x14ac:dyDescent="0.25">
      <c r="N250" s="84" t="s">
        <v>417</v>
      </c>
      <c r="O250" s="126" t="s">
        <v>418</v>
      </c>
      <c r="P250" t="str">
        <f t="shared" si="13"/>
        <v>0.3.86.000000-Remuneração de disponibilidade bancária - FUNDEB</v>
      </c>
    </row>
    <row r="251" spans="14:16" ht="15" customHeight="1" x14ac:dyDescent="0.25">
      <c r="N251" s="84" t="s">
        <v>419</v>
      </c>
      <c r="O251" s="68" t="s">
        <v>420</v>
      </c>
      <c r="P251" t="str">
        <f t="shared" si="13"/>
        <v>0.3.87.000000-Remuneração de disponibilidade bancária - Salário Educação</v>
      </c>
    </row>
    <row r="252" spans="14:16" ht="15" customHeight="1" x14ac:dyDescent="0.25">
      <c r="N252" s="84" t="s">
        <v>421</v>
      </c>
      <c r="O252" s="68" t="s">
        <v>422</v>
      </c>
      <c r="P252" t="str">
        <f t="shared" si="13"/>
        <v>0.3.88.000000-Remuneração de disponibilidade bancária - CIDE - recursos tesouro - exercícios anteriores</v>
      </c>
    </row>
    <row r="253" spans="14:16" ht="15" customHeight="1" x14ac:dyDescent="0.25">
      <c r="N253" s="84" t="s">
        <v>423</v>
      </c>
      <c r="O253" s="68" t="s">
        <v>741</v>
      </c>
      <c r="P253" t="str">
        <f t="shared" si="13"/>
        <v>0.3.91.000000-Operação de crédito interna - rec tesouro - exerc anteriores - superávit</v>
      </c>
    </row>
    <row r="254" spans="14:16" ht="15" customHeight="1" x14ac:dyDescent="0.25">
      <c r="N254" s="84" t="s">
        <v>742</v>
      </c>
      <c r="O254" s="68" t="s">
        <v>743</v>
      </c>
      <c r="P254" t="str">
        <f t="shared" si="13"/>
        <v>0.3.91.000001-Sem Contrato de Dívida Pública- Oper crédito interna- rec tesouro - exerc anter- superávit</v>
      </c>
    </row>
    <row r="255" spans="14:16" ht="15" customHeight="1" x14ac:dyDescent="0.25">
      <c r="N255" s="84" t="s">
        <v>744</v>
      </c>
      <c r="O255" s="68" t="s">
        <v>745</v>
      </c>
      <c r="P255" t="str">
        <f t="shared" si="13"/>
        <v>0.3.91.000002-Contrato Dív.Pública BNDES PMAE SPED - Operação de créd interna - ex. anterior - superávit</v>
      </c>
    </row>
    <row r="256" spans="14:16" ht="15" customHeight="1" x14ac:dyDescent="0.25">
      <c r="N256" s="84" t="s">
        <v>746</v>
      </c>
      <c r="O256" s="68" t="s">
        <v>747</v>
      </c>
      <c r="P256" t="str">
        <f t="shared" si="13"/>
        <v>0.3.91.000004-Contr. Dív.Pública BNDES TRANSP JLLE - Operação de crédito interna - ex.anterior-superávit</v>
      </c>
    </row>
    <row r="257" spans="14:16" ht="15" customHeight="1" x14ac:dyDescent="0.25">
      <c r="N257" s="84" t="s">
        <v>748</v>
      </c>
      <c r="O257" s="68" t="s">
        <v>749</v>
      </c>
      <c r="P257" t="str">
        <f t="shared" si="13"/>
        <v>0.3.91.000005-Contr.Dív.Pública BNDES PROINVEST/CAMINHOS DESENV - Oper.crédito interna - ex.anterior</v>
      </c>
    </row>
    <row r="258" spans="14:16" ht="15" customHeight="1" x14ac:dyDescent="0.25">
      <c r="N258" s="84" t="s">
        <v>750</v>
      </c>
      <c r="O258" s="68" t="s">
        <v>751</v>
      </c>
      <c r="P258" t="str">
        <f t="shared" si="13"/>
        <v>0.3.91.000007-Contr.Dív.Pública BNDES ACELERA SC - Oper. de crédito interna - ex.anterior-superávit</v>
      </c>
    </row>
    <row r="259" spans="14:16" ht="15" customHeight="1" x14ac:dyDescent="0.25">
      <c r="N259" s="84" t="s">
        <v>752</v>
      </c>
      <c r="O259" s="68" t="s">
        <v>753</v>
      </c>
      <c r="P259" t="str">
        <f t="shared" si="13"/>
        <v>0.3.91.000008-Contr.Dív.Pública BB1 CAM.ESTRATEGICOS - Oper. de crédito interna - ex.anterior-superávit</v>
      </c>
    </row>
    <row r="260" spans="14:16" ht="15" customHeight="1" x14ac:dyDescent="0.25">
      <c r="N260" s="84" t="s">
        <v>754</v>
      </c>
      <c r="O260" s="68" t="s">
        <v>755</v>
      </c>
      <c r="P260" t="str">
        <f t="shared" si="13"/>
        <v>0.3.91.000009-Contr.Dív.Pública BB2 PACTO por SC - Oper. de crédito interna - ex.anterior-superávit</v>
      </c>
    </row>
    <row r="261" spans="14:16" ht="15" customHeight="1" x14ac:dyDescent="0.25">
      <c r="N261" s="84" t="s">
        <v>424</v>
      </c>
      <c r="O261" s="126" t="s">
        <v>425</v>
      </c>
      <c r="P261" t="str">
        <f t="shared" ref="P261:P324" si="14">+CONCATENATE(N261,"-",O261)</f>
        <v>0.3.92.000000-Operação de crédito externa - exercícios anteriores</v>
      </c>
    </row>
    <row r="262" spans="14:16" ht="15" customHeight="1" x14ac:dyDescent="0.25">
      <c r="N262" s="84" t="s">
        <v>1000</v>
      </c>
      <c r="O262" s="68" t="s">
        <v>1001</v>
      </c>
      <c r="P262" t="str">
        <f t="shared" si="14"/>
        <v>0.3.92.000001-Operações de Crédito Externa - Recursos do Tesouro - Exercícios Anteriores - Superávit</v>
      </c>
    </row>
    <row r="263" spans="14:16" ht="15" customHeight="1" x14ac:dyDescent="0.25">
      <c r="N263" s="84" t="s">
        <v>756</v>
      </c>
      <c r="O263" s="68" t="s">
        <v>757</v>
      </c>
      <c r="P263" t="str">
        <f t="shared" si="14"/>
        <v>0.3.92.000010-Contrato Dív.Pública - BID 2172 PROFISCO - Operações crédito externa - Ex.Anterior</v>
      </c>
    </row>
    <row r="264" spans="14:16" ht="15" customHeight="1" x14ac:dyDescent="0.25">
      <c r="N264" s="84" t="s">
        <v>758</v>
      </c>
      <c r="O264" s="68" t="s">
        <v>759</v>
      </c>
      <c r="P264" t="str">
        <f t="shared" si="14"/>
        <v>0.3.92.000011-Contrato Dív.Pública - CAF PIR - Operações crédito externa - Ex.Anterior</v>
      </c>
    </row>
    <row r="265" spans="14:16" ht="15" customHeight="1" x14ac:dyDescent="0.25">
      <c r="N265" s="84" t="s">
        <v>760</v>
      </c>
      <c r="O265" s="68" t="s">
        <v>761</v>
      </c>
      <c r="P265" t="str">
        <f t="shared" si="14"/>
        <v>0.3.92.000012-Contrato Dív.Pública - BIRD 7952 SC RURAL- Operações crédito externa - Ex.Anterior</v>
      </c>
    </row>
    <row r="266" spans="14:16" ht="15" customHeight="1" x14ac:dyDescent="0.25">
      <c r="N266" s="84" t="s">
        <v>762</v>
      </c>
      <c r="O266" s="68" t="s">
        <v>763</v>
      </c>
      <c r="P266" t="str">
        <f t="shared" si="14"/>
        <v>0.3.92.000013-Contrato Dív.Pública - BID 2900 RODOVIAS VI- Operações crédito externa - Ex.Anterior</v>
      </c>
    </row>
    <row r="267" spans="14:16" ht="15" customHeight="1" x14ac:dyDescent="0.25">
      <c r="N267" s="84" t="s">
        <v>764</v>
      </c>
      <c r="O267" s="68" t="s">
        <v>765</v>
      </c>
      <c r="P267" t="str">
        <f t="shared" si="14"/>
        <v>0.3.92.000014-Contrato Dív.Pública - CAF PROVIAS - Operações crédito externa - Ex.Anterior</v>
      </c>
    </row>
    <row r="268" spans="14:16" ht="15" customHeight="1" x14ac:dyDescent="0.25">
      <c r="N268" s="84" t="s">
        <v>766</v>
      </c>
      <c r="O268" s="68" t="s">
        <v>767</v>
      </c>
      <c r="P268" t="str">
        <f t="shared" si="14"/>
        <v>0.3.93.000000-Operações de Crédito Externa - Reembolso SWAP - Rec.Tesouro - Exercícios Anteriores</v>
      </c>
    </row>
    <row r="269" spans="14:16" ht="15" customHeight="1" x14ac:dyDescent="0.25">
      <c r="N269" s="84" t="s">
        <v>426</v>
      </c>
      <c r="O269" s="68" t="s">
        <v>427</v>
      </c>
      <c r="P269" t="str">
        <f t="shared" si="14"/>
        <v>0.3.95.000000-Recursos de depósitos sob aviso à disposição da justiça - exercícios anteriores</v>
      </c>
    </row>
    <row r="270" spans="14:16" ht="15" customHeight="1" x14ac:dyDescent="0.25">
      <c r="N270" s="84" t="s">
        <v>768</v>
      </c>
      <c r="O270" s="68" t="s">
        <v>769</v>
      </c>
      <c r="P270" t="str">
        <f t="shared" si="14"/>
        <v>0.3.97.000000-Superavit Financeiro - Recursos Convertidos - Receitas Não Primárias</v>
      </c>
    </row>
    <row r="271" spans="14:16" ht="15" customHeight="1" x14ac:dyDescent="0.25">
      <c r="N271" s="84" t="s">
        <v>428</v>
      </c>
      <c r="O271" s="126" t="s">
        <v>429</v>
      </c>
      <c r="P271" t="str">
        <f t="shared" si="14"/>
        <v>0.3.98.000000-Receita de Alienação de Bens-Exercícios Anteriores</v>
      </c>
    </row>
    <row r="272" spans="14:16" ht="15" customHeight="1" x14ac:dyDescent="0.25">
      <c r="N272" s="84" t="s">
        <v>430</v>
      </c>
      <c r="O272" s="68" t="s">
        <v>431</v>
      </c>
      <c r="P272" t="str">
        <f t="shared" si="14"/>
        <v>0.3.99.000000-Outras receitas não primárias - recursos do tesouro - exercícios anteriores</v>
      </c>
    </row>
    <row r="273" spans="14:16" ht="15" customHeight="1" x14ac:dyDescent="0.25">
      <c r="N273" s="84" t="s">
        <v>432</v>
      </c>
      <c r="O273" s="68" t="s">
        <v>433</v>
      </c>
      <c r="P273" t="str">
        <f t="shared" si="14"/>
        <v>0.6.11.000000-Taxas da Segurança Pública e Defesa do Cidadão - rec outras fontes - exercícios anteriores</v>
      </c>
    </row>
    <row r="274" spans="14:16" ht="15" customHeight="1" x14ac:dyDescent="0.25">
      <c r="N274" s="84" t="s">
        <v>434</v>
      </c>
      <c r="O274" s="68" t="s">
        <v>435</v>
      </c>
      <c r="P274" t="str">
        <f t="shared" si="14"/>
        <v>0.6.23.000000-Convênio - Sistema Único de Saúde - recursos do tesouro - exercícios anteriores</v>
      </c>
    </row>
    <row r="275" spans="14:16" ht="15" customHeight="1" x14ac:dyDescent="0.25">
      <c r="N275" s="84" t="s">
        <v>1002</v>
      </c>
      <c r="O275" s="68" t="s">
        <v>1003</v>
      </c>
      <c r="P275" t="str">
        <f t="shared" si="14"/>
        <v>0.6.23.000015-Convênio SUS - Demais Receitas - Exercícios Anteriores</v>
      </c>
    </row>
    <row r="276" spans="14:16" ht="15" customHeight="1" x14ac:dyDescent="0.25">
      <c r="N276" s="84" t="s">
        <v>1004</v>
      </c>
      <c r="O276" s="68" t="s">
        <v>1005</v>
      </c>
      <c r="P276" t="str">
        <f t="shared" si="14"/>
        <v>0.6.23.000017-Medicamentos de Dispensação Excepcional - Convênio SUS - Recursos de Outras Fontes - Exercícios Anteriores</v>
      </c>
    </row>
    <row r="277" spans="14:16" ht="15" customHeight="1" x14ac:dyDescent="0.25">
      <c r="N277" s="84" t="s">
        <v>1006</v>
      </c>
      <c r="O277" s="68" t="s">
        <v>1007</v>
      </c>
      <c r="P277" t="str">
        <f t="shared" si="14"/>
        <v>0.6.23.000039-Incentivo Financeiro aos Centros de Especialidades Odontológicas - Exercícios Anteriores</v>
      </c>
    </row>
    <row r="278" spans="14:16" ht="15" customHeight="1" x14ac:dyDescent="0.25">
      <c r="N278" s="84" t="s">
        <v>1008</v>
      </c>
      <c r="O278" s="68" t="s">
        <v>1009</v>
      </c>
      <c r="P278" t="str">
        <f t="shared" si="14"/>
        <v>0.6.23.000040-Rezalização de Cirurgias Eletivas Ambulatoriais e Hospitalares =- Exercícios Anteriores</v>
      </c>
    </row>
    <row r="279" spans="14:16" ht="15" customHeight="1" x14ac:dyDescent="0.25">
      <c r="N279" s="84" t="s">
        <v>1010</v>
      </c>
      <c r="O279" s="68" t="s">
        <v>1011</v>
      </c>
      <c r="P279" t="str">
        <f t="shared" si="14"/>
        <v>0.6.23.000041-Incentivo as Centrais de TRansplante - Exercícios Anteriores</v>
      </c>
    </row>
    <row r="280" spans="14:16" ht="15" customHeight="1" x14ac:dyDescent="0.25">
      <c r="N280" s="84" t="s">
        <v>1012</v>
      </c>
      <c r="O280" s="126" t="s">
        <v>1013</v>
      </c>
      <c r="P280" t="str">
        <f t="shared" si="14"/>
        <v>0.6.23.000042-TRS - Exercícios Anteriores</v>
      </c>
    </row>
    <row r="281" spans="14:16" ht="15" customHeight="1" x14ac:dyDescent="0.25">
      <c r="N281" s="84" t="s">
        <v>1014</v>
      </c>
      <c r="O281" s="126" t="s">
        <v>1015</v>
      </c>
      <c r="P281" t="str">
        <f t="shared" si="14"/>
        <v>0.6.23.000043-Mac  - Faec  - Exercícios Anteriores</v>
      </c>
    </row>
    <row r="282" spans="14:16" ht="15" customHeight="1" x14ac:dyDescent="0.25">
      <c r="N282" s="84" t="s">
        <v>1016</v>
      </c>
      <c r="O282" s="126" t="s">
        <v>1017</v>
      </c>
      <c r="P282" t="str">
        <f t="shared" si="14"/>
        <v>0.6.23.000044-Rede Brasil sem Miséria - Exercícios Anteriores</v>
      </c>
    </row>
    <row r="283" spans="14:16" ht="15" customHeight="1" x14ac:dyDescent="0.25">
      <c r="N283" s="84" t="s">
        <v>1018</v>
      </c>
      <c r="O283" s="126" t="s">
        <v>1019</v>
      </c>
      <c r="P283" t="str">
        <f t="shared" si="14"/>
        <v>0.6.23.000045-Rede Cegonha - Exercícios Anteriores</v>
      </c>
    </row>
    <row r="284" spans="14:16" ht="15" customHeight="1" x14ac:dyDescent="0.25">
      <c r="N284" s="84" t="s">
        <v>1020</v>
      </c>
      <c r="O284" s="126" t="s">
        <v>1021</v>
      </c>
      <c r="P284" t="str">
        <f t="shared" si="14"/>
        <v>0.6.23.000046-Rede Colo de Mama - Exercícios Anteriores</v>
      </c>
    </row>
    <row r="285" spans="14:16" ht="15" customHeight="1" x14ac:dyDescent="0.25">
      <c r="N285" s="84" t="s">
        <v>1022</v>
      </c>
      <c r="O285" s="126" t="s">
        <v>1023</v>
      </c>
      <c r="P285" t="str">
        <f t="shared" si="14"/>
        <v>0.6.23.000047-Rede Psicossocial - Crack Exercícios Anteriores</v>
      </c>
    </row>
    <row r="286" spans="14:16" ht="15" customHeight="1" x14ac:dyDescent="0.25">
      <c r="N286" s="84" t="s">
        <v>1024</v>
      </c>
      <c r="O286" s="126" t="s">
        <v>1025</v>
      </c>
      <c r="P286" t="str">
        <f t="shared" si="14"/>
        <v>0.6.23.000048-Rede Saúde Mental - Exercícios Anteriores</v>
      </c>
    </row>
    <row r="287" spans="14:16" ht="15" customHeight="1" x14ac:dyDescent="0.25">
      <c r="N287" s="84" t="s">
        <v>1026</v>
      </c>
      <c r="O287" s="126" t="s">
        <v>1027</v>
      </c>
      <c r="P287" t="str">
        <f t="shared" si="14"/>
        <v>0.6.23.000049-Rede Urgência e Emergência - Exercícios Anteriores</v>
      </c>
    </row>
    <row r="288" spans="14:16" ht="15" customHeight="1" x14ac:dyDescent="0.25">
      <c r="N288" s="84" t="s">
        <v>1028</v>
      </c>
      <c r="O288" s="126" t="s">
        <v>1029</v>
      </c>
      <c r="P288" t="str">
        <f t="shared" si="14"/>
        <v>0.6.23.000050-Rede Viver sem Limites - Exercícios Anteriores</v>
      </c>
    </row>
    <row r="289" spans="14:16" ht="15" customHeight="1" x14ac:dyDescent="0.25">
      <c r="N289" s="84" t="s">
        <v>1030</v>
      </c>
      <c r="O289" s="126" t="s">
        <v>1031</v>
      </c>
      <c r="P289" t="str">
        <f t="shared" si="14"/>
        <v>0.6.23.000051-Renast - Saúde do Trabalhador - Exercícios Anteriores</v>
      </c>
    </row>
    <row r="290" spans="14:16" ht="15" customHeight="1" x14ac:dyDescent="0.25">
      <c r="N290" s="84" t="s">
        <v>1032</v>
      </c>
      <c r="O290" s="126" t="s">
        <v>1033</v>
      </c>
      <c r="P290" t="str">
        <f t="shared" si="14"/>
        <v>0.6.23.000052-Samu - Exercícios Anteriores</v>
      </c>
    </row>
    <row r="291" spans="14:16" ht="15" customHeight="1" x14ac:dyDescent="0.25">
      <c r="N291" s="84" t="s">
        <v>1034</v>
      </c>
      <c r="O291" s="126" t="s">
        <v>1035</v>
      </c>
      <c r="P291" t="str">
        <f t="shared" si="14"/>
        <v>0.6.23.000053-Telesaúde - Exercícios Anteriores</v>
      </c>
    </row>
    <row r="292" spans="14:16" ht="15" customHeight="1" x14ac:dyDescent="0.25">
      <c r="N292" s="84" t="s">
        <v>1036</v>
      </c>
      <c r="O292" s="126" t="s">
        <v>1037</v>
      </c>
      <c r="P292" t="str">
        <f t="shared" si="14"/>
        <v>0.6.23.000054-Incremento Temporário - Exercícios Anteriores</v>
      </c>
    </row>
    <row r="293" spans="14:16" ht="15" customHeight="1" x14ac:dyDescent="0.25">
      <c r="N293" s="84" t="s">
        <v>1038</v>
      </c>
      <c r="O293" s="126" t="s">
        <v>1039</v>
      </c>
      <c r="P293" t="str">
        <f t="shared" si="14"/>
        <v>0.6.23.000055-Anvisa - Exercícios Anteriores</v>
      </c>
    </row>
    <row r="294" spans="14:16" ht="15" customHeight="1" x14ac:dyDescent="0.25">
      <c r="N294" s="84" t="s">
        <v>1040</v>
      </c>
      <c r="O294" s="126" t="s">
        <v>1041</v>
      </c>
      <c r="P294" t="str">
        <f t="shared" si="14"/>
        <v>0.6.23.000056-Dst Aids - PAM Exercícios Anteriores</v>
      </c>
    </row>
    <row r="295" spans="14:16" ht="15" customHeight="1" x14ac:dyDescent="0.25">
      <c r="N295" s="84" t="s">
        <v>1042</v>
      </c>
      <c r="O295" s="126" t="s">
        <v>1043</v>
      </c>
      <c r="P295" t="str">
        <f t="shared" si="14"/>
        <v>0.6.23.000057-Finlacen - Exercícios Anteriores</v>
      </c>
    </row>
    <row r="296" spans="14:16" ht="15" customHeight="1" x14ac:dyDescent="0.25">
      <c r="N296" s="84" t="s">
        <v>1044</v>
      </c>
      <c r="O296" s="126" t="s">
        <v>1045</v>
      </c>
      <c r="P296" t="str">
        <f t="shared" si="14"/>
        <v>0.6.23.000058-PPI - Exercícios Anteriores</v>
      </c>
    </row>
    <row r="297" spans="14:16" ht="15" customHeight="1" x14ac:dyDescent="0.25">
      <c r="N297" s="84" t="s">
        <v>1046</v>
      </c>
      <c r="O297" s="68" t="s">
        <v>1047</v>
      </c>
      <c r="P297" t="str">
        <f t="shared" si="14"/>
        <v>0.6.23.000059-Svo - Serviços de Verificação de Óbitos - Exercícios Anteriores</v>
      </c>
    </row>
    <row r="298" spans="14:16" ht="15" customHeight="1" x14ac:dyDescent="0.25">
      <c r="N298" s="84" t="s">
        <v>1048</v>
      </c>
      <c r="O298" s="68" t="s">
        <v>1049</v>
      </c>
      <c r="P298" t="str">
        <f t="shared" si="14"/>
        <v>0.6.23.000060-Convênio - Sistema Único de Saúde - Exercícios Anteriores -  Restos Pagar</v>
      </c>
    </row>
    <row r="299" spans="14:16" ht="15" customHeight="1" x14ac:dyDescent="0.25">
      <c r="N299" s="84" t="s">
        <v>436</v>
      </c>
      <c r="O299" s="68" t="s">
        <v>437</v>
      </c>
      <c r="P299" t="str">
        <f t="shared" si="14"/>
        <v>0.6.24.000000-Convênio - Programas de Educação - recursos de outras fontes - exercício anterior</v>
      </c>
    </row>
    <row r="300" spans="14:16" ht="15" customHeight="1" x14ac:dyDescent="0.25">
      <c r="N300" s="84" t="s">
        <v>438</v>
      </c>
      <c r="O300" s="68" t="s">
        <v>439</v>
      </c>
      <c r="P300" t="str">
        <f t="shared" si="14"/>
        <v>0.6.25.000000-Convênio - Programa de Assitência Social - recursos outras fontes - exercícios anteriores</v>
      </c>
    </row>
    <row r="301" spans="14:16" ht="15" customHeight="1" x14ac:dyDescent="0.25">
      <c r="N301" s="84" t="s">
        <v>440</v>
      </c>
      <c r="O301" s="68" t="s">
        <v>441</v>
      </c>
      <c r="P301" t="str">
        <f t="shared" si="14"/>
        <v>0.6.28.000000-Outros convênios, ajustes e acordos administrativos - rec outras fontes - exerc anteriores</v>
      </c>
    </row>
    <row r="302" spans="14:16" ht="15" customHeight="1" x14ac:dyDescent="0.25">
      <c r="N302" s="84" t="s">
        <v>442</v>
      </c>
      <c r="O302" s="68" t="s">
        <v>443</v>
      </c>
      <c r="P302" t="str">
        <f t="shared" si="14"/>
        <v>0.6.29.000000-Outras transferências - exercícios anteriores - recursos de outras fontes</v>
      </c>
    </row>
    <row r="303" spans="14:16" ht="15" customHeight="1" x14ac:dyDescent="0.25">
      <c r="N303" s="84" t="s">
        <v>444</v>
      </c>
      <c r="O303" s="68" t="s">
        <v>445</v>
      </c>
      <c r="P303" t="str">
        <f t="shared" si="14"/>
        <v>0.6.32.000000-Transferências da União - situação de emergência e calamidade pública - exercício anterior</v>
      </c>
    </row>
    <row r="304" spans="14:16" ht="15" customHeight="1" x14ac:dyDescent="0.25">
      <c r="N304" s="84" t="s">
        <v>446</v>
      </c>
      <c r="O304" s="68" t="s">
        <v>447</v>
      </c>
      <c r="P304" t="str">
        <f t="shared" si="14"/>
        <v>0.6.40.000000-Recursos de serviços - recursos de outras fontes - exercícios anteriores</v>
      </c>
    </row>
    <row r="305" spans="14:16" ht="15" customHeight="1" x14ac:dyDescent="0.25">
      <c r="N305" s="84" t="s">
        <v>448</v>
      </c>
      <c r="O305" s="68" t="s">
        <v>449</v>
      </c>
      <c r="P305" t="str">
        <f t="shared" si="14"/>
        <v>0.6.47.000000-Serviços judiciários - recursos de outras fontes - exercícios anteriores</v>
      </c>
    </row>
    <row r="306" spans="14:16" ht="15" customHeight="1" x14ac:dyDescent="0.25">
      <c r="N306" s="84" t="s">
        <v>450</v>
      </c>
      <c r="O306" s="126" t="s">
        <v>451</v>
      </c>
      <c r="P306" t="str">
        <f t="shared" si="14"/>
        <v>0.6.50.000000-Contribuição previdenciária</v>
      </c>
    </row>
    <row r="307" spans="14:16" ht="15" customHeight="1" x14ac:dyDescent="0.25">
      <c r="N307" s="84" t="s">
        <v>452</v>
      </c>
      <c r="O307" s="68" t="s">
        <v>453</v>
      </c>
      <c r="P307" t="str">
        <f t="shared" si="14"/>
        <v>0.6.59.000000-Outras contribuições - recursos de outras fontes - exercício anterior</v>
      </c>
    </row>
    <row r="308" spans="14:16" ht="15" customHeight="1" x14ac:dyDescent="0.25">
      <c r="N308" s="84" t="s">
        <v>454</v>
      </c>
      <c r="O308" s="68" t="s">
        <v>455</v>
      </c>
      <c r="P308" t="str">
        <f t="shared" si="14"/>
        <v>0.6.60.000000-Primários - recursos patrimoniais - exercícios anteriores</v>
      </c>
    </row>
    <row r="309" spans="14:16" ht="15" customHeight="1" x14ac:dyDescent="0.25">
      <c r="N309" s="84" t="s">
        <v>456</v>
      </c>
      <c r="O309" s="68" t="s">
        <v>457</v>
      </c>
      <c r="P309" t="str">
        <f t="shared" si="14"/>
        <v>0.6.61.000000-Receitas diversas - FUNDOSOCIAL - recursos de outras fontes - exercício anterior</v>
      </c>
    </row>
    <row r="310" spans="14:16" ht="15" customHeight="1" x14ac:dyDescent="0.25">
      <c r="N310" s="84" t="s">
        <v>458</v>
      </c>
      <c r="O310" s="68" t="s">
        <v>459</v>
      </c>
      <c r="P310" t="str">
        <f t="shared" si="14"/>
        <v>0.6.62.000000-Receitas diversas - SEITEC - recursos de outras fontes - exercício anterior</v>
      </c>
    </row>
    <row r="311" spans="14:16" ht="15" customHeight="1" x14ac:dyDescent="0.25">
      <c r="N311" s="84" t="s">
        <v>460</v>
      </c>
      <c r="O311" s="68" t="s">
        <v>461</v>
      </c>
      <c r="P311" t="str">
        <f t="shared" si="14"/>
        <v>0.6.63.000000-Receitas diversas - Programa Pró-Emprego - exercício anterior</v>
      </c>
    </row>
    <row r="312" spans="14:16" ht="15" customHeight="1" x14ac:dyDescent="0.25">
      <c r="N312" s="84" t="s">
        <v>462</v>
      </c>
      <c r="O312" s="68" t="s">
        <v>463</v>
      </c>
      <c r="P312" t="str">
        <f t="shared" si="14"/>
        <v>0.6.65.000000-Receitas diversas - recursos outras fontes - manutenção ens superior - exercício anterior</v>
      </c>
    </row>
    <row r="313" spans="14:16" ht="15" customHeight="1" x14ac:dyDescent="0.25">
      <c r="N313" s="84" t="s">
        <v>464</v>
      </c>
      <c r="O313" s="68" t="s">
        <v>465</v>
      </c>
      <c r="P313" t="str">
        <f t="shared" si="14"/>
        <v>0.6.66.000000-Receitas diversas - receita Agroindustrial - FDR - exercícios anteriores</v>
      </c>
    </row>
    <row r="314" spans="14:16" ht="15" customHeight="1" x14ac:dyDescent="0.25">
      <c r="N314" s="84" t="s">
        <v>466</v>
      </c>
      <c r="O314" s="68" t="s">
        <v>467</v>
      </c>
      <c r="P314" t="str">
        <f t="shared" si="14"/>
        <v>0.6.69.000000-Outros recursos primários - recursos de outras fontes - exercícios anteriores</v>
      </c>
    </row>
    <row r="315" spans="14:16" ht="15" customHeight="1" x14ac:dyDescent="0.25">
      <c r="N315" s="84" t="s">
        <v>468</v>
      </c>
      <c r="O315" s="68" t="s">
        <v>469</v>
      </c>
      <c r="P315" t="str">
        <f t="shared" si="14"/>
        <v>0.6.76.000000-Transferências instituições privadas - FUNDOSOCIAL-Municipal - exercício anterior</v>
      </c>
    </row>
    <row r="316" spans="14:16" ht="15" customHeight="1" x14ac:dyDescent="0.25">
      <c r="N316" s="84" t="s">
        <v>470</v>
      </c>
      <c r="O316" s="68" t="s">
        <v>471</v>
      </c>
      <c r="P316" t="str">
        <f t="shared" si="14"/>
        <v>0.6.80.000000-Remuneração de disponibilidade bancária - Executivo - rec outras fontes - exerc anteriores</v>
      </c>
    </row>
    <row r="317" spans="14:16" ht="15" customHeight="1" x14ac:dyDescent="0.25">
      <c r="N317" s="84" t="s">
        <v>472</v>
      </c>
      <c r="O317" s="68" t="s">
        <v>473</v>
      </c>
      <c r="P317" t="str">
        <f t="shared" si="14"/>
        <v>0.6.82.000000-Recursos de outras fontes - exercícios anteriores - disp bancária - Judiciário</v>
      </c>
    </row>
    <row r="318" spans="14:16" ht="15" customHeight="1" x14ac:dyDescent="0.25">
      <c r="N318" s="84" t="s">
        <v>474</v>
      </c>
      <c r="O318" s="68" t="s">
        <v>475</v>
      </c>
      <c r="P318" t="str">
        <f t="shared" si="14"/>
        <v>0.6.84.000000-Remuneração de disponibilidade bancária - Ministério Público - exercícios anteriores</v>
      </c>
    </row>
    <row r="319" spans="14:16" ht="15" customHeight="1" x14ac:dyDescent="0.25">
      <c r="N319" s="84" t="s">
        <v>476</v>
      </c>
      <c r="O319" s="68" t="s">
        <v>477</v>
      </c>
      <c r="P319" t="str">
        <f t="shared" si="14"/>
        <v>0.6.85.000000-Remuneração de disponibilidade bancária - Executivo - rec vinculados exercício anterior</v>
      </c>
    </row>
    <row r="320" spans="14:16" ht="15" customHeight="1" x14ac:dyDescent="0.25">
      <c r="N320" s="84" t="s">
        <v>770</v>
      </c>
      <c r="O320" s="68" t="s">
        <v>771</v>
      </c>
      <c r="P320" t="str">
        <f t="shared" si="14"/>
        <v>0.6.85.000001-Sem Contrato de Dívida Pública - Remuneração de rec.vinculados - Outr Fontes - Ex.Anterior</v>
      </c>
    </row>
    <row r="321" spans="14:16" ht="15" customHeight="1" x14ac:dyDescent="0.25">
      <c r="N321" s="84" t="s">
        <v>772</v>
      </c>
      <c r="O321" s="68" t="s">
        <v>773</v>
      </c>
      <c r="P321" t="str">
        <f t="shared" si="14"/>
        <v>0.6.85.000004-Contrato Dív. Pública - BNDES TRANSP JLLE - Remuneração de rec.vinculados - Ex.Anterior</v>
      </c>
    </row>
    <row r="322" spans="14:16" ht="15" customHeight="1" x14ac:dyDescent="0.25">
      <c r="N322" s="84" t="s">
        <v>774</v>
      </c>
      <c r="O322" s="68" t="s">
        <v>775</v>
      </c>
      <c r="P322" t="str">
        <f t="shared" si="14"/>
        <v>0.6.85.000005-Contrato Dív. Pública -BNDES PROINVEST/CAMINHOS DESENV- Remuner rec.vinculados-Ex.Anterior</v>
      </c>
    </row>
    <row r="323" spans="14:16" ht="15" customHeight="1" x14ac:dyDescent="0.25">
      <c r="N323" s="84" t="s">
        <v>776</v>
      </c>
      <c r="O323" s="68" t="s">
        <v>777</v>
      </c>
      <c r="P323" t="str">
        <f t="shared" si="14"/>
        <v>0.6.85.000007-Contrato Dív. Pública - BNDES ACELERA SC - Remuneração de rec.vinculados-Ex.Anterior</v>
      </c>
    </row>
    <row r="324" spans="14:16" ht="24" x14ac:dyDescent="0.25">
      <c r="N324" s="84" t="s">
        <v>778</v>
      </c>
      <c r="O324" s="68" t="s">
        <v>779</v>
      </c>
      <c r="P324" t="str">
        <f t="shared" si="14"/>
        <v>0.6.85.000008-Contrato Dív.Pública - BB1 CAMINHOS ESTRATÉGICOS-Remuneração de rec.vinculados-Ex.Anterior</v>
      </c>
    </row>
    <row r="325" spans="14:16" x14ac:dyDescent="0.25">
      <c r="N325" s="84" t="s">
        <v>780</v>
      </c>
      <c r="O325" s="68" t="s">
        <v>781</v>
      </c>
      <c r="P325" t="str">
        <f t="shared" ref="P325:P388" si="15">+CONCATENATE(N325,"-",O325)</f>
        <v>0.6.85.000009-Contrato Dív.Pública - BB2 PACTO por SC- Remuneração de rec.vinculados-Ex.Anterior</v>
      </c>
    </row>
    <row r="326" spans="14:16" x14ac:dyDescent="0.25">
      <c r="N326" s="84" t="s">
        <v>782</v>
      </c>
      <c r="O326" s="68" t="s">
        <v>783</v>
      </c>
      <c r="P326" t="str">
        <f t="shared" si="15"/>
        <v>0.6.85.000013-Contrato Dív.Pública - BID 2900 RODOVIAS VI - Remun rec.vinculados - Out ftes -Ex.Anterior</v>
      </c>
    </row>
    <row r="327" spans="14:16" ht="24" x14ac:dyDescent="0.25">
      <c r="N327" s="84" t="s">
        <v>1050</v>
      </c>
      <c r="O327" s="68" t="s">
        <v>1051</v>
      </c>
      <c r="P327" t="str">
        <f t="shared" si="15"/>
        <v>0.6.85.000015-Remuneração de Disponibilidade Bancária -Executivo -Demais Receitas  de  Fontes Detalhadas</v>
      </c>
    </row>
    <row r="328" spans="14:16" x14ac:dyDescent="0.25">
      <c r="N328" s="84" t="s">
        <v>1242</v>
      </c>
      <c r="O328" s="68" t="s">
        <v>1243</v>
      </c>
      <c r="P328" t="str">
        <f t="shared" si="15"/>
        <v>0.6.89.000000-Remuneração de disponibilidade bancária - Rec. vinc - Fundos IPREV - Ex. Anteriores</v>
      </c>
    </row>
    <row r="329" spans="14:16" x14ac:dyDescent="0.25">
      <c r="N329" s="84" t="s">
        <v>478</v>
      </c>
      <c r="O329" s="126" t="s">
        <v>479</v>
      </c>
      <c r="P329" t="str">
        <f t="shared" si="15"/>
        <v>0.6.98.000000-Receita de alienação de bens - exercícios anteriores</v>
      </c>
    </row>
    <row r="330" spans="14:16" x14ac:dyDescent="0.25">
      <c r="N330" s="84" t="s">
        <v>480</v>
      </c>
      <c r="O330" s="126" t="s">
        <v>481</v>
      </c>
      <c r="P330" t="str">
        <f t="shared" si="15"/>
        <v>0.6.99.000000-Não primárias - outras receitas</v>
      </c>
    </row>
    <row r="331" spans="14:16" x14ac:dyDescent="0.25">
      <c r="N331" s="84" t="s">
        <v>482</v>
      </c>
      <c r="O331" s="68" t="s">
        <v>483</v>
      </c>
      <c r="P331" t="str">
        <f t="shared" si="15"/>
        <v>1.1.00.000000-Contrapartida - Banco Internacional para a Reconstrução e Desenvolvimento - BIRD</v>
      </c>
    </row>
    <row r="332" spans="14:16" x14ac:dyDescent="0.25">
      <c r="N332" s="84" t="s">
        <v>484</v>
      </c>
      <c r="O332" s="126" t="s">
        <v>485</v>
      </c>
      <c r="P332" t="str">
        <f t="shared" si="15"/>
        <v>1.2.40.000000-Recursos de serviços - exercício corrente</v>
      </c>
    </row>
    <row r="333" spans="14:16" x14ac:dyDescent="0.25">
      <c r="N333" s="84" t="s">
        <v>486</v>
      </c>
      <c r="O333" s="68" t="s">
        <v>487</v>
      </c>
      <c r="P333" t="str">
        <f t="shared" si="15"/>
        <v>2.1.00.000000-Contrapartida - BID - recursos do tesouro - exercício corrente</v>
      </c>
    </row>
    <row r="334" spans="14:16" x14ac:dyDescent="0.25">
      <c r="N334" s="84" t="s">
        <v>784</v>
      </c>
      <c r="O334" s="68" t="s">
        <v>785</v>
      </c>
      <c r="P334" t="str">
        <f t="shared" si="15"/>
        <v>2.1.69.000000-Contrapartida - Outros Recursos Primários - Recursos do Tesouro - Exercício Corrente</v>
      </c>
    </row>
    <row r="335" spans="14:16" ht="24" x14ac:dyDescent="0.25">
      <c r="N335" s="84" t="s">
        <v>786</v>
      </c>
      <c r="O335" s="68" t="s">
        <v>787</v>
      </c>
      <c r="P335" t="str">
        <f t="shared" si="15"/>
        <v>2.1.85.000000-Contrapartida de Remuneração de Disponibilidade Bancária-Executivo-Recursos Vinculados</v>
      </c>
    </row>
    <row r="336" spans="14:16" x14ac:dyDescent="0.25">
      <c r="N336" s="84" t="s">
        <v>488</v>
      </c>
      <c r="O336" s="68" t="s">
        <v>489</v>
      </c>
      <c r="P336" t="str">
        <f t="shared" si="15"/>
        <v>2.1.91.000000-Contrapartida de Operações de Crédito Interna-BID-Rec.Tesouro-Exerc.Corrente</v>
      </c>
    </row>
    <row r="337" spans="14:16" ht="24" x14ac:dyDescent="0.25">
      <c r="N337" s="84" t="s">
        <v>1052</v>
      </c>
      <c r="O337" s="68" t="s">
        <v>1053</v>
      </c>
      <c r="P337" t="str">
        <f t="shared" si="15"/>
        <v>2.1.91.000001-Contrapartida de Operações de Crédito Interna - BID - Recursos do Tesouro - Exercício Corrente</v>
      </c>
    </row>
    <row r="338" spans="14:16" x14ac:dyDescent="0.25">
      <c r="N338" s="84" t="s">
        <v>788</v>
      </c>
      <c r="O338" s="68" t="s">
        <v>789</v>
      </c>
      <c r="P338" t="str">
        <f t="shared" si="15"/>
        <v>2.1.91.000008-CT Dív.Pública BB1 CAMINHOS ESTRATÉG.- Contrapartida BID - Oper de crédito interna</v>
      </c>
    </row>
    <row r="339" spans="14:16" x14ac:dyDescent="0.25">
      <c r="N339" s="84" t="s">
        <v>790</v>
      </c>
      <c r="O339" s="68" t="s">
        <v>791</v>
      </c>
      <c r="P339" t="str">
        <f t="shared" si="15"/>
        <v>2.1.91.000009-Contrato Dív.Pública BB2 PACTO por SC - Contrapartida BID - Operação de crédito interna</v>
      </c>
    </row>
    <row r="340" spans="14:16" x14ac:dyDescent="0.25">
      <c r="N340" s="84" t="s">
        <v>490</v>
      </c>
      <c r="O340" s="68" t="s">
        <v>491</v>
      </c>
      <c r="P340" t="str">
        <f t="shared" si="15"/>
        <v>2.1.98.000000-Contrapartida - receita da alienação de bens - recursos do tesouro - exercício corrente</v>
      </c>
    </row>
    <row r="341" spans="14:16" ht="24" x14ac:dyDescent="0.25">
      <c r="N341" s="84" t="s">
        <v>492</v>
      </c>
      <c r="O341" s="68" t="s">
        <v>493</v>
      </c>
      <c r="P341" t="str">
        <f t="shared" si="15"/>
        <v>2.2.61.000000-Contrapartida Receitas Diversas-FUNDOSOCIAL-Receitas de Outras Fontes-Exercício Corrente</v>
      </c>
    </row>
    <row r="342" spans="14:16" x14ac:dyDescent="0.25">
      <c r="N342" s="84" t="s">
        <v>494</v>
      </c>
      <c r="O342" s="68" t="s">
        <v>495</v>
      </c>
      <c r="P342" t="str">
        <f t="shared" si="15"/>
        <v>2.2.62.000000-Contrapartida - SEITEC - recursos de outras fontes - exercício corrente</v>
      </c>
    </row>
    <row r="343" spans="14:16" x14ac:dyDescent="0.25">
      <c r="N343" s="84" t="s">
        <v>496</v>
      </c>
      <c r="O343" s="68" t="s">
        <v>497</v>
      </c>
      <c r="P343" t="str">
        <f t="shared" si="15"/>
        <v>2.2.63.000000-Contrapartida BID-Receitas Diversas - Programa Pró-Emprego</v>
      </c>
    </row>
    <row r="344" spans="14:16" ht="24" x14ac:dyDescent="0.25">
      <c r="N344" s="84" t="s">
        <v>792</v>
      </c>
      <c r="O344" s="68" t="s">
        <v>793</v>
      </c>
      <c r="P344" t="str">
        <f t="shared" si="15"/>
        <v>2.2.69.000000-Contrapartida BID-Recursos de Outras Fontes - Exercício Corrente-Outros Recursos Primários</v>
      </c>
    </row>
    <row r="345" spans="14:16" x14ac:dyDescent="0.25">
      <c r="N345" s="84" t="s">
        <v>498</v>
      </c>
      <c r="O345" s="68" t="s">
        <v>499</v>
      </c>
      <c r="P345" t="str">
        <f t="shared" si="15"/>
        <v>2.3.00.000000-Contrapartida BID - recursos do tesouro - exercícios anteriores</v>
      </c>
    </row>
    <row r="346" spans="14:16" x14ac:dyDescent="0.25">
      <c r="N346" s="84" t="s">
        <v>794</v>
      </c>
      <c r="O346" s="68" t="s">
        <v>795</v>
      </c>
      <c r="P346" t="str">
        <f t="shared" si="15"/>
        <v>2.3.85.000000-Contrapartida BID-Exerc. Ant.-Remuneração de Disp.Bancária-Executivo-Rec.Vinculados</v>
      </c>
    </row>
    <row r="347" spans="14:16" ht="24" x14ac:dyDescent="0.25">
      <c r="N347" s="84" t="s">
        <v>1196</v>
      </c>
      <c r="O347" s="68" t="s">
        <v>1244</v>
      </c>
      <c r="P347" t="str">
        <f t="shared" si="15"/>
        <v>2.3.85.000008-Contrapartida BID - Exercícios Anteriores-Remuneração de Disponibilidade Bancária - Executivo - BB1</v>
      </c>
    </row>
    <row r="348" spans="14:16" x14ac:dyDescent="0.25">
      <c r="N348" s="84" t="s">
        <v>500</v>
      </c>
      <c r="O348" s="68" t="s">
        <v>501</v>
      </c>
      <c r="P348" t="str">
        <f t="shared" si="15"/>
        <v>2.3.91.000000-Contrapartida-BID- Operações de Crédito Interna- Recurso Tesouro-Exercício Anteriores</v>
      </c>
    </row>
    <row r="349" spans="14:16" ht="24" x14ac:dyDescent="0.25">
      <c r="N349" s="84" t="s">
        <v>1054</v>
      </c>
      <c r="O349" s="68" t="s">
        <v>1055</v>
      </c>
      <c r="P349" t="str">
        <f t="shared" si="15"/>
        <v>2.3.91.000001-Sem Contrato da Dívida Pública -  Contrapartida  de outros empréstimos - Operações de Crédito Interna - Recursos do tesouro - Exercícios Anteriores</v>
      </c>
    </row>
    <row r="350" spans="14:16" ht="24" x14ac:dyDescent="0.25">
      <c r="N350" s="84" t="s">
        <v>796</v>
      </c>
      <c r="O350" s="68" t="s">
        <v>797</v>
      </c>
      <c r="P350" t="str">
        <f t="shared" si="15"/>
        <v>2.3.91.000008-CT Dív.Pública BB1 CAMINHOS ESTRATÉG.- Contrapartida BID - Oper.créd interna - ex anterior</v>
      </c>
    </row>
    <row r="351" spans="14:16" x14ac:dyDescent="0.25">
      <c r="N351" s="84" t="s">
        <v>798</v>
      </c>
      <c r="O351" s="68" t="s">
        <v>799</v>
      </c>
      <c r="P351" t="str">
        <f t="shared" si="15"/>
        <v>2.3.91.000009-Contrato Dív.Pública BB2 PACTO por SC - Contrapartida BID-Oper crédito interna - ex anter</v>
      </c>
    </row>
    <row r="352" spans="14:16" ht="24" x14ac:dyDescent="0.25">
      <c r="N352" s="84" t="s">
        <v>502</v>
      </c>
      <c r="O352" s="68" t="s">
        <v>800</v>
      </c>
      <c r="P352" t="str">
        <f t="shared" si="15"/>
        <v>2.6.61.000000-Contrapartida-BID-Receitas Diversas-FUNDOSOCIAL - Receitas Outras Fontes-Exerc. Anteriores</v>
      </c>
    </row>
    <row r="353" spans="14:16" x14ac:dyDescent="0.25">
      <c r="N353" s="84" t="s">
        <v>801</v>
      </c>
      <c r="O353" s="68" t="s">
        <v>802</v>
      </c>
      <c r="P353" t="str">
        <f t="shared" si="15"/>
        <v>2.6.63.000000-Contrapartida BID-Receitas Diversas-Programa Pró-Emprego-Exercicios Anteriores</v>
      </c>
    </row>
    <row r="354" spans="14:16" x14ac:dyDescent="0.25">
      <c r="N354" s="84" t="s">
        <v>643</v>
      </c>
      <c r="O354" s="68" t="s">
        <v>803</v>
      </c>
      <c r="P354" t="str">
        <f t="shared" si="15"/>
        <v>2.6.69.000000-Contrapartida BID-Recursos de outras fontes-Exerc. Anteriores-Outros recursos Primários</v>
      </c>
    </row>
    <row r="355" spans="14:16" x14ac:dyDescent="0.25">
      <c r="N355" s="84" t="s">
        <v>503</v>
      </c>
      <c r="O355" s="68" t="s">
        <v>504</v>
      </c>
      <c r="P355" t="str">
        <f t="shared" si="15"/>
        <v>3.1.00.000000-Outras Contrapartidas - Recursos do Tesouro - Exercício Corrente</v>
      </c>
    </row>
    <row r="356" spans="14:16" x14ac:dyDescent="0.25">
      <c r="N356" s="84" t="s">
        <v>505</v>
      </c>
      <c r="O356" s="126" t="s">
        <v>506</v>
      </c>
      <c r="P356" t="str">
        <f t="shared" si="15"/>
        <v>3.1.11.000000-Taxas de Segurança Pública e Defesa do Cidadão</v>
      </c>
    </row>
    <row r="357" spans="14:16" x14ac:dyDescent="0.25">
      <c r="N357" s="84" t="s">
        <v>1056</v>
      </c>
      <c r="O357" s="68" t="s">
        <v>1057</v>
      </c>
      <c r="P357" t="str">
        <f t="shared" si="15"/>
        <v>3.1.11.000060-Taxas de Segurança Pública e Defesa do Cidadão - Restos a Pagar</v>
      </c>
    </row>
    <row r="358" spans="14:16" x14ac:dyDescent="0.25">
      <c r="N358" s="84" t="s">
        <v>507</v>
      </c>
      <c r="O358" s="68" t="s">
        <v>508</v>
      </c>
      <c r="P358" t="str">
        <f t="shared" si="15"/>
        <v>3.1.19.000000-Outras Taxas - Vinculadas  Rec.Tesouro - Exercício Corrente</v>
      </c>
    </row>
    <row r="359" spans="14:16" ht="24" x14ac:dyDescent="0.25">
      <c r="N359" s="84" t="s">
        <v>509</v>
      </c>
      <c r="O359" s="68" t="s">
        <v>510</v>
      </c>
      <c r="P359" t="str">
        <f t="shared" si="15"/>
        <v>3.1.22.000000-Contra Partida Cota-Parte da Compensação Financ.Dos Rec.Hidricos-Rec.Tes.-Exerc.Corrente</v>
      </c>
    </row>
    <row r="360" spans="14:16" x14ac:dyDescent="0.25">
      <c r="N360" s="84" t="s">
        <v>511</v>
      </c>
      <c r="O360" s="68" t="s">
        <v>512</v>
      </c>
      <c r="P360" t="str">
        <f t="shared" si="15"/>
        <v>3.1.28.000000-Contrapartida de Outros Convênios, Ajustes e Acordos Administrativos</v>
      </c>
    </row>
    <row r="361" spans="14:16" x14ac:dyDescent="0.25">
      <c r="N361" s="84" t="s">
        <v>513</v>
      </c>
      <c r="O361" s="68" t="s">
        <v>804</v>
      </c>
      <c r="P361" t="str">
        <f t="shared" si="15"/>
        <v>3.1.69.000000-Contrapartida Outros Recursos Primarios - Recursos do Tesouro-Exercício Corrente</v>
      </c>
    </row>
    <row r="362" spans="14:16" x14ac:dyDescent="0.25">
      <c r="N362" s="84" t="s">
        <v>514</v>
      </c>
      <c r="O362" s="68" t="s">
        <v>515</v>
      </c>
      <c r="P362" t="str">
        <f t="shared" si="15"/>
        <v>3.1.95.000000-Recursos de Depósitos Sob Aviso à Disposição da Justiça-Contrapartida</v>
      </c>
    </row>
    <row r="363" spans="14:16" x14ac:dyDescent="0.25">
      <c r="N363" s="84" t="s">
        <v>516</v>
      </c>
      <c r="O363" s="68" t="s">
        <v>517</v>
      </c>
      <c r="P363" t="str">
        <f t="shared" si="15"/>
        <v>3.2.40.000000-Contra Partida - Serviços Administrativos - Recursos de Outras Fontes-Exercício Corrente</v>
      </c>
    </row>
    <row r="364" spans="14:16" ht="24" x14ac:dyDescent="0.25">
      <c r="N364" s="84" t="s">
        <v>518</v>
      </c>
      <c r="O364" s="68" t="s">
        <v>519</v>
      </c>
      <c r="P364" t="str">
        <f t="shared" si="15"/>
        <v>3.2.60.000000-Contra Partida - Recursos Patrimoniais-Primarios Recursos de Outras Fontes-Exerc.corrente</v>
      </c>
    </row>
    <row r="365" spans="14:16" x14ac:dyDescent="0.25">
      <c r="N365" s="84" t="s">
        <v>520</v>
      </c>
      <c r="O365" s="126" t="s">
        <v>521</v>
      </c>
      <c r="P365" t="str">
        <f t="shared" si="15"/>
        <v>3.2.69.000000-Outros Recursos Primários -  Exercício Corrente</v>
      </c>
    </row>
    <row r="366" spans="14:16" x14ac:dyDescent="0.25">
      <c r="N366" s="84" t="s">
        <v>522</v>
      </c>
      <c r="O366" s="68" t="s">
        <v>523</v>
      </c>
      <c r="P366" t="str">
        <f t="shared" si="15"/>
        <v>3.2.80.000000-Rem.de Disponibilidade Bancária - Executivo  Exercício Corrente</v>
      </c>
    </row>
    <row r="367" spans="14:16" x14ac:dyDescent="0.25">
      <c r="N367" s="84" t="s">
        <v>524</v>
      </c>
      <c r="O367" s="68" t="s">
        <v>525</v>
      </c>
      <c r="P367" t="str">
        <f t="shared" si="15"/>
        <v>3.3.00.000000-Recursos ordinários - recursos do tesouro - exercício anteriores</v>
      </c>
    </row>
    <row r="368" spans="14:16" x14ac:dyDescent="0.25">
      <c r="N368" s="84" t="s">
        <v>526</v>
      </c>
      <c r="O368" s="68" t="s">
        <v>527</v>
      </c>
      <c r="P368" t="str">
        <f t="shared" si="15"/>
        <v>3.3.69.000000-Contrapartida - outros recursos primários - recursos do tesouro - exercícios anteriores</v>
      </c>
    </row>
    <row r="369" spans="14:16" x14ac:dyDescent="0.25">
      <c r="N369" s="84" t="s">
        <v>528</v>
      </c>
      <c r="O369" s="68" t="s">
        <v>529</v>
      </c>
      <c r="P369" t="str">
        <f t="shared" si="15"/>
        <v>3.6.80.000000-Remuneração de disponibilidade bancária - Executivo - exercícios anteriores</v>
      </c>
    </row>
    <row r="370" spans="14:16" x14ac:dyDescent="0.25">
      <c r="N370" s="84" t="s">
        <v>530</v>
      </c>
      <c r="O370" s="68" t="s">
        <v>531</v>
      </c>
      <c r="P370" t="str">
        <f t="shared" si="15"/>
        <v>4.1.00.000000-Contrapartida de outros empréstimos - recursos do tesouro - exercício corrente</v>
      </c>
    </row>
    <row r="371" spans="14:16" x14ac:dyDescent="0.25">
      <c r="N371" s="84" t="s">
        <v>532</v>
      </c>
      <c r="O371" s="68" t="s">
        <v>533</v>
      </c>
      <c r="P371" t="str">
        <f t="shared" si="15"/>
        <v>4.1.21.000000-Contrapartida Cota-Parte Contrib.Interv. no Dom. Econ.Cide-Est.-Rec.Tesouro-Ex. Corrente</v>
      </c>
    </row>
    <row r="372" spans="14:16" x14ac:dyDescent="0.25">
      <c r="N372" s="84" t="s">
        <v>534</v>
      </c>
      <c r="O372" s="68" t="s">
        <v>535</v>
      </c>
      <c r="P372" t="str">
        <f t="shared" si="15"/>
        <v>4.1.91.000000-Contrapartida de Outros Empréstimos-Op.Crédito Interna-Rec.Tesouro</v>
      </c>
    </row>
    <row r="373" spans="14:16" ht="24" x14ac:dyDescent="0.25">
      <c r="N373" s="84" t="s">
        <v>1058</v>
      </c>
      <c r="O373" s="68" t="s">
        <v>1059</v>
      </c>
      <c r="P373" t="str">
        <f t="shared" si="15"/>
        <v>4.1.91.000001-Sem Detalhamento em Contrato da Dívida Pública - Contrapartida de Outros Empréstimos - Operações de Crédito Interna - Recursos do Tesouro</v>
      </c>
    </row>
    <row r="374" spans="14:16" ht="24" x14ac:dyDescent="0.25">
      <c r="N374" s="84" t="s">
        <v>805</v>
      </c>
      <c r="O374" s="68" t="s">
        <v>806</v>
      </c>
      <c r="P374" t="str">
        <f t="shared" si="15"/>
        <v>4.1.91.000008-CT Dív.Pública BB1 CAMINHOS ESTRATÉG.- Contrapartida Out Emprest - Oper de crédito interna</v>
      </c>
    </row>
    <row r="375" spans="14:16" ht="24" x14ac:dyDescent="0.25">
      <c r="N375" s="84" t="s">
        <v>807</v>
      </c>
      <c r="O375" s="68" t="s">
        <v>808</v>
      </c>
      <c r="P375" t="str">
        <f t="shared" si="15"/>
        <v>4.1.91.000009-Contrato Dív.Pública BB2 PACTO por SC - Contrapartida Out emprestim - Oper crédito interna</v>
      </c>
    </row>
    <row r="376" spans="14:16" x14ac:dyDescent="0.25">
      <c r="N376" s="84" t="s">
        <v>536</v>
      </c>
      <c r="O376" s="68" t="s">
        <v>537</v>
      </c>
      <c r="P376" t="str">
        <f t="shared" si="15"/>
        <v>4.2.61.000000-Contrapartida de Outros Empr.-Receitas Div.-FUNDO SOCIAL-Rec.Outras Fontes</v>
      </c>
    </row>
    <row r="377" spans="14:16" x14ac:dyDescent="0.25">
      <c r="N377" s="84" t="s">
        <v>538</v>
      </c>
      <c r="O377" s="68" t="s">
        <v>539</v>
      </c>
      <c r="P377" t="str">
        <f t="shared" si="15"/>
        <v>4.2.63.000000-Contrapartida de Outros Empr.-Receitas Div.-Programa Pró-Emprego</v>
      </c>
    </row>
    <row r="378" spans="14:16" x14ac:dyDescent="0.25">
      <c r="N378" s="84" t="s">
        <v>809</v>
      </c>
      <c r="O378" s="68" t="s">
        <v>810</v>
      </c>
      <c r="P378" t="str">
        <f t="shared" si="15"/>
        <v>4.3.00.000000-Contrapartida de outros empréstimos-Recursos do Tesouro - Exercícios Ant</v>
      </c>
    </row>
    <row r="379" spans="14:16" x14ac:dyDescent="0.25">
      <c r="N379" s="84" t="s">
        <v>811</v>
      </c>
      <c r="O379" s="68" t="s">
        <v>812</v>
      </c>
      <c r="P379" t="str">
        <f t="shared" si="15"/>
        <v>4.3.85.000000-Contrapartida de Remuneração de Disponibilidade Bancária - Executivo - Rec.Vinculados</v>
      </c>
    </row>
    <row r="380" spans="14:16" ht="24" x14ac:dyDescent="0.25">
      <c r="N380" s="84" t="s">
        <v>1197</v>
      </c>
      <c r="O380" s="68" t="s">
        <v>1245</v>
      </c>
      <c r="P380" t="str">
        <f t="shared" si="15"/>
        <v>4.3.85.000008-Contrato da Dívida Pública - BB1 - Contrapartida de remuneração de Disponibilidade Bancária - Executivo</v>
      </c>
    </row>
    <row r="381" spans="14:16" x14ac:dyDescent="0.25">
      <c r="N381" s="84" t="s">
        <v>540</v>
      </c>
      <c r="O381" s="68" t="s">
        <v>541</v>
      </c>
      <c r="P381" t="str">
        <f t="shared" si="15"/>
        <v>4.3.91.000000-Contrapartida de Outros Empréstimos - Op. Créd Interna - Rec Tes - Ex Anteriores</v>
      </c>
    </row>
    <row r="382" spans="14:16" ht="24" x14ac:dyDescent="0.25">
      <c r="N382" s="84" t="s">
        <v>1060</v>
      </c>
      <c r="O382" s="68" t="s">
        <v>1061</v>
      </c>
      <c r="P382" t="str">
        <f t="shared" si="15"/>
        <v>4.3.91.000001-Contrapartida de Outros Empréstimos - Operações de Crédito Interna - Recursos do Tesouro - Exercícios Anteriores</v>
      </c>
    </row>
    <row r="383" spans="14:16" ht="24" x14ac:dyDescent="0.25">
      <c r="N383" s="84" t="s">
        <v>813</v>
      </c>
      <c r="O383" s="68" t="s">
        <v>814</v>
      </c>
      <c r="P383" t="str">
        <f t="shared" si="15"/>
        <v>4.3.91.000008-CT Dív.Públ BB1 CAMINHOS ESTRAT.- Contrapartida Out empr- Oper.crédito interna - ex anter.</v>
      </c>
    </row>
    <row r="384" spans="14:16" x14ac:dyDescent="0.25">
      <c r="N384" s="84" t="s">
        <v>815</v>
      </c>
      <c r="O384" s="68" t="s">
        <v>816</v>
      </c>
      <c r="P384" t="str">
        <f t="shared" si="15"/>
        <v>4.3.91.000009-Contrato Dív.Pública BB2 PACTO SC - Contrapartida Out emprest- Oper crédito interna-ex ant</v>
      </c>
    </row>
    <row r="385" spans="14:16" x14ac:dyDescent="0.25">
      <c r="N385" s="84" t="s">
        <v>542</v>
      </c>
      <c r="O385" s="68" t="s">
        <v>543</v>
      </c>
      <c r="P385" t="str">
        <f t="shared" si="15"/>
        <v>4.4.93.000000-Recursos do Orçamento de Investimento - Recursos Próprios</v>
      </c>
    </row>
    <row r="386" spans="14:16" x14ac:dyDescent="0.25">
      <c r="N386" s="84" t="s">
        <v>545</v>
      </c>
      <c r="O386" s="68" t="s">
        <v>546</v>
      </c>
      <c r="P386" t="str">
        <f t="shared" si="15"/>
        <v>4.4.94.000000-Recursos do Orçamento de Investimento - Recursos do Tesouro</v>
      </c>
    </row>
    <row r="387" spans="14:16" x14ac:dyDescent="0.25">
      <c r="N387" s="84" t="s">
        <v>547</v>
      </c>
      <c r="O387" s="68" t="s">
        <v>548</v>
      </c>
      <c r="P387" t="str">
        <f t="shared" si="15"/>
        <v>4.4.95.000000-Recursos do Orçamento de Investimento - Recursos de Outras Fontes</v>
      </c>
    </row>
    <row r="388" spans="14:16" x14ac:dyDescent="0.25">
      <c r="N388" s="84" t="s">
        <v>549</v>
      </c>
      <c r="O388" s="68" t="s">
        <v>550</v>
      </c>
      <c r="P388" t="str">
        <f t="shared" si="15"/>
        <v>4.6.61.000000-Contrapartida de Outros Empr.-Receitas Div.-FUNDO SOCIAL-Exerc. Ant.</v>
      </c>
    </row>
    <row r="389" spans="14:16" ht="24" x14ac:dyDescent="0.25">
      <c r="N389" s="84" t="s">
        <v>1246</v>
      </c>
      <c r="O389" s="68" t="s">
        <v>1247</v>
      </c>
      <c r="P389" t="str">
        <f t="shared" ref="P389:P443" si="16">+CONCATENATE(N389,"-",O389)</f>
        <v>4.6.63.000000-Contrapartida de outros empréstimos-Receitas Diversas-Programa Pró-Emprego- Exercícios Ant</v>
      </c>
    </row>
    <row r="390" spans="14:16" x14ac:dyDescent="0.25">
      <c r="N390" s="84" t="s">
        <v>551</v>
      </c>
      <c r="O390" s="68" t="s">
        <v>552</v>
      </c>
      <c r="P390" t="str">
        <f t="shared" si="16"/>
        <v>6.1.10.000000-Recursos do orçamento de investimento - geração própria</v>
      </c>
    </row>
    <row r="391" spans="14:16" x14ac:dyDescent="0.25">
      <c r="N391" s="84" t="s">
        <v>553</v>
      </c>
      <c r="O391" s="68" t="s">
        <v>554</v>
      </c>
      <c r="P391" t="str">
        <f t="shared" si="16"/>
        <v>6.2.10.000000-Recursos para aumento do patrimônio líquido - tesouro</v>
      </c>
    </row>
    <row r="392" spans="14:16" x14ac:dyDescent="0.25">
      <c r="N392" s="84" t="s">
        <v>555</v>
      </c>
      <c r="O392" s="68" t="s">
        <v>556</v>
      </c>
      <c r="P392" t="str">
        <f t="shared" si="16"/>
        <v>6.2.20.000000-Recursos para aumento do patrimônio líquido - demais</v>
      </c>
    </row>
    <row r="393" spans="14:16" x14ac:dyDescent="0.25">
      <c r="N393" s="84" t="s">
        <v>557</v>
      </c>
      <c r="O393" s="126" t="s">
        <v>558</v>
      </c>
      <c r="P393" t="str">
        <f t="shared" si="16"/>
        <v>6.3.10.000000-Operações de crédito de longo prazo - interna</v>
      </c>
    </row>
    <row r="394" spans="14:16" x14ac:dyDescent="0.25">
      <c r="N394" s="84" t="s">
        <v>559</v>
      </c>
      <c r="O394" s="126" t="s">
        <v>560</v>
      </c>
      <c r="P394" t="str">
        <f t="shared" si="16"/>
        <v>6.3.20.000000-Operações de crédito de longo prazo - externa</v>
      </c>
    </row>
    <row r="395" spans="14:16" x14ac:dyDescent="0.25">
      <c r="N395" s="84" t="s">
        <v>561</v>
      </c>
      <c r="O395" s="126" t="s">
        <v>562</v>
      </c>
      <c r="P395" t="str">
        <f t="shared" si="16"/>
        <v>6.9.90.000000-Outros recursos de longo prazo - outras fontes</v>
      </c>
    </row>
    <row r="396" spans="14:16" x14ac:dyDescent="0.25">
      <c r="N396" s="84" t="s">
        <v>563</v>
      </c>
      <c r="O396" s="68" t="s">
        <v>564</v>
      </c>
      <c r="P396" t="str">
        <f t="shared" si="16"/>
        <v>7.1.00.000000-Contrapartida de Conv.-Recursos Ordinários-Recursos do Tesouro-Exercício Corrente</v>
      </c>
    </row>
    <row r="397" spans="14:16" x14ac:dyDescent="0.25">
      <c r="N397" s="84" t="s">
        <v>565</v>
      </c>
      <c r="O397" s="68" t="s">
        <v>566</v>
      </c>
      <c r="P397" t="str">
        <f t="shared" si="16"/>
        <v>7.1.11.000000-Contrapartida de Convenios-Tx. da Segurança Pública-Rec.Tesouro-Exercício Corrente</v>
      </c>
    </row>
    <row r="398" spans="14:16" ht="24" x14ac:dyDescent="0.25">
      <c r="N398" s="84" t="s">
        <v>1062</v>
      </c>
      <c r="O398" s="68" t="s">
        <v>1063</v>
      </c>
      <c r="P398" t="str">
        <f t="shared" si="16"/>
        <v>7.1.11.000035-Contrapartida e Convênios-Taxas da Segurança Pública - Receitas do Fundo de Melhoria da SSP</v>
      </c>
    </row>
    <row r="399" spans="14:16" ht="24" x14ac:dyDescent="0.25">
      <c r="N399" s="84" t="s">
        <v>1064</v>
      </c>
      <c r="O399" s="68" t="s">
        <v>1065</v>
      </c>
      <c r="P399" t="str">
        <f t="shared" si="16"/>
        <v>7.1.11.000036-Contrapartida de Convênios - Taxas da Segurança Pública - Receitas do Fundo de Melhoria da Polícia Militar</v>
      </c>
    </row>
    <row r="400" spans="14:16" ht="24" x14ac:dyDescent="0.25">
      <c r="N400" s="84" t="s">
        <v>1248</v>
      </c>
      <c r="O400" s="68" t="s">
        <v>1249</v>
      </c>
      <c r="P400" t="str">
        <f t="shared" si="16"/>
        <v>7.1.11.000037-Contrapartida de Convênios - Taxas da Segurança Pública - Recursos do Tesouro - Exercício Corrente - Receitas FUPESC</v>
      </c>
    </row>
    <row r="401" spans="14:16" ht="24" x14ac:dyDescent="0.25">
      <c r="N401" s="84" t="s">
        <v>1066</v>
      </c>
      <c r="O401" s="68" t="s">
        <v>1067</v>
      </c>
      <c r="P401" t="str">
        <f t="shared" si="16"/>
        <v>7.1.11.000060-Contrapartida de Convenios-Tx. da Segurança Pública-Rec.Tesouro-Exercício Corrente - Restos a Pagar</v>
      </c>
    </row>
    <row r="402" spans="14:16" x14ac:dyDescent="0.25">
      <c r="N402" s="84" t="s">
        <v>1068</v>
      </c>
      <c r="O402" s="68" t="s">
        <v>1069</v>
      </c>
      <c r="P402" t="str">
        <f t="shared" si="16"/>
        <v>7.1.19.000000-Contrapartida de Outras Taxas Vinculadas - Exercício Corrente</v>
      </c>
    </row>
    <row r="403" spans="14:16" x14ac:dyDescent="0.25">
      <c r="N403" s="84" t="s">
        <v>1070</v>
      </c>
      <c r="O403" s="68" t="s">
        <v>1250</v>
      </c>
      <c r="P403" t="str">
        <f t="shared" si="16"/>
        <v>7.1.19.000019-Contrapartida de Outras Taxas - Taxa de Fiscalização Ambiental do Estado de SC - FEMUC</v>
      </c>
    </row>
    <row r="404" spans="14:16" x14ac:dyDescent="0.25">
      <c r="N404" s="84" t="s">
        <v>567</v>
      </c>
      <c r="O404" s="68" t="s">
        <v>568</v>
      </c>
      <c r="P404" t="str">
        <f t="shared" si="16"/>
        <v>7.1.29.000000-Contrapartida de Convênios-Outras Transferências-Rec. do Tesouro-Exercício Corrente</v>
      </c>
    </row>
    <row r="405" spans="14:16" ht="24" x14ac:dyDescent="0.25">
      <c r="N405" s="84" t="s">
        <v>1251</v>
      </c>
      <c r="O405" s="68" t="s">
        <v>1252</v>
      </c>
      <c r="P405" t="str">
        <f t="shared" si="16"/>
        <v>7.1.29.000030-Contrapartida de Convênios - Outras Transferências -  Recursos do Tesouro - Exercício Corrente</v>
      </c>
    </row>
    <row r="406" spans="14:16" ht="24" x14ac:dyDescent="0.25">
      <c r="N406" s="84" t="s">
        <v>1198</v>
      </c>
      <c r="O406" s="68" t="s">
        <v>1253</v>
      </c>
      <c r="P406" t="str">
        <f t="shared" si="16"/>
        <v>7.1.62.000000-Contrapartida de Convênios - Receitas Diversas - SEITEC - Recursos do Tesouro - Exercício Corrente</v>
      </c>
    </row>
    <row r="407" spans="14:16" x14ac:dyDescent="0.25">
      <c r="N407" s="84" t="s">
        <v>569</v>
      </c>
      <c r="O407" s="68" t="s">
        <v>570</v>
      </c>
      <c r="P407" t="str">
        <f t="shared" si="16"/>
        <v>7.1.85.000000-Contrapartida de Convenios-Recursos Ordinários-Recursos do Tesouro-Exercício Corrente</v>
      </c>
    </row>
    <row r="408" spans="14:16" ht="24" x14ac:dyDescent="0.25">
      <c r="N408" s="84" t="s">
        <v>571</v>
      </c>
      <c r="O408" s="68" t="s">
        <v>572</v>
      </c>
      <c r="P408" t="str">
        <f t="shared" si="16"/>
        <v>7.1.98.000000-Contrapartida de Convênios-Receita Alienação de Bens-Rec. do Tesouro - Exercicio Corrente</v>
      </c>
    </row>
    <row r="409" spans="14:16" ht="24" x14ac:dyDescent="0.25">
      <c r="N409" s="84" t="s">
        <v>573</v>
      </c>
      <c r="O409" s="68" t="s">
        <v>574</v>
      </c>
      <c r="P409" t="str">
        <f t="shared" si="16"/>
        <v>7.2.29.000000-Contrapartida de Convênios-Outras Transferências- Rec. de outras Fontes - Exercício Corren</v>
      </c>
    </row>
    <row r="410" spans="14:16" x14ac:dyDescent="0.25">
      <c r="N410" s="84" t="s">
        <v>575</v>
      </c>
      <c r="O410" s="68" t="s">
        <v>576</v>
      </c>
      <c r="P410" t="str">
        <f t="shared" si="16"/>
        <v>7.2.40.000000-Contrapartida de Convênios - Rec. de Serviços - Rec.  de Outras fontes - Exerc. Corrente</v>
      </c>
    </row>
    <row r="411" spans="14:16" x14ac:dyDescent="0.25">
      <c r="N411" s="84" t="s">
        <v>577</v>
      </c>
      <c r="O411" s="68" t="s">
        <v>578</v>
      </c>
      <c r="P411" t="str">
        <f t="shared" si="16"/>
        <v>7.2.61.000000-Contrapartida de Convenios-Fundo Social-Recursos de Outra Fontes-Exercício Corrente</v>
      </c>
    </row>
    <row r="412" spans="14:16" x14ac:dyDescent="0.25">
      <c r="N412" s="84" t="s">
        <v>579</v>
      </c>
      <c r="O412" s="68" t="s">
        <v>580</v>
      </c>
      <c r="P412" t="str">
        <f t="shared" si="16"/>
        <v>7.2.62.000000-Contrapartida de Convênios-Rec.Diversas-Seitec-Exerc.Corrente</v>
      </c>
    </row>
    <row r="413" spans="14:16" x14ac:dyDescent="0.25">
      <c r="N413" s="84" t="s">
        <v>817</v>
      </c>
      <c r="O413" s="68" t="s">
        <v>818</v>
      </c>
      <c r="P413" t="str">
        <f t="shared" si="16"/>
        <v>7.2.63.000000-Contrapartida de Convênios-Receitas Diversas-Programa Pró-Emprego</v>
      </c>
    </row>
    <row r="414" spans="14:16" x14ac:dyDescent="0.25">
      <c r="N414" s="84" t="s">
        <v>581</v>
      </c>
      <c r="O414" s="68" t="s">
        <v>582</v>
      </c>
      <c r="P414" t="str">
        <f t="shared" si="16"/>
        <v>7.2.69.000000-Contrapartida de Convênios-Outros Recursos Primários-Ex. Corrente- Rec.Outras Fontes</v>
      </c>
    </row>
    <row r="415" spans="14:16" x14ac:dyDescent="0.25">
      <c r="N415" s="84" t="s">
        <v>583</v>
      </c>
      <c r="O415" s="68" t="s">
        <v>584</v>
      </c>
      <c r="P415" t="str">
        <f t="shared" si="16"/>
        <v>7.2.80.000000-Contrapartida de Convenios-Recursos de Outra Fontes-Execício Corrente</v>
      </c>
    </row>
    <row r="416" spans="14:16" x14ac:dyDescent="0.25">
      <c r="N416" s="84" t="s">
        <v>585</v>
      </c>
      <c r="O416" s="68" t="s">
        <v>586</v>
      </c>
      <c r="P416" t="str">
        <f t="shared" si="16"/>
        <v>7.2.99.000000-Contrapartida de Conv -Outras receitas não primárias - rec de outras fontes - exe corrente</v>
      </c>
    </row>
    <row r="417" spans="14:16" x14ac:dyDescent="0.25">
      <c r="N417" s="84" t="s">
        <v>587</v>
      </c>
      <c r="O417" s="68" t="s">
        <v>588</v>
      </c>
      <c r="P417" t="str">
        <f t="shared" si="16"/>
        <v>7.3.00.000000-Contrapartida de Convenios-Recursos Ordinários-Recursos do Tesouro-Exercício Anterior</v>
      </c>
    </row>
    <row r="418" spans="14:16" x14ac:dyDescent="0.25">
      <c r="N418" s="84" t="s">
        <v>589</v>
      </c>
      <c r="O418" s="68" t="s">
        <v>1071</v>
      </c>
      <c r="P418" s="2" t="str">
        <f t="shared" si="16"/>
        <v>7.3.11.000000-Contrapartida de Convenios-Taxas da Segurança Pública - Rec.Tesouro-Ex.Ant</v>
      </c>
    </row>
    <row r="419" spans="14:16" ht="24" x14ac:dyDescent="0.25">
      <c r="N419" s="84" t="s">
        <v>1072</v>
      </c>
      <c r="O419" s="68" t="s">
        <v>1073</v>
      </c>
      <c r="P419" s="2" t="str">
        <f t="shared" si="16"/>
        <v>7.3.11.000034-Receitas - Fundo de Melhoria do Corpo de Bombeiros Militar - Contrapartida de Convênios - Exercícios Anteriores</v>
      </c>
    </row>
    <row r="420" spans="14:16" ht="24" x14ac:dyDescent="0.25">
      <c r="N420" s="84" t="s">
        <v>1074</v>
      </c>
      <c r="O420" s="68" t="s">
        <v>1075</v>
      </c>
      <c r="P420" t="str">
        <f t="shared" si="16"/>
        <v>7.3.11.000035-Contrapartida de Convênios - Taxas da Segurança Pública - Recursos do Tesouro - Exercícios Anteriores</v>
      </c>
    </row>
    <row r="421" spans="14:16" ht="24" x14ac:dyDescent="0.25">
      <c r="N421" s="84" t="s">
        <v>1076</v>
      </c>
      <c r="O421" s="68" t="s">
        <v>1077</v>
      </c>
      <c r="P421" t="str">
        <f t="shared" si="16"/>
        <v>7.3.11.000037-Receitas -FUPESC - Contrapartida de Convênios - Taxas da Segurança Pública - Exercícios Anteriores</v>
      </c>
    </row>
    <row r="422" spans="14:16" ht="24" x14ac:dyDescent="0.25">
      <c r="N422" s="84" t="s">
        <v>1078</v>
      </c>
      <c r="O422" s="68" t="s">
        <v>1079</v>
      </c>
      <c r="P422" t="str">
        <f t="shared" si="16"/>
        <v>7.3.11.000060-Contrapartida de Convênios - Taxas da Segurança Pública - Recursos do Tesouro - Exercícios Anteriores - Restos a Pagar</v>
      </c>
    </row>
    <row r="423" spans="14:16" x14ac:dyDescent="0.25">
      <c r="N423" s="84" t="s">
        <v>590</v>
      </c>
      <c r="O423" s="68" t="s">
        <v>591</v>
      </c>
      <c r="P423" t="str">
        <f t="shared" si="16"/>
        <v>7.3.29.000000-Contrapartida de Convênios-Outras Transferências-Rec. do Tesouro-Exercícios Anteriores</v>
      </c>
    </row>
    <row r="424" spans="14:16" ht="24" x14ac:dyDescent="0.25">
      <c r="N424" s="84" t="s">
        <v>1080</v>
      </c>
      <c r="O424" s="68" t="s">
        <v>1081</v>
      </c>
      <c r="P424" t="str">
        <f t="shared" si="16"/>
        <v>7.3.29.000015-Contrapartida de Convênios - Outras Transferências - Exercícios Anteriores - Receitas de Fontes Detalhadas</v>
      </c>
    </row>
    <row r="425" spans="14:16" ht="24" x14ac:dyDescent="0.25">
      <c r="N425" s="84" t="s">
        <v>1199</v>
      </c>
      <c r="O425" s="68" t="s">
        <v>1254</v>
      </c>
      <c r="P425" t="str">
        <f t="shared" si="16"/>
        <v>7.3.29.000022-Contrapartida de Convênios - Outras Transferências - Exercícios Anteriores - Convênios e Contratos Administrativos</v>
      </c>
    </row>
    <row r="426" spans="14:16" x14ac:dyDescent="0.25">
      <c r="N426" s="84" t="s">
        <v>592</v>
      </c>
      <c r="O426" s="68" t="s">
        <v>593</v>
      </c>
      <c r="P426" t="str">
        <f t="shared" si="16"/>
        <v>7.3.91.000000-Contrapartida Convênios-Op. Créd. Internas-Rec. Tesouro- Ex. Anteriores</v>
      </c>
    </row>
    <row r="427" spans="14:16" x14ac:dyDescent="0.25">
      <c r="N427" s="84" t="s">
        <v>819</v>
      </c>
      <c r="O427" s="68" t="s">
        <v>820</v>
      </c>
      <c r="P427" t="str">
        <f t="shared" si="16"/>
        <v>7.3.91.000001-Sem Contrato de Dív Públ Contrpartida convênios- Op créd interna- rec tesouro- exerc anter</v>
      </c>
    </row>
    <row r="428" spans="14:16" x14ac:dyDescent="0.25">
      <c r="N428" s="84" t="s">
        <v>594</v>
      </c>
      <c r="O428" s="68" t="s">
        <v>595</v>
      </c>
      <c r="P428" t="str">
        <f t="shared" si="16"/>
        <v>7.3.98.000000-Contrapartida de Convênios-Receita Alienação de Bens-Rec. do Tesouro - Exercicios Ant.</v>
      </c>
    </row>
    <row r="429" spans="14:16" x14ac:dyDescent="0.25">
      <c r="N429" s="84" t="s">
        <v>821</v>
      </c>
      <c r="O429" s="68" t="s">
        <v>822</v>
      </c>
      <c r="P429" t="str">
        <f t="shared" si="16"/>
        <v>7.6.29.000000-Contrapartida de Convênios-Outras Transferências- Exerc. Ant - Rec. Outras Fontes</v>
      </c>
    </row>
    <row r="430" spans="14:16" x14ac:dyDescent="0.25">
      <c r="N430" s="84" t="s">
        <v>596</v>
      </c>
      <c r="O430" s="68" t="s">
        <v>597</v>
      </c>
      <c r="P430" t="str">
        <f t="shared" si="16"/>
        <v>7.6.40.000000-Contrapartida de Convenios-Recursos de serviços-Exercícios Anteriores</v>
      </c>
    </row>
    <row r="431" spans="14:16" x14ac:dyDescent="0.25">
      <c r="N431" s="84" t="s">
        <v>598</v>
      </c>
      <c r="O431" s="68" t="s">
        <v>599</v>
      </c>
      <c r="P431" t="str">
        <f t="shared" si="16"/>
        <v>7.6.60.000000-Contrapartida de Convenios-Recursos Patrimoniais-Exercícios Anteriores</v>
      </c>
    </row>
    <row r="432" spans="14:16" x14ac:dyDescent="0.25">
      <c r="N432" s="84" t="s">
        <v>600</v>
      </c>
      <c r="O432" s="68" t="s">
        <v>601</v>
      </c>
      <c r="P432" t="str">
        <f t="shared" si="16"/>
        <v>7.6.61.000000-Contrapartida de Convenios-Fundo Social-Recursos de Outra Fontes-Exercícios Anteriores</v>
      </c>
    </row>
    <row r="433" spans="14:16" x14ac:dyDescent="0.25">
      <c r="N433" s="84" t="s">
        <v>602</v>
      </c>
      <c r="O433" s="68" t="s">
        <v>603</v>
      </c>
      <c r="P433" t="str">
        <f t="shared" si="16"/>
        <v>7.6.62.000000-Contrapartida de Convênios-Rec. Diversos-Seitec-Exerc.Anteriores</v>
      </c>
    </row>
    <row r="434" spans="14:16" ht="24" x14ac:dyDescent="0.25">
      <c r="N434" s="84" t="s">
        <v>823</v>
      </c>
      <c r="O434" s="68" t="s">
        <v>824</v>
      </c>
      <c r="P434" t="str">
        <f t="shared" si="16"/>
        <v>7.6.63.000000-Contrapartida de Convênios-Receitas Diversas-Programa Pró-Emprego-Exercícios Anteriores</v>
      </c>
    </row>
    <row r="435" spans="14:16" x14ac:dyDescent="0.25">
      <c r="N435" s="84" t="s">
        <v>604</v>
      </c>
      <c r="O435" s="68" t="s">
        <v>605</v>
      </c>
      <c r="P435" t="str">
        <f t="shared" si="16"/>
        <v>7.6.69.000000-Contrapartida de Convênios-Outros Recursos Primários-Rec.de Outras Fontes-Ex. Anterior</v>
      </c>
    </row>
    <row r="436" spans="14:16" x14ac:dyDescent="0.25">
      <c r="N436" s="84" t="s">
        <v>606</v>
      </c>
      <c r="O436" s="68" t="s">
        <v>607</v>
      </c>
      <c r="P436" t="str">
        <f t="shared" si="16"/>
        <v>7.6.80.000000-Contrapartida de Convênios-Rem.disp.bancária- Rec. de outras Fontes - Exercício Anterior</v>
      </c>
    </row>
    <row r="437" spans="14:16" x14ac:dyDescent="0.25">
      <c r="N437" s="84" t="s">
        <v>608</v>
      </c>
      <c r="O437" s="68" t="s">
        <v>609</v>
      </c>
      <c r="P437" t="str">
        <f t="shared" si="16"/>
        <v>7.6.98.000000-Contrapartida de Convenios-Receita de Alienação de Bens - Exercícios Anteriores</v>
      </c>
    </row>
    <row r="438" spans="14:16" x14ac:dyDescent="0.25">
      <c r="N438" s="84" t="s">
        <v>610</v>
      </c>
      <c r="O438" s="68" t="s">
        <v>611</v>
      </c>
      <c r="P438" t="str">
        <f t="shared" si="16"/>
        <v>7.6.99.000000-Contrapartida de Convênios-Não Primárias- Outras Receitas - Exerc. Anteriores</v>
      </c>
    </row>
    <row r="439" spans="14:16" x14ac:dyDescent="0.25">
      <c r="N439" s="84" t="s">
        <v>612</v>
      </c>
      <c r="O439" s="68" t="s">
        <v>613</v>
      </c>
      <c r="P439" t="str">
        <f t="shared" si="16"/>
        <v>8.1.00.000000-Contrapartida de Empréstimos Internos-Rec.Ordinários-Rec.do Tesouro-RLD</v>
      </c>
    </row>
    <row r="440" spans="14:16" x14ac:dyDescent="0.25">
      <c r="N440" s="84" t="s">
        <v>614</v>
      </c>
      <c r="O440" s="68" t="s">
        <v>615</v>
      </c>
      <c r="P440" t="str">
        <f t="shared" si="16"/>
        <v>8.1.91.000000-Contrapartida de Empr. Internos-Rec.Ordinários-Rec.do Tesouro-RLD</v>
      </c>
    </row>
    <row r="441" spans="14:16" x14ac:dyDescent="0.25">
      <c r="N441" s="84" t="s">
        <v>616</v>
      </c>
      <c r="O441" s="68" t="s">
        <v>617</v>
      </c>
      <c r="P441" t="str">
        <f t="shared" si="16"/>
        <v>8.2.63.000000-Contrapartida de Empréstimos Internos- Receitas Diversas - Programa Pró-Emprego</v>
      </c>
    </row>
    <row r="442" spans="14:16" x14ac:dyDescent="0.25">
      <c r="N442" s="84" t="s">
        <v>825</v>
      </c>
      <c r="O442" s="68" t="s">
        <v>826</v>
      </c>
      <c r="P442" t="str">
        <f t="shared" si="16"/>
        <v>8.3.00.000000-Contrapartida  de Empréstimos Internos-Recursos Ordinários-Recursos do Tesouro-RLD</v>
      </c>
    </row>
    <row r="443" spans="14:16" x14ac:dyDescent="0.25">
      <c r="N443" s="84" t="s">
        <v>618</v>
      </c>
      <c r="O443" s="68" t="s">
        <v>619</v>
      </c>
      <c r="P443" t="str">
        <f t="shared" si="16"/>
        <v>8.3.91.000000-Contrapartida Empréstimos Internos-Op.Créd.Internas-Rec Tesouro-Ex. Anteriores</v>
      </c>
    </row>
    <row r="444" spans="14:16" ht="15.75" thickBot="1" x14ac:dyDescent="0.3">
      <c r="N444" s="128" t="s">
        <v>620</v>
      </c>
      <c r="O444" s="129" t="s">
        <v>621</v>
      </c>
      <c r="P444" s="1" t="str">
        <f>+CONCATENATE(N444,"-",O444)</f>
        <v>9.9.99.000000-Fonte extra orçamentária</v>
      </c>
    </row>
    <row r="495" spans="14:16" ht="15.75" thickBot="1" x14ac:dyDescent="0.3">
      <c r="N495" s="82" t="s">
        <v>620</v>
      </c>
      <c r="O495" s="83" t="s">
        <v>621</v>
      </c>
      <c r="P495" s="1" t="str">
        <f t="shared" ref="P495" si="17">+CONCATENATE(N495,"-",O495)</f>
        <v>9.9.99.000000-Fonte extra orçamentária</v>
      </c>
    </row>
  </sheetData>
  <sheetProtection password="E808" sheet="1" objects="1" scenarios="1" selectLockedCells="1"/>
  <sortState ref="H2:H14">
    <sortCondition ref="H2"/>
  </sortState>
  <customSheetViews>
    <customSheetView guid="{FEB31266-70C2-4E8F-9AA5-73EEF5F83F54}" showPageBreaks="1" showGridLines="0" showRowCol="0" printArea="1" hiddenColumns="1" showRuler="0">
      <selection activeCell="D8" sqref="D8"/>
      <pageMargins left="0.51181102362204722" right="0.51181102362204722" top="0.78740157480314965" bottom="0.78740157480314965" header="0.31496062992125984" footer="0.31496062992125984"/>
      <printOptions horizontalCentered="1"/>
      <pageSetup paperSize="9" scale="90" orientation="portrait" r:id="rId1"/>
    </customSheetView>
  </customSheetViews>
  <mergeCells count="28">
    <mergeCell ref="A47:E53"/>
    <mergeCell ref="F47:F53"/>
    <mergeCell ref="B44:E44"/>
    <mergeCell ref="C1:E1"/>
    <mergeCell ref="B2:E2"/>
    <mergeCell ref="B3:E3"/>
    <mergeCell ref="D40:E40"/>
    <mergeCell ref="B43:E43"/>
    <mergeCell ref="C4:E4"/>
    <mergeCell ref="A22:E22"/>
    <mergeCell ref="A32:E32"/>
    <mergeCell ref="A31:E31"/>
    <mergeCell ref="B24:D24"/>
    <mergeCell ref="B25:D25"/>
    <mergeCell ref="B28:D28"/>
    <mergeCell ref="B26:D26"/>
    <mergeCell ref="B27:D27"/>
    <mergeCell ref="A34:B34"/>
    <mergeCell ref="C34:E34"/>
    <mergeCell ref="A36:E38"/>
    <mergeCell ref="A5:E5"/>
    <mergeCell ref="B29:D29"/>
    <mergeCell ref="A15:E15"/>
    <mergeCell ref="B18:C18"/>
    <mergeCell ref="B19:C19"/>
    <mergeCell ref="B20:C20"/>
    <mergeCell ref="B17:C17"/>
    <mergeCell ref="B16:C16"/>
  </mergeCells>
  <conditionalFormatting sqref="C34:E34">
    <cfRule type="expression" dxfId="5" priority="19">
      <formula>$B$13=$E$21+$E$30</formula>
    </cfRule>
  </conditionalFormatting>
  <conditionalFormatting sqref="D40 A54:E54 A47">
    <cfRule type="notContainsBlanks" dxfId="4" priority="18">
      <formula>LEN(TRIM(A40))&gt;0</formula>
    </cfRule>
  </conditionalFormatting>
  <conditionalFormatting sqref="B44:E44">
    <cfRule type="containsBlanks" dxfId="3" priority="5">
      <formula>LEN(TRIM(B44))=0</formula>
    </cfRule>
    <cfRule type="notContainsText" dxfId="2" priority="8" operator="notContains" text="Entidade">
      <formula>ISERROR(SEARCH("Entidade",B44))</formula>
    </cfRule>
  </conditionalFormatting>
  <conditionalFormatting sqref="B43:E43">
    <cfRule type="containsBlanks" dxfId="1" priority="6">
      <formula>LEN(TRIM(B43))=0</formula>
    </cfRule>
    <cfRule type="notContainsText" dxfId="0" priority="7" operator="notContains" text="Nome/Cargo">
      <formula>ISERROR(SEARCH("Nome/Cargo",B43))</formula>
    </cfRule>
  </conditionalFormatting>
  <dataValidations count="15">
    <dataValidation allowBlank="1" showInputMessage="1" showErrorMessage="1" promptTitle="Nome/Cargo" prompt="Inserir Nome/Cargo do Responsável pela solicitação." sqref="B43:E43"/>
    <dataValidation type="date" allowBlank="1" showInputMessage="1" showErrorMessage="1" errorTitle="DATA" error="DATA FORA DO INTERVALO PERMITIDO" promptTitle="DATA" prompt="DD/MM/AAAA" sqref="D40">
      <formula1>41518</formula1>
      <formula2>42004</formula2>
    </dataValidation>
    <dataValidation allowBlank="1" showInputMessage="1" showErrorMessage="1" promptTitle="PROCESSO SGPE" prompt="Inserir Número do Processo SGPE _x000a_EX.: SEF 123456/2013" sqref="B1"/>
    <dataValidation allowBlank="1" showInputMessage="1" showErrorMessage="1" promptTitle="Campo para Observações" prompt="Destinado à inclusão de fatos/atos considerados pertinentes à análise financeira ora solicitada tais como: _x000a_-Legislação;_x000a_-Impeditivos para o recebimento dos recursos;_x000a_-Condicionantes à liberação dos recursos;_x000a_-Datas relativas a Contratos/Convênios;_x000a_-etc._x000a_" sqref="A47 A54:E54"/>
    <dataValidation type="decimal" operator="greaterThanOrEqual" allowBlank="1" showInputMessage="1" showErrorMessage="1" errorTitle="Campo 6" error="            SOMENTE NÚMEROS" sqref="B8:D12">
      <formula1>0</formula1>
    </dataValidation>
    <dataValidation type="decimal" operator="greaterThanOrEqual" allowBlank="1" showInputMessage="1" showErrorMessage="1" errorTitle="Campo 8" error="              SOMENTE NÚMEROS" sqref="E16:E20">
      <formula1>0</formula1>
    </dataValidation>
    <dataValidation type="decimal" operator="greaterThanOrEqual" allowBlank="1" showInputMessage="1" showErrorMessage="1" errorTitle="Campo 11" error="          SOMENTE NÚMEROS" sqref="E25:E29">
      <formula1>0</formula1>
    </dataValidation>
    <dataValidation type="list" allowBlank="1" showInputMessage="1" showErrorMessage="1" promptTitle="Selecionar Entidade Solicitante" prompt="Selecionar Entidade Solicitante dos Recursos" sqref="B44:E44">
      <formula1>$K$2:$K$149</formula1>
    </dataValidation>
    <dataValidation type="list" allowBlank="1" showInputMessage="1" showErrorMessage="1" sqref="B25:D29">
      <formula1>$L$2:$L$150</formula1>
    </dataValidation>
    <dataValidation type="list" allowBlank="1" showInputMessage="1" showErrorMessage="1" promptTitle="Orgão de Origem:" prompt="Selecionar o órgão de origem do processo." sqref="B2:E2">
      <formula1>$L$2:$L$150</formula1>
    </dataValidation>
    <dataValidation type="list" allowBlank="1" showInputMessage="1" showErrorMessage="1" promptTitle="Unidade Gestora dos Recursos" prompt="Selecionar a Unidade Gestora(UG) que irá efetuar o empenho da despesa." sqref="B3:E3">
      <formula1>$L$2:$L$150</formula1>
    </dataValidation>
    <dataValidation type="list" allowBlank="1" showInputMessage="1" showErrorMessage="1" sqref="C4:E4">
      <formula1>$H$2:$H$17</formula1>
    </dataValidation>
    <dataValidation type="list" allowBlank="1" showInputMessage="1" showErrorMessage="1" errorTitle="Campo 5" error="            Fonte de Recursos _x000a_                   X.Y.ZZ" promptTitle="Campo 5" prompt="Selecionar Fonte de Recurso " sqref="A8:A12">
      <formula1>$N$2:$N$444</formula1>
    </dataValidation>
    <dataValidation type="list" allowBlank="1" showInputMessage="1" showErrorMessage="1" errorTitle="Campo 9" error="            Fonte de Recursos _x000a_                   X.Y.ZZ" promptTitle="Campo 9" prompt="Selecione a Fonte de Recursos" sqref="A25:A29">
      <formula1>$N$3:$N$444</formula1>
    </dataValidation>
    <dataValidation type="list" allowBlank="1" showInputMessage="1" showErrorMessage="1" sqref="B16:C20">
      <formula1>$P$3:$P$444</formula1>
    </dataValidation>
  </dataValidations>
  <printOptions horizontalCentered="1" verticalCentered="1"/>
  <pageMargins left="0.98425196850393704" right="0.23622047244094491" top="0.74803149606299213" bottom="0.74803149606299213" header="0" footer="0"/>
  <pageSetup paperSize="9" scale="88" orientation="portrait" r:id="rId2"/>
  <headerFooter>
    <oddHeader>&amp;CESTADO DE SANTA CATARINA
SECRETARIA DE ESTADO DA FAZENDA
DIRETORIA DO TESOURO ESTADUAL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7"/>
  <sheetViews>
    <sheetView showGridLines="0" showRowColHeaders="0" workbookViewId="0">
      <pane ySplit="2" topLeftCell="A3" activePane="bottomLeft" state="frozen"/>
      <selection pane="bottomLeft" activeCell="E9" sqref="E8:E9"/>
    </sheetView>
  </sheetViews>
  <sheetFormatPr defaultRowHeight="15" x14ac:dyDescent="0.25"/>
  <cols>
    <col min="2" max="2" width="44.85546875" customWidth="1"/>
    <col min="3" max="3" width="23.85546875" customWidth="1"/>
    <col min="5" max="5" width="82.140625" customWidth="1"/>
  </cols>
  <sheetData>
    <row r="1" spans="2:5" ht="15.75" thickBot="1" x14ac:dyDescent="0.3">
      <c r="B1" s="1"/>
      <c r="D1" s="1"/>
      <c r="E1" s="1"/>
    </row>
    <row r="2" spans="2:5" ht="15.75" thickBot="1" x14ac:dyDescent="0.3">
      <c r="B2" s="12" t="s">
        <v>827</v>
      </c>
      <c r="D2" s="11" t="s">
        <v>11</v>
      </c>
      <c r="E2" s="11" t="s">
        <v>12</v>
      </c>
    </row>
    <row r="3" spans="2:5" x14ac:dyDescent="0.25">
      <c r="B3" t="s">
        <v>642</v>
      </c>
      <c r="D3" s="69" t="s">
        <v>15</v>
      </c>
      <c r="E3" s="84" t="s">
        <v>16</v>
      </c>
    </row>
    <row r="4" spans="2:5" x14ac:dyDescent="0.25">
      <c r="B4" t="s">
        <v>9</v>
      </c>
      <c r="D4" s="69" t="s">
        <v>17</v>
      </c>
      <c r="E4" s="84" t="s">
        <v>3</v>
      </c>
    </row>
    <row r="5" spans="2:5" x14ac:dyDescent="0.25">
      <c r="B5" t="s">
        <v>213</v>
      </c>
      <c r="D5" s="69" t="s">
        <v>18</v>
      </c>
      <c r="E5" s="84" t="s">
        <v>19</v>
      </c>
    </row>
    <row r="6" spans="2:5" x14ac:dyDescent="0.25">
      <c r="B6" t="s">
        <v>220</v>
      </c>
      <c r="D6" s="69" t="s">
        <v>20</v>
      </c>
      <c r="E6" s="84" t="s">
        <v>21</v>
      </c>
    </row>
    <row r="7" spans="2:5" x14ac:dyDescent="0.25">
      <c r="B7" t="s">
        <v>214</v>
      </c>
      <c r="D7" s="69" t="s">
        <v>22</v>
      </c>
      <c r="E7" s="84" t="s">
        <v>23</v>
      </c>
    </row>
    <row r="8" spans="2:5" x14ac:dyDescent="0.25">
      <c r="B8" t="s">
        <v>216</v>
      </c>
      <c r="D8" s="69" t="s">
        <v>24</v>
      </c>
      <c r="E8" s="84" t="s">
        <v>25</v>
      </c>
    </row>
    <row r="9" spans="2:5" x14ac:dyDescent="0.25">
      <c r="B9" t="s">
        <v>215</v>
      </c>
      <c r="D9" s="69" t="s">
        <v>26</v>
      </c>
      <c r="E9" s="84" t="s">
        <v>27</v>
      </c>
    </row>
    <row r="10" spans="2:5" x14ac:dyDescent="0.25">
      <c r="B10" s="2" t="s">
        <v>217</v>
      </c>
      <c r="D10" s="69" t="s">
        <v>28</v>
      </c>
      <c r="E10" s="84" t="s">
        <v>29</v>
      </c>
    </row>
    <row r="11" spans="2:5" x14ac:dyDescent="0.25">
      <c r="B11" t="s">
        <v>830</v>
      </c>
      <c r="D11" s="69" t="s">
        <v>30</v>
      </c>
      <c r="E11" s="84" t="s">
        <v>31</v>
      </c>
    </row>
    <row r="12" spans="2:5" x14ac:dyDescent="0.25">
      <c r="B12" t="s">
        <v>829</v>
      </c>
      <c r="D12" s="69" t="s">
        <v>32</v>
      </c>
      <c r="E12" s="84" t="s">
        <v>33</v>
      </c>
    </row>
    <row r="13" spans="2:5" x14ac:dyDescent="0.25">
      <c r="B13" t="s">
        <v>828</v>
      </c>
      <c r="D13" s="69" t="s">
        <v>34</v>
      </c>
      <c r="E13" s="84" t="s">
        <v>35</v>
      </c>
    </row>
    <row r="14" spans="2:5" x14ac:dyDescent="0.25">
      <c r="B14" t="s">
        <v>831</v>
      </c>
      <c r="D14" s="69" t="s">
        <v>36</v>
      </c>
      <c r="E14" s="84" t="s">
        <v>4</v>
      </c>
    </row>
    <row r="15" spans="2:5" x14ac:dyDescent="0.25">
      <c r="B15" t="s">
        <v>645</v>
      </c>
      <c r="D15" s="69" t="s">
        <v>1082</v>
      </c>
      <c r="E15" s="68" t="s">
        <v>1083</v>
      </c>
    </row>
    <row r="16" spans="2:5" x14ac:dyDescent="0.25">
      <c r="B16" t="s">
        <v>219</v>
      </c>
      <c r="D16" s="69" t="s">
        <v>37</v>
      </c>
      <c r="E16" s="84" t="s">
        <v>38</v>
      </c>
    </row>
    <row r="17" spans="2:5" ht="15.75" thickBot="1" x14ac:dyDescent="0.3">
      <c r="B17" s="1" t="s">
        <v>8</v>
      </c>
      <c r="D17" s="69" t="s">
        <v>39</v>
      </c>
      <c r="E17" s="84" t="s">
        <v>40</v>
      </c>
    </row>
    <row r="18" spans="2:5" x14ac:dyDescent="0.25">
      <c r="B18" s="71"/>
      <c r="D18" s="69" t="s">
        <v>41</v>
      </c>
      <c r="E18" s="84" t="s">
        <v>42</v>
      </c>
    </row>
    <row r="19" spans="2:5" x14ac:dyDescent="0.25">
      <c r="D19" s="69" t="s">
        <v>43</v>
      </c>
      <c r="E19" s="84" t="s">
        <v>44</v>
      </c>
    </row>
    <row r="20" spans="2:5" x14ac:dyDescent="0.25">
      <c r="D20" s="69" t="s">
        <v>45</v>
      </c>
      <c r="E20" s="84" t="s">
        <v>46</v>
      </c>
    </row>
    <row r="21" spans="2:5" x14ac:dyDescent="0.25">
      <c r="D21" s="69" t="s">
        <v>47</v>
      </c>
      <c r="E21" s="84" t="s">
        <v>48</v>
      </c>
    </row>
    <row r="22" spans="2:5" x14ac:dyDescent="0.25">
      <c r="D22" s="69" t="s">
        <v>49</v>
      </c>
      <c r="E22" s="84" t="s">
        <v>50</v>
      </c>
    </row>
    <row r="23" spans="2:5" x14ac:dyDescent="0.25">
      <c r="D23" s="69" t="s">
        <v>51</v>
      </c>
      <c r="E23" s="84" t="s">
        <v>52</v>
      </c>
    </row>
    <row r="24" spans="2:5" x14ac:dyDescent="0.25">
      <c r="D24" s="69" t="s">
        <v>53</v>
      </c>
      <c r="E24" s="84" t="s">
        <v>54</v>
      </c>
    </row>
    <row r="25" spans="2:5" x14ac:dyDescent="0.25">
      <c r="D25" s="69" t="s">
        <v>55</v>
      </c>
      <c r="E25" s="84" t="s">
        <v>56</v>
      </c>
    </row>
    <row r="26" spans="2:5" x14ac:dyDescent="0.25">
      <c r="D26" s="69" t="s">
        <v>57</v>
      </c>
      <c r="E26" s="84" t="s">
        <v>58</v>
      </c>
    </row>
    <row r="27" spans="2:5" x14ac:dyDescent="0.25">
      <c r="D27" s="69" t="s">
        <v>1084</v>
      </c>
      <c r="E27" s="84" t="s">
        <v>167</v>
      </c>
    </row>
    <row r="28" spans="2:5" x14ac:dyDescent="0.25">
      <c r="D28" s="69" t="s">
        <v>59</v>
      </c>
      <c r="E28" s="84" t="s">
        <v>1085</v>
      </c>
    </row>
    <row r="29" spans="2:5" x14ac:dyDescent="0.25">
      <c r="D29" s="69" t="s">
        <v>60</v>
      </c>
      <c r="E29" s="84" t="s">
        <v>61</v>
      </c>
    </row>
    <row r="30" spans="2:5" x14ac:dyDescent="0.25">
      <c r="D30" s="69" t="s">
        <v>62</v>
      </c>
      <c r="E30" s="84" t="s">
        <v>63</v>
      </c>
    </row>
    <row r="31" spans="2:5" x14ac:dyDescent="0.25">
      <c r="D31" s="69" t="s">
        <v>64</v>
      </c>
      <c r="E31" s="84" t="s">
        <v>65</v>
      </c>
    </row>
    <row r="32" spans="2:5" x14ac:dyDescent="0.25">
      <c r="D32" s="69" t="s">
        <v>66</v>
      </c>
      <c r="E32" s="68" t="s">
        <v>67</v>
      </c>
    </row>
    <row r="33" spans="4:5" x14ac:dyDescent="0.25">
      <c r="D33" s="69" t="s">
        <v>68</v>
      </c>
      <c r="E33" s="84" t="s">
        <v>69</v>
      </c>
    </row>
    <row r="34" spans="4:5" x14ac:dyDescent="0.25">
      <c r="D34" s="69" t="s">
        <v>70</v>
      </c>
      <c r="E34" s="68" t="s">
        <v>71</v>
      </c>
    </row>
    <row r="35" spans="4:5" x14ac:dyDescent="0.25">
      <c r="D35" s="69" t="s">
        <v>72</v>
      </c>
      <c r="E35" s="84" t="s">
        <v>13</v>
      </c>
    </row>
    <row r="36" spans="4:5" x14ac:dyDescent="0.25">
      <c r="D36" s="69" t="s">
        <v>73</v>
      </c>
      <c r="E36" s="68" t="s">
        <v>74</v>
      </c>
    </row>
    <row r="37" spans="4:5" x14ac:dyDescent="0.25">
      <c r="D37" s="69" t="s">
        <v>1086</v>
      </c>
      <c r="E37" s="68" t="s">
        <v>1087</v>
      </c>
    </row>
    <row r="38" spans="4:5" x14ac:dyDescent="0.25">
      <c r="D38" s="69" t="s">
        <v>1088</v>
      </c>
      <c r="E38" s="84" t="s">
        <v>1089</v>
      </c>
    </row>
    <row r="39" spans="4:5" x14ac:dyDescent="0.25">
      <c r="D39" s="69" t="s">
        <v>1090</v>
      </c>
      <c r="E39" s="68" t="s">
        <v>212</v>
      </c>
    </row>
    <row r="40" spans="4:5" x14ac:dyDescent="0.25">
      <c r="D40" s="69" t="s">
        <v>75</v>
      </c>
      <c r="E40" s="84" t="s">
        <v>76</v>
      </c>
    </row>
    <row r="41" spans="4:5" x14ac:dyDescent="0.25">
      <c r="D41" s="69" t="s">
        <v>77</v>
      </c>
      <c r="E41" s="84" t="s">
        <v>78</v>
      </c>
    </row>
    <row r="42" spans="4:5" x14ac:dyDescent="0.25">
      <c r="D42" s="69" t="s">
        <v>79</v>
      </c>
      <c r="E42" s="84" t="s">
        <v>14</v>
      </c>
    </row>
    <row r="43" spans="4:5" x14ac:dyDescent="0.25">
      <c r="D43" s="69" t="s">
        <v>80</v>
      </c>
      <c r="E43" s="84" t="s">
        <v>81</v>
      </c>
    </row>
    <row r="44" spans="4:5" x14ac:dyDescent="0.25">
      <c r="D44" s="69" t="s">
        <v>82</v>
      </c>
      <c r="E44" s="84" t="s">
        <v>83</v>
      </c>
    </row>
    <row r="45" spans="4:5" x14ac:dyDescent="0.25">
      <c r="D45" s="69" t="s">
        <v>84</v>
      </c>
      <c r="E45" s="84" t="s">
        <v>85</v>
      </c>
    </row>
    <row r="46" spans="4:5" x14ac:dyDescent="0.25">
      <c r="D46" s="69" t="s">
        <v>86</v>
      </c>
      <c r="E46" s="84" t="s">
        <v>87</v>
      </c>
    </row>
    <row r="47" spans="4:5" x14ac:dyDescent="0.25">
      <c r="D47" s="69" t="s">
        <v>88</v>
      </c>
      <c r="E47" s="84" t="s">
        <v>89</v>
      </c>
    </row>
    <row r="48" spans="4:5" x14ac:dyDescent="0.25">
      <c r="D48" s="69" t="s">
        <v>90</v>
      </c>
      <c r="E48" s="84" t="s">
        <v>91</v>
      </c>
    </row>
    <row r="49" spans="4:5" x14ac:dyDescent="0.25">
      <c r="D49" s="69" t="s">
        <v>92</v>
      </c>
      <c r="E49" s="84" t="s">
        <v>93</v>
      </c>
    </row>
    <row r="50" spans="4:5" x14ac:dyDescent="0.25">
      <c r="D50" s="69" t="s">
        <v>94</v>
      </c>
      <c r="E50" s="84" t="s">
        <v>95</v>
      </c>
    </row>
    <row r="51" spans="4:5" x14ac:dyDescent="0.25">
      <c r="D51" s="69" t="s">
        <v>96</v>
      </c>
      <c r="E51" s="84" t="s">
        <v>97</v>
      </c>
    </row>
    <row r="52" spans="4:5" x14ac:dyDescent="0.25">
      <c r="D52" s="69" t="s">
        <v>98</v>
      </c>
      <c r="E52" s="84" t="s">
        <v>99</v>
      </c>
    </row>
    <row r="53" spans="4:5" x14ac:dyDescent="0.25">
      <c r="D53" s="69" t="s">
        <v>100</v>
      </c>
      <c r="E53" s="84" t="s">
        <v>101</v>
      </c>
    </row>
    <row r="54" spans="4:5" x14ac:dyDescent="0.25">
      <c r="D54" s="69" t="s">
        <v>102</v>
      </c>
      <c r="E54" s="84" t="s">
        <v>103</v>
      </c>
    </row>
    <row r="55" spans="4:5" x14ac:dyDescent="0.25">
      <c r="D55" s="69" t="s">
        <v>104</v>
      </c>
      <c r="E55" s="84" t="s">
        <v>105</v>
      </c>
    </row>
    <row r="56" spans="4:5" x14ac:dyDescent="0.25">
      <c r="D56" s="69" t="s">
        <v>1091</v>
      </c>
      <c r="E56" s="84" t="s">
        <v>1092</v>
      </c>
    </row>
    <row r="57" spans="4:5" x14ac:dyDescent="0.25">
      <c r="D57" s="69" t="s">
        <v>106</v>
      </c>
      <c r="E57" s="84" t="s">
        <v>107</v>
      </c>
    </row>
    <row r="58" spans="4:5" x14ac:dyDescent="0.25">
      <c r="D58" s="69" t="s">
        <v>108</v>
      </c>
      <c r="E58" s="84" t="s">
        <v>109</v>
      </c>
    </row>
    <row r="59" spans="4:5" x14ac:dyDescent="0.25">
      <c r="D59" s="69" t="s">
        <v>1093</v>
      </c>
      <c r="E59" s="84" t="s">
        <v>1094</v>
      </c>
    </row>
    <row r="60" spans="4:5" x14ac:dyDescent="0.25">
      <c r="D60" s="69" t="s">
        <v>1095</v>
      </c>
      <c r="E60" s="84" t="s">
        <v>1096</v>
      </c>
    </row>
    <row r="61" spans="4:5" x14ac:dyDescent="0.25">
      <c r="D61" s="69" t="s">
        <v>1097</v>
      </c>
      <c r="E61" s="84" t="s">
        <v>1098</v>
      </c>
    </row>
    <row r="62" spans="4:5" x14ac:dyDescent="0.25">
      <c r="D62" s="69" t="s">
        <v>1099</v>
      </c>
      <c r="E62" s="84" t="s">
        <v>1100</v>
      </c>
    </row>
    <row r="63" spans="4:5" x14ac:dyDescent="0.25">
      <c r="D63" s="69" t="s">
        <v>1101</v>
      </c>
      <c r="E63" s="84" t="s">
        <v>1102</v>
      </c>
    </row>
    <row r="64" spans="4:5" x14ac:dyDescent="0.25">
      <c r="D64" s="69" t="s">
        <v>1103</v>
      </c>
      <c r="E64" s="84" t="s">
        <v>1104</v>
      </c>
    </row>
    <row r="65" spans="4:5" x14ac:dyDescent="0.25">
      <c r="D65" s="69" t="s">
        <v>1105</v>
      </c>
      <c r="E65" s="84" t="s">
        <v>1106</v>
      </c>
    </row>
    <row r="66" spans="4:5" x14ac:dyDescent="0.25">
      <c r="D66" s="69" t="s">
        <v>1107</v>
      </c>
      <c r="E66" s="84" t="s">
        <v>1108</v>
      </c>
    </row>
    <row r="67" spans="4:5" x14ac:dyDescent="0.25">
      <c r="D67" s="69" t="s">
        <v>1109</v>
      </c>
      <c r="E67" s="84" t="s">
        <v>1110</v>
      </c>
    </row>
    <row r="68" spans="4:5" x14ac:dyDescent="0.25">
      <c r="D68" s="69" t="s">
        <v>1111</v>
      </c>
      <c r="E68" s="84" t="s">
        <v>1112</v>
      </c>
    </row>
    <row r="69" spans="4:5" x14ac:dyDescent="0.25">
      <c r="D69" s="69" t="s">
        <v>1113</v>
      </c>
      <c r="E69" s="84" t="s">
        <v>1114</v>
      </c>
    </row>
    <row r="70" spans="4:5" x14ac:dyDescent="0.25">
      <c r="D70" s="69" t="s">
        <v>1115</v>
      </c>
      <c r="E70" s="84" t="s">
        <v>1116</v>
      </c>
    </row>
    <row r="71" spans="4:5" x14ac:dyDescent="0.25">
      <c r="D71" s="69" t="s">
        <v>1117</v>
      </c>
      <c r="E71" s="84" t="s">
        <v>1118</v>
      </c>
    </row>
    <row r="72" spans="4:5" x14ac:dyDescent="0.25">
      <c r="D72" s="69" t="s">
        <v>1119</v>
      </c>
      <c r="E72" s="84" t="s">
        <v>1120</v>
      </c>
    </row>
    <row r="73" spans="4:5" x14ac:dyDescent="0.25">
      <c r="D73" s="69" t="s">
        <v>1121</v>
      </c>
      <c r="E73" s="84" t="s">
        <v>1122</v>
      </c>
    </row>
    <row r="74" spans="4:5" x14ac:dyDescent="0.25">
      <c r="D74" s="69" t="s">
        <v>1123</v>
      </c>
      <c r="E74" s="84" t="s">
        <v>1124</v>
      </c>
    </row>
    <row r="75" spans="4:5" x14ac:dyDescent="0.25">
      <c r="D75" s="69" t="s">
        <v>1125</v>
      </c>
      <c r="E75" s="84" t="s">
        <v>1126</v>
      </c>
    </row>
    <row r="76" spans="4:5" x14ac:dyDescent="0.25">
      <c r="D76" s="69" t="s">
        <v>1127</v>
      </c>
      <c r="E76" s="84" t="s">
        <v>1128</v>
      </c>
    </row>
    <row r="77" spans="4:5" x14ac:dyDescent="0.25">
      <c r="D77" s="69" t="s">
        <v>1129</v>
      </c>
      <c r="E77" s="84" t="s">
        <v>1130</v>
      </c>
    </row>
    <row r="78" spans="4:5" x14ac:dyDescent="0.25">
      <c r="D78" s="69" t="s">
        <v>1131</v>
      </c>
      <c r="E78" s="84" t="s">
        <v>1132</v>
      </c>
    </row>
    <row r="79" spans="4:5" x14ac:dyDescent="0.25">
      <c r="D79" s="69" t="s">
        <v>1133</v>
      </c>
      <c r="E79" s="84" t="s">
        <v>1134</v>
      </c>
    </row>
    <row r="80" spans="4:5" x14ac:dyDescent="0.25">
      <c r="D80" s="69" t="s">
        <v>1135</v>
      </c>
      <c r="E80" s="84" t="s">
        <v>1136</v>
      </c>
    </row>
    <row r="81" spans="4:5" x14ac:dyDescent="0.25">
      <c r="D81" s="69" t="s">
        <v>1137</v>
      </c>
      <c r="E81" s="84" t="s">
        <v>1138</v>
      </c>
    </row>
    <row r="82" spans="4:5" x14ac:dyDescent="0.25">
      <c r="D82" s="69" t="s">
        <v>1139</v>
      </c>
      <c r="E82" s="84" t="s">
        <v>1140</v>
      </c>
    </row>
    <row r="83" spans="4:5" x14ac:dyDescent="0.25">
      <c r="D83" s="69" t="s">
        <v>1141</v>
      </c>
      <c r="E83" s="84" t="s">
        <v>1142</v>
      </c>
    </row>
    <row r="84" spans="4:5" x14ac:dyDescent="0.25">
      <c r="D84" s="69" t="s">
        <v>1143</v>
      </c>
      <c r="E84" s="84" t="s">
        <v>1144</v>
      </c>
    </row>
    <row r="85" spans="4:5" x14ac:dyDescent="0.25">
      <c r="D85" s="69" t="s">
        <v>1145</v>
      </c>
      <c r="E85" s="84" t="s">
        <v>1146</v>
      </c>
    </row>
    <row r="86" spans="4:5" x14ac:dyDescent="0.25">
      <c r="D86" s="69" t="s">
        <v>1147</v>
      </c>
      <c r="E86" s="84" t="s">
        <v>1148</v>
      </c>
    </row>
    <row r="87" spans="4:5" x14ac:dyDescent="0.25">
      <c r="D87" s="69" t="s">
        <v>1149</v>
      </c>
      <c r="E87" s="84" t="s">
        <v>1150</v>
      </c>
    </row>
    <row r="88" spans="4:5" x14ac:dyDescent="0.25">
      <c r="D88" s="69" t="s">
        <v>1151</v>
      </c>
      <c r="E88" s="84" t="s">
        <v>1152</v>
      </c>
    </row>
    <row r="89" spans="4:5" x14ac:dyDescent="0.25">
      <c r="D89" s="69" t="s">
        <v>1153</v>
      </c>
      <c r="E89" s="84" t="s">
        <v>1154</v>
      </c>
    </row>
    <row r="90" spans="4:5" x14ac:dyDescent="0.25">
      <c r="D90" s="69" t="s">
        <v>1155</v>
      </c>
      <c r="E90" s="84" t="s">
        <v>1156</v>
      </c>
    </row>
    <row r="91" spans="4:5" x14ac:dyDescent="0.25">
      <c r="D91" s="69" t="s">
        <v>1157</v>
      </c>
      <c r="E91" s="84" t="s">
        <v>1158</v>
      </c>
    </row>
    <row r="92" spans="4:5" x14ac:dyDescent="0.25">
      <c r="D92" s="69" t="s">
        <v>1159</v>
      </c>
      <c r="E92" s="84" t="s">
        <v>1160</v>
      </c>
    </row>
    <row r="93" spans="4:5" x14ac:dyDescent="0.25">
      <c r="D93" s="69" t="s">
        <v>1161</v>
      </c>
      <c r="E93" s="84" t="s">
        <v>1162</v>
      </c>
    </row>
    <row r="94" spans="4:5" x14ac:dyDescent="0.25">
      <c r="D94" s="69" t="s">
        <v>110</v>
      </c>
      <c r="E94" s="84" t="s">
        <v>111</v>
      </c>
    </row>
    <row r="95" spans="4:5" x14ac:dyDescent="0.25">
      <c r="D95" s="69" t="s">
        <v>112</v>
      </c>
      <c r="E95" s="84" t="s">
        <v>113</v>
      </c>
    </row>
    <row r="96" spans="4:5" x14ac:dyDescent="0.25">
      <c r="D96" s="69" t="s">
        <v>1163</v>
      </c>
      <c r="E96" s="68" t="s">
        <v>1164</v>
      </c>
    </row>
    <row r="97" spans="4:5" x14ac:dyDescent="0.25">
      <c r="D97" s="69" t="s">
        <v>114</v>
      </c>
      <c r="E97" s="84" t="s">
        <v>115</v>
      </c>
    </row>
    <row r="98" spans="4:5" x14ac:dyDescent="0.25">
      <c r="D98" s="69" t="s">
        <v>116</v>
      </c>
      <c r="E98" s="84" t="s">
        <v>1201</v>
      </c>
    </row>
    <row r="99" spans="4:5" x14ac:dyDescent="0.25">
      <c r="D99" s="69" t="s">
        <v>117</v>
      </c>
      <c r="E99" s="84" t="s">
        <v>118</v>
      </c>
    </row>
    <row r="100" spans="4:5" x14ac:dyDescent="0.25">
      <c r="D100" s="69" t="s">
        <v>119</v>
      </c>
      <c r="E100" s="68" t="s">
        <v>120</v>
      </c>
    </row>
    <row r="101" spans="4:5" x14ac:dyDescent="0.25">
      <c r="D101" s="69" t="s">
        <v>121</v>
      </c>
      <c r="E101" s="68" t="s">
        <v>1165</v>
      </c>
    </row>
    <row r="102" spans="4:5" x14ac:dyDescent="0.25">
      <c r="D102" s="69" t="s">
        <v>1166</v>
      </c>
      <c r="E102" s="84" t="s">
        <v>211</v>
      </c>
    </row>
    <row r="103" spans="4:5" x14ac:dyDescent="0.25">
      <c r="D103" s="69" t="s">
        <v>122</v>
      </c>
      <c r="E103" s="84" t="s">
        <v>123</v>
      </c>
    </row>
    <row r="104" spans="4:5" x14ac:dyDescent="0.25">
      <c r="D104" s="69" t="s">
        <v>124</v>
      </c>
      <c r="E104" s="84" t="s">
        <v>125</v>
      </c>
    </row>
    <row r="105" spans="4:5" x14ac:dyDescent="0.25">
      <c r="D105" s="69" t="s">
        <v>126</v>
      </c>
      <c r="E105" s="84" t="s">
        <v>127</v>
      </c>
    </row>
    <row r="106" spans="4:5" x14ac:dyDescent="0.25">
      <c r="D106" s="69" t="s">
        <v>128</v>
      </c>
      <c r="E106" s="84" t="s">
        <v>7</v>
      </c>
    </row>
    <row r="107" spans="4:5" x14ac:dyDescent="0.25">
      <c r="D107" s="69" t="s">
        <v>129</v>
      </c>
      <c r="E107" s="84" t="s">
        <v>130</v>
      </c>
    </row>
    <row r="108" spans="4:5" x14ac:dyDescent="0.25">
      <c r="D108" s="69" t="s">
        <v>131</v>
      </c>
      <c r="E108" s="84" t="s">
        <v>132</v>
      </c>
    </row>
    <row r="109" spans="4:5" x14ac:dyDescent="0.25">
      <c r="D109" s="69" t="s">
        <v>133</v>
      </c>
      <c r="E109" s="68" t="s">
        <v>134</v>
      </c>
    </row>
    <row r="110" spans="4:5" x14ac:dyDescent="0.25">
      <c r="D110" s="69" t="s">
        <v>1167</v>
      </c>
      <c r="E110" s="84" t="s">
        <v>1168</v>
      </c>
    </row>
    <row r="111" spans="4:5" x14ac:dyDescent="0.25">
      <c r="D111" s="69" t="s">
        <v>135</v>
      </c>
      <c r="E111" s="84" t="s">
        <v>10</v>
      </c>
    </row>
    <row r="112" spans="4:5" x14ac:dyDescent="0.25">
      <c r="D112" s="69" t="s">
        <v>136</v>
      </c>
      <c r="E112" s="84" t="s">
        <v>137</v>
      </c>
    </row>
    <row r="113" spans="4:5" x14ac:dyDescent="0.25">
      <c r="D113" s="69" t="s">
        <v>138</v>
      </c>
      <c r="E113" s="84" t="s">
        <v>139</v>
      </c>
    </row>
    <row r="114" spans="4:5" x14ac:dyDescent="0.25">
      <c r="D114" s="69" t="s">
        <v>140</v>
      </c>
      <c r="E114" s="84" t="s">
        <v>141</v>
      </c>
    </row>
    <row r="115" spans="4:5" x14ac:dyDescent="0.25">
      <c r="D115" s="69" t="s">
        <v>142</v>
      </c>
      <c r="E115" s="84" t="s">
        <v>143</v>
      </c>
    </row>
    <row r="116" spans="4:5" x14ac:dyDescent="0.25">
      <c r="D116" s="69" t="s">
        <v>144</v>
      </c>
      <c r="E116" s="84" t="s">
        <v>145</v>
      </c>
    </row>
    <row r="117" spans="4:5" x14ac:dyDescent="0.25">
      <c r="D117" s="69" t="s">
        <v>146</v>
      </c>
      <c r="E117" s="84" t="s">
        <v>147</v>
      </c>
    </row>
    <row r="118" spans="4:5" x14ac:dyDescent="0.25">
      <c r="D118" s="69" t="s">
        <v>148</v>
      </c>
      <c r="E118" s="84" t="s">
        <v>149</v>
      </c>
    </row>
    <row r="119" spans="4:5" x14ac:dyDescent="0.25">
      <c r="D119" s="69" t="s">
        <v>1169</v>
      </c>
      <c r="E119" s="68" t="s">
        <v>1170</v>
      </c>
    </row>
    <row r="120" spans="4:5" x14ac:dyDescent="0.25">
      <c r="D120" s="69" t="s">
        <v>150</v>
      </c>
      <c r="E120" s="84" t="s">
        <v>6</v>
      </c>
    </row>
    <row r="121" spans="4:5" x14ac:dyDescent="0.25">
      <c r="D121" s="69" t="s">
        <v>151</v>
      </c>
      <c r="E121" s="84" t="s">
        <v>152</v>
      </c>
    </row>
    <row r="122" spans="4:5" x14ac:dyDescent="0.25">
      <c r="D122" s="69" t="s">
        <v>153</v>
      </c>
      <c r="E122" s="84" t="s">
        <v>154</v>
      </c>
    </row>
    <row r="123" spans="4:5" x14ac:dyDescent="0.25">
      <c r="D123" s="69" t="s">
        <v>155</v>
      </c>
      <c r="E123" s="84" t="s">
        <v>156</v>
      </c>
    </row>
    <row r="124" spans="4:5" x14ac:dyDescent="0.25">
      <c r="D124" s="69" t="s">
        <v>157</v>
      </c>
      <c r="E124" s="84" t="s">
        <v>158</v>
      </c>
    </row>
    <row r="125" spans="4:5" x14ac:dyDescent="0.25">
      <c r="D125" s="69" t="s">
        <v>159</v>
      </c>
      <c r="E125" s="84" t="s">
        <v>160</v>
      </c>
    </row>
    <row r="126" spans="4:5" x14ac:dyDescent="0.25">
      <c r="D126" s="69" t="s">
        <v>161</v>
      </c>
      <c r="E126" s="68" t="s">
        <v>162</v>
      </c>
    </row>
    <row r="127" spans="4:5" x14ac:dyDescent="0.25">
      <c r="D127" s="69" t="s">
        <v>163</v>
      </c>
      <c r="E127" s="84" t="s">
        <v>164</v>
      </c>
    </row>
    <row r="128" spans="4:5" x14ac:dyDescent="0.25">
      <c r="D128" s="69" t="s">
        <v>165</v>
      </c>
      <c r="E128" s="84" t="s">
        <v>166</v>
      </c>
    </row>
    <row r="129" spans="4:5" x14ac:dyDescent="0.25">
      <c r="D129" s="69" t="s">
        <v>168</v>
      </c>
      <c r="E129" s="84" t="s">
        <v>169</v>
      </c>
    </row>
    <row r="130" spans="4:5" x14ac:dyDescent="0.25">
      <c r="D130" s="69" t="s">
        <v>170</v>
      </c>
      <c r="E130" s="84" t="s">
        <v>171</v>
      </c>
    </row>
    <row r="131" spans="4:5" x14ac:dyDescent="0.25">
      <c r="D131" s="69" t="s">
        <v>172</v>
      </c>
      <c r="E131" s="84" t="s">
        <v>173</v>
      </c>
    </row>
    <row r="132" spans="4:5" x14ac:dyDescent="0.25">
      <c r="D132" s="69" t="s">
        <v>174</v>
      </c>
      <c r="E132" s="84" t="s">
        <v>175</v>
      </c>
    </row>
    <row r="133" spans="4:5" x14ac:dyDescent="0.25">
      <c r="D133" s="69" t="s">
        <v>176</v>
      </c>
      <c r="E133" s="84" t="s">
        <v>177</v>
      </c>
    </row>
    <row r="134" spans="4:5" x14ac:dyDescent="0.25">
      <c r="D134" s="69" t="s">
        <v>178</v>
      </c>
      <c r="E134" s="84" t="s">
        <v>1171</v>
      </c>
    </row>
    <row r="135" spans="4:5" x14ac:dyDescent="0.25">
      <c r="D135" s="69" t="s">
        <v>179</v>
      </c>
      <c r="E135" s="84" t="s">
        <v>180</v>
      </c>
    </row>
    <row r="136" spans="4:5" x14ac:dyDescent="0.25">
      <c r="D136" s="69" t="s">
        <v>181</v>
      </c>
      <c r="E136" s="84" t="s">
        <v>182</v>
      </c>
    </row>
    <row r="137" spans="4:5" x14ac:dyDescent="0.25">
      <c r="D137" s="69" t="s">
        <v>183</v>
      </c>
      <c r="E137" s="84" t="s">
        <v>184</v>
      </c>
    </row>
    <row r="138" spans="4:5" x14ac:dyDescent="0.25">
      <c r="D138" s="69" t="s">
        <v>185</v>
      </c>
      <c r="E138" s="84" t="s">
        <v>186</v>
      </c>
    </row>
    <row r="139" spans="4:5" x14ac:dyDescent="0.25">
      <c r="D139" s="69" t="s">
        <v>187</v>
      </c>
      <c r="E139" s="84" t="s">
        <v>188</v>
      </c>
    </row>
    <row r="140" spans="4:5" x14ac:dyDescent="0.25">
      <c r="D140" s="69" t="s">
        <v>189</v>
      </c>
      <c r="E140" s="84" t="s">
        <v>190</v>
      </c>
    </row>
    <row r="141" spans="4:5" x14ac:dyDescent="0.25">
      <c r="D141" s="69" t="s">
        <v>191</v>
      </c>
      <c r="E141" s="84" t="s">
        <v>192</v>
      </c>
    </row>
    <row r="142" spans="4:5" x14ac:dyDescent="0.25">
      <c r="D142" s="69" t="s">
        <v>193</v>
      </c>
      <c r="E142" s="84" t="s">
        <v>194</v>
      </c>
    </row>
    <row r="143" spans="4:5" x14ac:dyDescent="0.25">
      <c r="D143" s="69" t="s">
        <v>195</v>
      </c>
      <c r="E143" s="84" t="s">
        <v>196</v>
      </c>
    </row>
    <row r="144" spans="4:5" x14ac:dyDescent="0.25">
      <c r="D144" s="69" t="s">
        <v>197</v>
      </c>
      <c r="E144" s="84" t="s">
        <v>198</v>
      </c>
    </row>
    <row r="145" spans="4:5" x14ac:dyDescent="0.25">
      <c r="D145" s="69" t="s">
        <v>199</v>
      </c>
      <c r="E145" s="84" t="s">
        <v>200</v>
      </c>
    </row>
    <row r="146" spans="4:5" x14ac:dyDescent="0.25">
      <c r="D146" s="69" t="s">
        <v>201</v>
      </c>
      <c r="E146" s="84" t="s">
        <v>202</v>
      </c>
    </row>
    <row r="147" spans="4:5" x14ac:dyDescent="0.25">
      <c r="D147" s="69" t="s">
        <v>203</v>
      </c>
      <c r="E147" s="84" t="s">
        <v>204</v>
      </c>
    </row>
    <row r="148" spans="4:5" x14ac:dyDescent="0.25">
      <c r="D148" s="69" t="s">
        <v>205</v>
      </c>
      <c r="E148" s="84" t="s">
        <v>206</v>
      </c>
    </row>
    <row r="149" spans="4:5" x14ac:dyDescent="0.25">
      <c r="D149" s="69" t="s">
        <v>207</v>
      </c>
      <c r="E149" s="84" t="s">
        <v>208</v>
      </c>
    </row>
    <row r="150" spans="4:5" ht="15.75" thickBot="1" x14ac:dyDescent="0.3">
      <c r="D150" s="78" t="s">
        <v>209</v>
      </c>
      <c r="E150" s="85" t="s">
        <v>210</v>
      </c>
    </row>
    <row r="157" spans="4:5" x14ac:dyDescent="0.25">
      <c r="D157" s="2"/>
      <c r="E157" s="2"/>
    </row>
  </sheetData>
  <sheetProtection password="E808" sheet="1" objects="1" scenarios="1"/>
  <sortState ref="D2:E194">
    <sortCondition ref="D2:D194"/>
  </sortState>
  <customSheetViews>
    <customSheetView guid="{FEB31266-70C2-4E8F-9AA5-73EEF5F83F54}" showGridLines="0">
      <selection activeCell="D68" sqref="D68"/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3"/>
  <sheetViews>
    <sheetView showGridLines="0" workbookViewId="0">
      <pane ySplit="2" topLeftCell="A420" activePane="bottomLeft" state="frozen"/>
      <selection pane="bottomLeft" activeCell="C26" sqref="C26:D26"/>
    </sheetView>
  </sheetViews>
  <sheetFormatPr defaultColWidth="6.85546875" defaultRowHeight="15" x14ac:dyDescent="0.25"/>
  <cols>
    <col min="1" max="1" width="1.5703125" style="72" customWidth="1"/>
    <col min="2" max="2" width="13" style="72" customWidth="1"/>
    <col min="3" max="3" width="104.28515625" style="72" customWidth="1"/>
    <col min="4" max="4" width="1" style="72" customWidth="1"/>
    <col min="5" max="5" width="16.7109375" style="77" customWidth="1"/>
    <col min="6" max="6" width="0.7109375" style="77" customWidth="1"/>
    <col min="7" max="7" width="12.42578125" style="77" customWidth="1"/>
    <col min="8" max="8" width="1.140625" style="77" customWidth="1"/>
    <col min="9" max="9" width="12.5703125" style="77" customWidth="1"/>
    <col min="10" max="10" width="1.140625" style="72" customWidth="1"/>
    <col min="11" max="11" width="54.85546875" style="86" customWidth="1"/>
    <col min="12" max="255" width="6.85546875" style="72"/>
    <col min="256" max="256" width="16" style="72" customWidth="1"/>
    <col min="257" max="257" width="13" style="72" customWidth="1"/>
    <col min="258" max="258" width="1.85546875" style="72" customWidth="1"/>
    <col min="259" max="259" width="83.7109375" style="72" customWidth="1"/>
    <col min="260" max="260" width="2" style="72" customWidth="1"/>
    <col min="261" max="261" width="14.7109375" style="72" customWidth="1"/>
    <col min="262" max="262" width="2" style="72" customWidth="1"/>
    <col min="263" max="263" width="12.42578125" style="72" customWidth="1"/>
    <col min="264" max="264" width="1.85546875" style="72" customWidth="1"/>
    <col min="265" max="265" width="12.28515625" style="72" customWidth="1"/>
    <col min="266" max="266" width="2.5703125" style="72" customWidth="1"/>
    <col min="267" max="267" width="2.85546875" style="72" customWidth="1"/>
    <col min="268" max="511" width="6.85546875" style="72"/>
    <col min="512" max="512" width="16" style="72" customWidth="1"/>
    <col min="513" max="513" width="13" style="72" customWidth="1"/>
    <col min="514" max="514" width="1.85546875" style="72" customWidth="1"/>
    <col min="515" max="515" width="83.7109375" style="72" customWidth="1"/>
    <col min="516" max="516" width="2" style="72" customWidth="1"/>
    <col min="517" max="517" width="14.7109375" style="72" customWidth="1"/>
    <col min="518" max="518" width="2" style="72" customWidth="1"/>
    <col min="519" max="519" width="12.42578125" style="72" customWidth="1"/>
    <col min="520" max="520" width="1.85546875" style="72" customWidth="1"/>
    <col min="521" max="521" width="12.28515625" style="72" customWidth="1"/>
    <col min="522" max="522" width="2.5703125" style="72" customWidth="1"/>
    <col min="523" max="523" width="2.85546875" style="72" customWidth="1"/>
    <col min="524" max="767" width="6.85546875" style="72"/>
    <col min="768" max="768" width="16" style="72" customWidth="1"/>
    <col min="769" max="769" width="13" style="72" customWidth="1"/>
    <col min="770" max="770" width="1.85546875" style="72" customWidth="1"/>
    <col min="771" max="771" width="83.7109375" style="72" customWidth="1"/>
    <col min="772" max="772" width="2" style="72" customWidth="1"/>
    <col min="773" max="773" width="14.7109375" style="72" customWidth="1"/>
    <col min="774" max="774" width="2" style="72" customWidth="1"/>
    <col min="775" max="775" width="12.42578125" style="72" customWidth="1"/>
    <col min="776" max="776" width="1.85546875" style="72" customWidth="1"/>
    <col min="777" max="777" width="12.28515625" style="72" customWidth="1"/>
    <col min="778" max="778" width="2.5703125" style="72" customWidth="1"/>
    <col min="779" max="779" width="2.85546875" style="72" customWidth="1"/>
    <col min="780" max="1023" width="6.85546875" style="72"/>
    <col min="1024" max="1024" width="16" style="72" customWidth="1"/>
    <col min="1025" max="1025" width="13" style="72" customWidth="1"/>
    <col min="1026" max="1026" width="1.85546875" style="72" customWidth="1"/>
    <col min="1027" max="1027" width="83.7109375" style="72" customWidth="1"/>
    <col min="1028" max="1028" width="2" style="72" customWidth="1"/>
    <col min="1029" max="1029" width="14.7109375" style="72" customWidth="1"/>
    <col min="1030" max="1030" width="2" style="72" customWidth="1"/>
    <col min="1031" max="1031" width="12.42578125" style="72" customWidth="1"/>
    <col min="1032" max="1032" width="1.85546875" style="72" customWidth="1"/>
    <col min="1033" max="1033" width="12.28515625" style="72" customWidth="1"/>
    <col min="1034" max="1034" width="2.5703125" style="72" customWidth="1"/>
    <col min="1035" max="1035" width="2.85546875" style="72" customWidth="1"/>
    <col min="1036" max="1279" width="6.85546875" style="72"/>
    <col min="1280" max="1280" width="16" style="72" customWidth="1"/>
    <col min="1281" max="1281" width="13" style="72" customWidth="1"/>
    <col min="1282" max="1282" width="1.85546875" style="72" customWidth="1"/>
    <col min="1283" max="1283" width="83.7109375" style="72" customWidth="1"/>
    <col min="1284" max="1284" width="2" style="72" customWidth="1"/>
    <col min="1285" max="1285" width="14.7109375" style="72" customWidth="1"/>
    <col min="1286" max="1286" width="2" style="72" customWidth="1"/>
    <col min="1287" max="1287" width="12.42578125" style="72" customWidth="1"/>
    <col min="1288" max="1288" width="1.85546875" style="72" customWidth="1"/>
    <col min="1289" max="1289" width="12.28515625" style="72" customWidth="1"/>
    <col min="1290" max="1290" width="2.5703125" style="72" customWidth="1"/>
    <col min="1291" max="1291" width="2.85546875" style="72" customWidth="1"/>
    <col min="1292" max="1535" width="6.85546875" style="72"/>
    <col min="1536" max="1536" width="16" style="72" customWidth="1"/>
    <col min="1537" max="1537" width="13" style="72" customWidth="1"/>
    <col min="1538" max="1538" width="1.85546875" style="72" customWidth="1"/>
    <col min="1539" max="1539" width="83.7109375" style="72" customWidth="1"/>
    <col min="1540" max="1540" width="2" style="72" customWidth="1"/>
    <col min="1541" max="1541" width="14.7109375" style="72" customWidth="1"/>
    <col min="1542" max="1542" width="2" style="72" customWidth="1"/>
    <col min="1543" max="1543" width="12.42578125" style="72" customWidth="1"/>
    <col min="1544" max="1544" width="1.85546875" style="72" customWidth="1"/>
    <col min="1545" max="1545" width="12.28515625" style="72" customWidth="1"/>
    <col min="1546" max="1546" width="2.5703125" style="72" customWidth="1"/>
    <col min="1547" max="1547" width="2.85546875" style="72" customWidth="1"/>
    <col min="1548" max="1791" width="6.85546875" style="72"/>
    <col min="1792" max="1792" width="16" style="72" customWidth="1"/>
    <col min="1793" max="1793" width="13" style="72" customWidth="1"/>
    <col min="1794" max="1794" width="1.85546875" style="72" customWidth="1"/>
    <col min="1795" max="1795" width="83.7109375" style="72" customWidth="1"/>
    <col min="1796" max="1796" width="2" style="72" customWidth="1"/>
    <col min="1797" max="1797" width="14.7109375" style="72" customWidth="1"/>
    <col min="1798" max="1798" width="2" style="72" customWidth="1"/>
    <col min="1799" max="1799" width="12.42578125" style="72" customWidth="1"/>
    <col min="1800" max="1800" width="1.85546875" style="72" customWidth="1"/>
    <col min="1801" max="1801" width="12.28515625" style="72" customWidth="1"/>
    <col min="1802" max="1802" width="2.5703125" style="72" customWidth="1"/>
    <col min="1803" max="1803" width="2.85546875" style="72" customWidth="1"/>
    <col min="1804" max="2047" width="6.85546875" style="72"/>
    <col min="2048" max="2048" width="16" style="72" customWidth="1"/>
    <col min="2049" max="2049" width="13" style="72" customWidth="1"/>
    <col min="2050" max="2050" width="1.85546875" style="72" customWidth="1"/>
    <col min="2051" max="2051" width="83.7109375" style="72" customWidth="1"/>
    <col min="2052" max="2052" width="2" style="72" customWidth="1"/>
    <col min="2053" max="2053" width="14.7109375" style="72" customWidth="1"/>
    <col min="2054" max="2054" width="2" style="72" customWidth="1"/>
    <col min="2055" max="2055" width="12.42578125" style="72" customWidth="1"/>
    <col min="2056" max="2056" width="1.85546875" style="72" customWidth="1"/>
    <col min="2057" max="2057" width="12.28515625" style="72" customWidth="1"/>
    <col min="2058" max="2058" width="2.5703125" style="72" customWidth="1"/>
    <col min="2059" max="2059" width="2.85546875" style="72" customWidth="1"/>
    <col min="2060" max="2303" width="6.85546875" style="72"/>
    <col min="2304" max="2304" width="16" style="72" customWidth="1"/>
    <col min="2305" max="2305" width="13" style="72" customWidth="1"/>
    <col min="2306" max="2306" width="1.85546875" style="72" customWidth="1"/>
    <col min="2307" max="2307" width="83.7109375" style="72" customWidth="1"/>
    <col min="2308" max="2308" width="2" style="72" customWidth="1"/>
    <col min="2309" max="2309" width="14.7109375" style="72" customWidth="1"/>
    <col min="2310" max="2310" width="2" style="72" customWidth="1"/>
    <col min="2311" max="2311" width="12.42578125" style="72" customWidth="1"/>
    <col min="2312" max="2312" width="1.85546875" style="72" customWidth="1"/>
    <col min="2313" max="2313" width="12.28515625" style="72" customWidth="1"/>
    <col min="2314" max="2314" width="2.5703125" style="72" customWidth="1"/>
    <col min="2315" max="2315" width="2.85546875" style="72" customWidth="1"/>
    <col min="2316" max="2559" width="6.85546875" style="72"/>
    <col min="2560" max="2560" width="16" style="72" customWidth="1"/>
    <col min="2561" max="2561" width="13" style="72" customWidth="1"/>
    <col min="2562" max="2562" width="1.85546875" style="72" customWidth="1"/>
    <col min="2563" max="2563" width="83.7109375" style="72" customWidth="1"/>
    <col min="2564" max="2564" width="2" style="72" customWidth="1"/>
    <col min="2565" max="2565" width="14.7109375" style="72" customWidth="1"/>
    <col min="2566" max="2566" width="2" style="72" customWidth="1"/>
    <col min="2567" max="2567" width="12.42578125" style="72" customWidth="1"/>
    <col min="2568" max="2568" width="1.85546875" style="72" customWidth="1"/>
    <col min="2569" max="2569" width="12.28515625" style="72" customWidth="1"/>
    <col min="2570" max="2570" width="2.5703125" style="72" customWidth="1"/>
    <col min="2571" max="2571" width="2.85546875" style="72" customWidth="1"/>
    <col min="2572" max="2815" width="6.85546875" style="72"/>
    <col min="2816" max="2816" width="16" style="72" customWidth="1"/>
    <col min="2817" max="2817" width="13" style="72" customWidth="1"/>
    <col min="2818" max="2818" width="1.85546875" style="72" customWidth="1"/>
    <col min="2819" max="2819" width="83.7109375" style="72" customWidth="1"/>
    <col min="2820" max="2820" width="2" style="72" customWidth="1"/>
    <col min="2821" max="2821" width="14.7109375" style="72" customWidth="1"/>
    <col min="2822" max="2822" width="2" style="72" customWidth="1"/>
    <col min="2823" max="2823" width="12.42578125" style="72" customWidth="1"/>
    <col min="2824" max="2824" width="1.85546875" style="72" customWidth="1"/>
    <col min="2825" max="2825" width="12.28515625" style="72" customWidth="1"/>
    <col min="2826" max="2826" width="2.5703125" style="72" customWidth="1"/>
    <col min="2827" max="2827" width="2.85546875" style="72" customWidth="1"/>
    <col min="2828" max="3071" width="6.85546875" style="72"/>
    <col min="3072" max="3072" width="16" style="72" customWidth="1"/>
    <col min="3073" max="3073" width="13" style="72" customWidth="1"/>
    <col min="3074" max="3074" width="1.85546875" style="72" customWidth="1"/>
    <col min="3075" max="3075" width="83.7109375" style="72" customWidth="1"/>
    <col min="3076" max="3076" width="2" style="72" customWidth="1"/>
    <col min="3077" max="3077" width="14.7109375" style="72" customWidth="1"/>
    <col min="3078" max="3078" width="2" style="72" customWidth="1"/>
    <col min="3079" max="3079" width="12.42578125" style="72" customWidth="1"/>
    <col min="3080" max="3080" width="1.85546875" style="72" customWidth="1"/>
    <col min="3081" max="3081" width="12.28515625" style="72" customWidth="1"/>
    <col min="3082" max="3082" width="2.5703125" style="72" customWidth="1"/>
    <col min="3083" max="3083" width="2.85546875" style="72" customWidth="1"/>
    <col min="3084" max="3327" width="6.85546875" style="72"/>
    <col min="3328" max="3328" width="16" style="72" customWidth="1"/>
    <col min="3329" max="3329" width="13" style="72" customWidth="1"/>
    <col min="3330" max="3330" width="1.85546875" style="72" customWidth="1"/>
    <col min="3331" max="3331" width="83.7109375" style="72" customWidth="1"/>
    <col min="3332" max="3332" width="2" style="72" customWidth="1"/>
    <col min="3333" max="3333" width="14.7109375" style="72" customWidth="1"/>
    <col min="3334" max="3334" width="2" style="72" customWidth="1"/>
    <col min="3335" max="3335" width="12.42578125" style="72" customWidth="1"/>
    <col min="3336" max="3336" width="1.85546875" style="72" customWidth="1"/>
    <col min="3337" max="3337" width="12.28515625" style="72" customWidth="1"/>
    <col min="3338" max="3338" width="2.5703125" style="72" customWidth="1"/>
    <col min="3339" max="3339" width="2.85546875" style="72" customWidth="1"/>
    <col min="3340" max="3583" width="6.85546875" style="72"/>
    <col min="3584" max="3584" width="16" style="72" customWidth="1"/>
    <col min="3585" max="3585" width="13" style="72" customWidth="1"/>
    <col min="3586" max="3586" width="1.85546875" style="72" customWidth="1"/>
    <col min="3587" max="3587" width="83.7109375" style="72" customWidth="1"/>
    <col min="3588" max="3588" width="2" style="72" customWidth="1"/>
    <col min="3589" max="3589" width="14.7109375" style="72" customWidth="1"/>
    <col min="3590" max="3590" width="2" style="72" customWidth="1"/>
    <col min="3591" max="3591" width="12.42578125" style="72" customWidth="1"/>
    <col min="3592" max="3592" width="1.85546875" style="72" customWidth="1"/>
    <col min="3593" max="3593" width="12.28515625" style="72" customWidth="1"/>
    <col min="3594" max="3594" width="2.5703125" style="72" customWidth="1"/>
    <col min="3595" max="3595" width="2.85546875" style="72" customWidth="1"/>
    <col min="3596" max="3839" width="6.85546875" style="72"/>
    <col min="3840" max="3840" width="16" style="72" customWidth="1"/>
    <col min="3841" max="3841" width="13" style="72" customWidth="1"/>
    <col min="3842" max="3842" width="1.85546875" style="72" customWidth="1"/>
    <col min="3843" max="3843" width="83.7109375" style="72" customWidth="1"/>
    <col min="3844" max="3844" width="2" style="72" customWidth="1"/>
    <col min="3845" max="3845" width="14.7109375" style="72" customWidth="1"/>
    <col min="3846" max="3846" width="2" style="72" customWidth="1"/>
    <col min="3847" max="3847" width="12.42578125" style="72" customWidth="1"/>
    <col min="3848" max="3848" width="1.85546875" style="72" customWidth="1"/>
    <col min="3849" max="3849" width="12.28515625" style="72" customWidth="1"/>
    <col min="3850" max="3850" width="2.5703125" style="72" customWidth="1"/>
    <col min="3851" max="3851" width="2.85546875" style="72" customWidth="1"/>
    <col min="3852" max="4095" width="6.85546875" style="72"/>
    <col min="4096" max="4096" width="16" style="72" customWidth="1"/>
    <col min="4097" max="4097" width="13" style="72" customWidth="1"/>
    <col min="4098" max="4098" width="1.85546875" style="72" customWidth="1"/>
    <col min="4099" max="4099" width="83.7109375" style="72" customWidth="1"/>
    <col min="4100" max="4100" width="2" style="72" customWidth="1"/>
    <col min="4101" max="4101" width="14.7109375" style="72" customWidth="1"/>
    <col min="4102" max="4102" width="2" style="72" customWidth="1"/>
    <col min="4103" max="4103" width="12.42578125" style="72" customWidth="1"/>
    <col min="4104" max="4104" width="1.85546875" style="72" customWidth="1"/>
    <col min="4105" max="4105" width="12.28515625" style="72" customWidth="1"/>
    <col min="4106" max="4106" width="2.5703125" style="72" customWidth="1"/>
    <col min="4107" max="4107" width="2.85546875" style="72" customWidth="1"/>
    <col min="4108" max="4351" width="6.85546875" style="72"/>
    <col min="4352" max="4352" width="16" style="72" customWidth="1"/>
    <col min="4353" max="4353" width="13" style="72" customWidth="1"/>
    <col min="4354" max="4354" width="1.85546875" style="72" customWidth="1"/>
    <col min="4355" max="4355" width="83.7109375" style="72" customWidth="1"/>
    <col min="4356" max="4356" width="2" style="72" customWidth="1"/>
    <col min="4357" max="4357" width="14.7109375" style="72" customWidth="1"/>
    <col min="4358" max="4358" width="2" style="72" customWidth="1"/>
    <col min="4359" max="4359" width="12.42578125" style="72" customWidth="1"/>
    <col min="4360" max="4360" width="1.85546875" style="72" customWidth="1"/>
    <col min="4361" max="4361" width="12.28515625" style="72" customWidth="1"/>
    <col min="4362" max="4362" width="2.5703125" style="72" customWidth="1"/>
    <col min="4363" max="4363" width="2.85546875" style="72" customWidth="1"/>
    <col min="4364" max="4607" width="6.85546875" style="72"/>
    <col min="4608" max="4608" width="16" style="72" customWidth="1"/>
    <col min="4609" max="4609" width="13" style="72" customWidth="1"/>
    <col min="4610" max="4610" width="1.85546875" style="72" customWidth="1"/>
    <col min="4611" max="4611" width="83.7109375" style="72" customWidth="1"/>
    <col min="4612" max="4612" width="2" style="72" customWidth="1"/>
    <col min="4613" max="4613" width="14.7109375" style="72" customWidth="1"/>
    <col min="4614" max="4614" width="2" style="72" customWidth="1"/>
    <col min="4615" max="4615" width="12.42578125" style="72" customWidth="1"/>
    <col min="4616" max="4616" width="1.85546875" style="72" customWidth="1"/>
    <col min="4617" max="4617" width="12.28515625" style="72" customWidth="1"/>
    <col min="4618" max="4618" width="2.5703125" style="72" customWidth="1"/>
    <col min="4619" max="4619" width="2.85546875" style="72" customWidth="1"/>
    <col min="4620" max="4863" width="6.85546875" style="72"/>
    <col min="4864" max="4864" width="16" style="72" customWidth="1"/>
    <col min="4865" max="4865" width="13" style="72" customWidth="1"/>
    <col min="4866" max="4866" width="1.85546875" style="72" customWidth="1"/>
    <col min="4867" max="4867" width="83.7109375" style="72" customWidth="1"/>
    <col min="4868" max="4868" width="2" style="72" customWidth="1"/>
    <col min="4869" max="4869" width="14.7109375" style="72" customWidth="1"/>
    <col min="4870" max="4870" width="2" style="72" customWidth="1"/>
    <col min="4871" max="4871" width="12.42578125" style="72" customWidth="1"/>
    <col min="4872" max="4872" width="1.85546875" style="72" customWidth="1"/>
    <col min="4873" max="4873" width="12.28515625" style="72" customWidth="1"/>
    <col min="4874" max="4874" width="2.5703125" style="72" customWidth="1"/>
    <col min="4875" max="4875" width="2.85546875" style="72" customWidth="1"/>
    <col min="4876" max="5119" width="6.85546875" style="72"/>
    <col min="5120" max="5120" width="16" style="72" customWidth="1"/>
    <col min="5121" max="5121" width="13" style="72" customWidth="1"/>
    <col min="5122" max="5122" width="1.85546875" style="72" customWidth="1"/>
    <col min="5123" max="5123" width="83.7109375" style="72" customWidth="1"/>
    <col min="5124" max="5124" width="2" style="72" customWidth="1"/>
    <col min="5125" max="5125" width="14.7109375" style="72" customWidth="1"/>
    <col min="5126" max="5126" width="2" style="72" customWidth="1"/>
    <col min="5127" max="5127" width="12.42578125" style="72" customWidth="1"/>
    <col min="5128" max="5128" width="1.85546875" style="72" customWidth="1"/>
    <col min="5129" max="5129" width="12.28515625" style="72" customWidth="1"/>
    <col min="5130" max="5130" width="2.5703125" style="72" customWidth="1"/>
    <col min="5131" max="5131" width="2.85546875" style="72" customWidth="1"/>
    <col min="5132" max="5375" width="6.85546875" style="72"/>
    <col min="5376" max="5376" width="16" style="72" customWidth="1"/>
    <col min="5377" max="5377" width="13" style="72" customWidth="1"/>
    <col min="5378" max="5378" width="1.85546875" style="72" customWidth="1"/>
    <col min="5379" max="5379" width="83.7109375" style="72" customWidth="1"/>
    <col min="5380" max="5380" width="2" style="72" customWidth="1"/>
    <col min="5381" max="5381" width="14.7109375" style="72" customWidth="1"/>
    <col min="5382" max="5382" width="2" style="72" customWidth="1"/>
    <col min="5383" max="5383" width="12.42578125" style="72" customWidth="1"/>
    <col min="5384" max="5384" width="1.85546875" style="72" customWidth="1"/>
    <col min="5385" max="5385" width="12.28515625" style="72" customWidth="1"/>
    <col min="5386" max="5386" width="2.5703125" style="72" customWidth="1"/>
    <col min="5387" max="5387" width="2.85546875" style="72" customWidth="1"/>
    <col min="5388" max="5631" width="6.85546875" style="72"/>
    <col min="5632" max="5632" width="16" style="72" customWidth="1"/>
    <col min="5633" max="5633" width="13" style="72" customWidth="1"/>
    <col min="5634" max="5634" width="1.85546875" style="72" customWidth="1"/>
    <col min="5635" max="5635" width="83.7109375" style="72" customWidth="1"/>
    <col min="5636" max="5636" width="2" style="72" customWidth="1"/>
    <col min="5637" max="5637" width="14.7109375" style="72" customWidth="1"/>
    <col min="5638" max="5638" width="2" style="72" customWidth="1"/>
    <col min="5639" max="5639" width="12.42578125" style="72" customWidth="1"/>
    <col min="5640" max="5640" width="1.85546875" style="72" customWidth="1"/>
    <col min="5641" max="5641" width="12.28515625" style="72" customWidth="1"/>
    <col min="5642" max="5642" width="2.5703125" style="72" customWidth="1"/>
    <col min="5643" max="5643" width="2.85546875" style="72" customWidth="1"/>
    <col min="5644" max="5887" width="6.85546875" style="72"/>
    <col min="5888" max="5888" width="16" style="72" customWidth="1"/>
    <col min="5889" max="5889" width="13" style="72" customWidth="1"/>
    <col min="5890" max="5890" width="1.85546875" style="72" customWidth="1"/>
    <col min="5891" max="5891" width="83.7109375" style="72" customWidth="1"/>
    <col min="5892" max="5892" width="2" style="72" customWidth="1"/>
    <col min="5893" max="5893" width="14.7109375" style="72" customWidth="1"/>
    <col min="5894" max="5894" width="2" style="72" customWidth="1"/>
    <col min="5895" max="5895" width="12.42578125" style="72" customWidth="1"/>
    <col min="5896" max="5896" width="1.85546875" style="72" customWidth="1"/>
    <col min="5897" max="5897" width="12.28515625" style="72" customWidth="1"/>
    <col min="5898" max="5898" width="2.5703125" style="72" customWidth="1"/>
    <col min="5899" max="5899" width="2.85546875" style="72" customWidth="1"/>
    <col min="5900" max="6143" width="6.85546875" style="72"/>
    <col min="6144" max="6144" width="16" style="72" customWidth="1"/>
    <col min="6145" max="6145" width="13" style="72" customWidth="1"/>
    <col min="6146" max="6146" width="1.85546875" style="72" customWidth="1"/>
    <col min="6147" max="6147" width="83.7109375" style="72" customWidth="1"/>
    <col min="6148" max="6148" width="2" style="72" customWidth="1"/>
    <col min="6149" max="6149" width="14.7109375" style="72" customWidth="1"/>
    <col min="6150" max="6150" width="2" style="72" customWidth="1"/>
    <col min="6151" max="6151" width="12.42578125" style="72" customWidth="1"/>
    <col min="6152" max="6152" width="1.85546875" style="72" customWidth="1"/>
    <col min="6153" max="6153" width="12.28515625" style="72" customWidth="1"/>
    <col min="6154" max="6154" width="2.5703125" style="72" customWidth="1"/>
    <col min="6155" max="6155" width="2.85546875" style="72" customWidth="1"/>
    <col min="6156" max="6399" width="6.85546875" style="72"/>
    <col min="6400" max="6400" width="16" style="72" customWidth="1"/>
    <col min="6401" max="6401" width="13" style="72" customWidth="1"/>
    <col min="6402" max="6402" width="1.85546875" style="72" customWidth="1"/>
    <col min="6403" max="6403" width="83.7109375" style="72" customWidth="1"/>
    <col min="6404" max="6404" width="2" style="72" customWidth="1"/>
    <col min="6405" max="6405" width="14.7109375" style="72" customWidth="1"/>
    <col min="6406" max="6406" width="2" style="72" customWidth="1"/>
    <col min="6407" max="6407" width="12.42578125" style="72" customWidth="1"/>
    <col min="6408" max="6408" width="1.85546875" style="72" customWidth="1"/>
    <col min="6409" max="6409" width="12.28515625" style="72" customWidth="1"/>
    <col min="6410" max="6410" width="2.5703125" style="72" customWidth="1"/>
    <col min="6411" max="6411" width="2.85546875" style="72" customWidth="1"/>
    <col min="6412" max="6655" width="6.85546875" style="72"/>
    <col min="6656" max="6656" width="16" style="72" customWidth="1"/>
    <col min="6657" max="6657" width="13" style="72" customWidth="1"/>
    <col min="6658" max="6658" width="1.85546875" style="72" customWidth="1"/>
    <col min="6659" max="6659" width="83.7109375" style="72" customWidth="1"/>
    <col min="6660" max="6660" width="2" style="72" customWidth="1"/>
    <col min="6661" max="6661" width="14.7109375" style="72" customWidth="1"/>
    <col min="6662" max="6662" width="2" style="72" customWidth="1"/>
    <col min="6663" max="6663" width="12.42578125" style="72" customWidth="1"/>
    <col min="6664" max="6664" width="1.85546875" style="72" customWidth="1"/>
    <col min="6665" max="6665" width="12.28515625" style="72" customWidth="1"/>
    <col min="6666" max="6666" width="2.5703125" style="72" customWidth="1"/>
    <col min="6667" max="6667" width="2.85546875" style="72" customWidth="1"/>
    <col min="6668" max="6911" width="6.85546875" style="72"/>
    <col min="6912" max="6912" width="16" style="72" customWidth="1"/>
    <col min="6913" max="6913" width="13" style="72" customWidth="1"/>
    <col min="6914" max="6914" width="1.85546875" style="72" customWidth="1"/>
    <col min="6915" max="6915" width="83.7109375" style="72" customWidth="1"/>
    <col min="6916" max="6916" width="2" style="72" customWidth="1"/>
    <col min="6917" max="6917" width="14.7109375" style="72" customWidth="1"/>
    <col min="6918" max="6918" width="2" style="72" customWidth="1"/>
    <col min="6919" max="6919" width="12.42578125" style="72" customWidth="1"/>
    <col min="6920" max="6920" width="1.85546875" style="72" customWidth="1"/>
    <col min="6921" max="6921" width="12.28515625" style="72" customWidth="1"/>
    <col min="6922" max="6922" width="2.5703125" style="72" customWidth="1"/>
    <col min="6923" max="6923" width="2.85546875" style="72" customWidth="1"/>
    <col min="6924" max="7167" width="6.85546875" style="72"/>
    <col min="7168" max="7168" width="16" style="72" customWidth="1"/>
    <col min="7169" max="7169" width="13" style="72" customWidth="1"/>
    <col min="7170" max="7170" width="1.85546875" style="72" customWidth="1"/>
    <col min="7171" max="7171" width="83.7109375" style="72" customWidth="1"/>
    <col min="7172" max="7172" width="2" style="72" customWidth="1"/>
    <col min="7173" max="7173" width="14.7109375" style="72" customWidth="1"/>
    <col min="7174" max="7174" width="2" style="72" customWidth="1"/>
    <col min="7175" max="7175" width="12.42578125" style="72" customWidth="1"/>
    <col min="7176" max="7176" width="1.85546875" style="72" customWidth="1"/>
    <col min="7177" max="7177" width="12.28515625" style="72" customWidth="1"/>
    <col min="7178" max="7178" width="2.5703125" style="72" customWidth="1"/>
    <col min="7179" max="7179" width="2.85546875" style="72" customWidth="1"/>
    <col min="7180" max="7423" width="6.85546875" style="72"/>
    <col min="7424" max="7424" width="16" style="72" customWidth="1"/>
    <col min="7425" max="7425" width="13" style="72" customWidth="1"/>
    <col min="7426" max="7426" width="1.85546875" style="72" customWidth="1"/>
    <col min="7427" max="7427" width="83.7109375" style="72" customWidth="1"/>
    <col min="7428" max="7428" width="2" style="72" customWidth="1"/>
    <col min="7429" max="7429" width="14.7109375" style="72" customWidth="1"/>
    <col min="7430" max="7430" width="2" style="72" customWidth="1"/>
    <col min="7431" max="7431" width="12.42578125" style="72" customWidth="1"/>
    <col min="7432" max="7432" width="1.85546875" style="72" customWidth="1"/>
    <col min="7433" max="7433" width="12.28515625" style="72" customWidth="1"/>
    <col min="7434" max="7434" width="2.5703125" style="72" customWidth="1"/>
    <col min="7435" max="7435" width="2.85546875" style="72" customWidth="1"/>
    <col min="7436" max="7679" width="6.85546875" style="72"/>
    <col min="7680" max="7680" width="16" style="72" customWidth="1"/>
    <col min="7681" max="7681" width="13" style="72" customWidth="1"/>
    <col min="7682" max="7682" width="1.85546875" style="72" customWidth="1"/>
    <col min="7683" max="7683" width="83.7109375" style="72" customWidth="1"/>
    <col min="7684" max="7684" width="2" style="72" customWidth="1"/>
    <col min="7685" max="7685" width="14.7109375" style="72" customWidth="1"/>
    <col min="7686" max="7686" width="2" style="72" customWidth="1"/>
    <col min="7687" max="7687" width="12.42578125" style="72" customWidth="1"/>
    <col min="7688" max="7688" width="1.85546875" style="72" customWidth="1"/>
    <col min="7689" max="7689" width="12.28515625" style="72" customWidth="1"/>
    <col min="7690" max="7690" width="2.5703125" style="72" customWidth="1"/>
    <col min="7691" max="7691" width="2.85546875" style="72" customWidth="1"/>
    <col min="7692" max="7935" width="6.85546875" style="72"/>
    <col min="7936" max="7936" width="16" style="72" customWidth="1"/>
    <col min="7937" max="7937" width="13" style="72" customWidth="1"/>
    <col min="7938" max="7938" width="1.85546875" style="72" customWidth="1"/>
    <col min="7939" max="7939" width="83.7109375" style="72" customWidth="1"/>
    <col min="7940" max="7940" width="2" style="72" customWidth="1"/>
    <col min="7941" max="7941" width="14.7109375" style="72" customWidth="1"/>
    <col min="7942" max="7942" width="2" style="72" customWidth="1"/>
    <col min="7943" max="7943" width="12.42578125" style="72" customWidth="1"/>
    <col min="7944" max="7944" width="1.85546875" style="72" customWidth="1"/>
    <col min="7945" max="7945" width="12.28515625" style="72" customWidth="1"/>
    <col min="7946" max="7946" width="2.5703125" style="72" customWidth="1"/>
    <col min="7947" max="7947" width="2.85546875" style="72" customWidth="1"/>
    <col min="7948" max="8191" width="6.85546875" style="72"/>
    <col min="8192" max="8192" width="16" style="72" customWidth="1"/>
    <col min="8193" max="8193" width="13" style="72" customWidth="1"/>
    <col min="8194" max="8194" width="1.85546875" style="72" customWidth="1"/>
    <col min="8195" max="8195" width="83.7109375" style="72" customWidth="1"/>
    <col min="8196" max="8196" width="2" style="72" customWidth="1"/>
    <col min="8197" max="8197" width="14.7109375" style="72" customWidth="1"/>
    <col min="8198" max="8198" width="2" style="72" customWidth="1"/>
    <col min="8199" max="8199" width="12.42578125" style="72" customWidth="1"/>
    <col min="8200" max="8200" width="1.85546875" style="72" customWidth="1"/>
    <col min="8201" max="8201" width="12.28515625" style="72" customWidth="1"/>
    <col min="8202" max="8202" width="2.5703125" style="72" customWidth="1"/>
    <col min="8203" max="8203" width="2.85546875" style="72" customWidth="1"/>
    <col min="8204" max="8447" width="6.85546875" style="72"/>
    <col min="8448" max="8448" width="16" style="72" customWidth="1"/>
    <col min="8449" max="8449" width="13" style="72" customWidth="1"/>
    <col min="8450" max="8450" width="1.85546875" style="72" customWidth="1"/>
    <col min="8451" max="8451" width="83.7109375" style="72" customWidth="1"/>
    <col min="8452" max="8452" width="2" style="72" customWidth="1"/>
    <col min="8453" max="8453" width="14.7109375" style="72" customWidth="1"/>
    <col min="8454" max="8454" width="2" style="72" customWidth="1"/>
    <col min="8455" max="8455" width="12.42578125" style="72" customWidth="1"/>
    <col min="8456" max="8456" width="1.85546875" style="72" customWidth="1"/>
    <col min="8457" max="8457" width="12.28515625" style="72" customWidth="1"/>
    <col min="8458" max="8458" width="2.5703125" style="72" customWidth="1"/>
    <col min="8459" max="8459" width="2.85546875" style="72" customWidth="1"/>
    <col min="8460" max="8703" width="6.85546875" style="72"/>
    <col min="8704" max="8704" width="16" style="72" customWidth="1"/>
    <col min="8705" max="8705" width="13" style="72" customWidth="1"/>
    <col min="8706" max="8706" width="1.85546875" style="72" customWidth="1"/>
    <col min="8707" max="8707" width="83.7109375" style="72" customWidth="1"/>
    <col min="8708" max="8708" width="2" style="72" customWidth="1"/>
    <col min="8709" max="8709" width="14.7109375" style="72" customWidth="1"/>
    <col min="8710" max="8710" width="2" style="72" customWidth="1"/>
    <col min="8711" max="8711" width="12.42578125" style="72" customWidth="1"/>
    <col min="8712" max="8712" width="1.85546875" style="72" customWidth="1"/>
    <col min="8713" max="8713" width="12.28515625" style="72" customWidth="1"/>
    <col min="8714" max="8714" width="2.5703125" style="72" customWidth="1"/>
    <col min="8715" max="8715" width="2.85546875" style="72" customWidth="1"/>
    <col min="8716" max="8959" width="6.85546875" style="72"/>
    <col min="8960" max="8960" width="16" style="72" customWidth="1"/>
    <col min="8961" max="8961" width="13" style="72" customWidth="1"/>
    <col min="8962" max="8962" width="1.85546875" style="72" customWidth="1"/>
    <col min="8963" max="8963" width="83.7109375" style="72" customWidth="1"/>
    <col min="8964" max="8964" width="2" style="72" customWidth="1"/>
    <col min="8965" max="8965" width="14.7109375" style="72" customWidth="1"/>
    <col min="8966" max="8966" width="2" style="72" customWidth="1"/>
    <col min="8967" max="8967" width="12.42578125" style="72" customWidth="1"/>
    <col min="8968" max="8968" width="1.85546875" style="72" customWidth="1"/>
    <col min="8969" max="8969" width="12.28515625" style="72" customWidth="1"/>
    <col min="8970" max="8970" width="2.5703125" style="72" customWidth="1"/>
    <col min="8971" max="8971" width="2.85546875" style="72" customWidth="1"/>
    <col min="8972" max="9215" width="6.85546875" style="72"/>
    <col min="9216" max="9216" width="16" style="72" customWidth="1"/>
    <col min="9217" max="9217" width="13" style="72" customWidth="1"/>
    <col min="9218" max="9218" width="1.85546875" style="72" customWidth="1"/>
    <col min="9219" max="9219" width="83.7109375" style="72" customWidth="1"/>
    <col min="9220" max="9220" width="2" style="72" customWidth="1"/>
    <col min="9221" max="9221" width="14.7109375" style="72" customWidth="1"/>
    <col min="9222" max="9222" width="2" style="72" customWidth="1"/>
    <col min="9223" max="9223" width="12.42578125" style="72" customWidth="1"/>
    <col min="9224" max="9224" width="1.85546875" style="72" customWidth="1"/>
    <col min="9225" max="9225" width="12.28515625" style="72" customWidth="1"/>
    <col min="9226" max="9226" width="2.5703125" style="72" customWidth="1"/>
    <col min="9227" max="9227" width="2.85546875" style="72" customWidth="1"/>
    <col min="9228" max="9471" width="6.85546875" style="72"/>
    <col min="9472" max="9472" width="16" style="72" customWidth="1"/>
    <col min="9473" max="9473" width="13" style="72" customWidth="1"/>
    <col min="9474" max="9474" width="1.85546875" style="72" customWidth="1"/>
    <col min="9475" max="9475" width="83.7109375" style="72" customWidth="1"/>
    <col min="9476" max="9476" width="2" style="72" customWidth="1"/>
    <col min="9477" max="9477" width="14.7109375" style="72" customWidth="1"/>
    <col min="9478" max="9478" width="2" style="72" customWidth="1"/>
    <col min="9479" max="9479" width="12.42578125" style="72" customWidth="1"/>
    <col min="9480" max="9480" width="1.85546875" style="72" customWidth="1"/>
    <col min="9481" max="9481" width="12.28515625" style="72" customWidth="1"/>
    <col min="9482" max="9482" width="2.5703125" style="72" customWidth="1"/>
    <col min="9483" max="9483" width="2.85546875" style="72" customWidth="1"/>
    <col min="9484" max="9727" width="6.85546875" style="72"/>
    <col min="9728" max="9728" width="16" style="72" customWidth="1"/>
    <col min="9729" max="9729" width="13" style="72" customWidth="1"/>
    <col min="9730" max="9730" width="1.85546875" style="72" customWidth="1"/>
    <col min="9731" max="9731" width="83.7109375" style="72" customWidth="1"/>
    <col min="9732" max="9732" width="2" style="72" customWidth="1"/>
    <col min="9733" max="9733" width="14.7109375" style="72" customWidth="1"/>
    <col min="9734" max="9734" width="2" style="72" customWidth="1"/>
    <col min="9735" max="9735" width="12.42578125" style="72" customWidth="1"/>
    <col min="9736" max="9736" width="1.85546875" style="72" customWidth="1"/>
    <col min="9737" max="9737" width="12.28515625" style="72" customWidth="1"/>
    <col min="9738" max="9738" width="2.5703125" style="72" customWidth="1"/>
    <col min="9739" max="9739" width="2.85546875" style="72" customWidth="1"/>
    <col min="9740" max="9983" width="6.85546875" style="72"/>
    <col min="9984" max="9984" width="16" style="72" customWidth="1"/>
    <col min="9985" max="9985" width="13" style="72" customWidth="1"/>
    <col min="9986" max="9986" width="1.85546875" style="72" customWidth="1"/>
    <col min="9987" max="9987" width="83.7109375" style="72" customWidth="1"/>
    <col min="9988" max="9988" width="2" style="72" customWidth="1"/>
    <col min="9989" max="9989" width="14.7109375" style="72" customWidth="1"/>
    <col min="9990" max="9990" width="2" style="72" customWidth="1"/>
    <col min="9991" max="9991" width="12.42578125" style="72" customWidth="1"/>
    <col min="9992" max="9992" width="1.85546875" style="72" customWidth="1"/>
    <col min="9993" max="9993" width="12.28515625" style="72" customWidth="1"/>
    <col min="9994" max="9994" width="2.5703125" style="72" customWidth="1"/>
    <col min="9995" max="9995" width="2.85546875" style="72" customWidth="1"/>
    <col min="9996" max="10239" width="6.85546875" style="72"/>
    <col min="10240" max="10240" width="16" style="72" customWidth="1"/>
    <col min="10241" max="10241" width="13" style="72" customWidth="1"/>
    <col min="10242" max="10242" width="1.85546875" style="72" customWidth="1"/>
    <col min="10243" max="10243" width="83.7109375" style="72" customWidth="1"/>
    <col min="10244" max="10244" width="2" style="72" customWidth="1"/>
    <col min="10245" max="10245" width="14.7109375" style="72" customWidth="1"/>
    <col min="10246" max="10246" width="2" style="72" customWidth="1"/>
    <col min="10247" max="10247" width="12.42578125" style="72" customWidth="1"/>
    <col min="10248" max="10248" width="1.85546875" style="72" customWidth="1"/>
    <col min="10249" max="10249" width="12.28515625" style="72" customWidth="1"/>
    <col min="10250" max="10250" width="2.5703125" style="72" customWidth="1"/>
    <col min="10251" max="10251" width="2.85546875" style="72" customWidth="1"/>
    <col min="10252" max="10495" width="6.85546875" style="72"/>
    <col min="10496" max="10496" width="16" style="72" customWidth="1"/>
    <col min="10497" max="10497" width="13" style="72" customWidth="1"/>
    <col min="10498" max="10498" width="1.85546875" style="72" customWidth="1"/>
    <col min="10499" max="10499" width="83.7109375" style="72" customWidth="1"/>
    <col min="10500" max="10500" width="2" style="72" customWidth="1"/>
    <col min="10501" max="10501" width="14.7109375" style="72" customWidth="1"/>
    <col min="10502" max="10502" width="2" style="72" customWidth="1"/>
    <col min="10503" max="10503" width="12.42578125" style="72" customWidth="1"/>
    <col min="10504" max="10504" width="1.85546875" style="72" customWidth="1"/>
    <col min="10505" max="10505" width="12.28515625" style="72" customWidth="1"/>
    <col min="10506" max="10506" width="2.5703125" style="72" customWidth="1"/>
    <col min="10507" max="10507" width="2.85546875" style="72" customWidth="1"/>
    <col min="10508" max="10751" width="6.85546875" style="72"/>
    <col min="10752" max="10752" width="16" style="72" customWidth="1"/>
    <col min="10753" max="10753" width="13" style="72" customWidth="1"/>
    <col min="10754" max="10754" width="1.85546875" style="72" customWidth="1"/>
    <col min="10755" max="10755" width="83.7109375" style="72" customWidth="1"/>
    <col min="10756" max="10756" width="2" style="72" customWidth="1"/>
    <col min="10757" max="10757" width="14.7109375" style="72" customWidth="1"/>
    <col min="10758" max="10758" width="2" style="72" customWidth="1"/>
    <col min="10759" max="10759" width="12.42578125" style="72" customWidth="1"/>
    <col min="10760" max="10760" width="1.85546875" style="72" customWidth="1"/>
    <col min="10761" max="10761" width="12.28515625" style="72" customWidth="1"/>
    <col min="10762" max="10762" width="2.5703125" style="72" customWidth="1"/>
    <col min="10763" max="10763" width="2.85546875" style="72" customWidth="1"/>
    <col min="10764" max="11007" width="6.85546875" style="72"/>
    <col min="11008" max="11008" width="16" style="72" customWidth="1"/>
    <col min="11009" max="11009" width="13" style="72" customWidth="1"/>
    <col min="11010" max="11010" width="1.85546875" style="72" customWidth="1"/>
    <col min="11011" max="11011" width="83.7109375" style="72" customWidth="1"/>
    <col min="11012" max="11012" width="2" style="72" customWidth="1"/>
    <col min="11013" max="11013" width="14.7109375" style="72" customWidth="1"/>
    <col min="11014" max="11014" width="2" style="72" customWidth="1"/>
    <col min="11015" max="11015" width="12.42578125" style="72" customWidth="1"/>
    <col min="11016" max="11016" width="1.85546875" style="72" customWidth="1"/>
    <col min="11017" max="11017" width="12.28515625" style="72" customWidth="1"/>
    <col min="11018" max="11018" width="2.5703125" style="72" customWidth="1"/>
    <col min="11019" max="11019" width="2.85546875" style="72" customWidth="1"/>
    <col min="11020" max="11263" width="6.85546875" style="72"/>
    <col min="11264" max="11264" width="16" style="72" customWidth="1"/>
    <col min="11265" max="11265" width="13" style="72" customWidth="1"/>
    <col min="11266" max="11266" width="1.85546875" style="72" customWidth="1"/>
    <col min="11267" max="11267" width="83.7109375" style="72" customWidth="1"/>
    <col min="11268" max="11268" width="2" style="72" customWidth="1"/>
    <col min="11269" max="11269" width="14.7109375" style="72" customWidth="1"/>
    <col min="11270" max="11270" width="2" style="72" customWidth="1"/>
    <col min="11271" max="11271" width="12.42578125" style="72" customWidth="1"/>
    <col min="11272" max="11272" width="1.85546875" style="72" customWidth="1"/>
    <col min="11273" max="11273" width="12.28515625" style="72" customWidth="1"/>
    <col min="11274" max="11274" width="2.5703125" style="72" customWidth="1"/>
    <col min="11275" max="11275" width="2.85546875" style="72" customWidth="1"/>
    <col min="11276" max="11519" width="6.85546875" style="72"/>
    <col min="11520" max="11520" width="16" style="72" customWidth="1"/>
    <col min="11521" max="11521" width="13" style="72" customWidth="1"/>
    <col min="11522" max="11522" width="1.85546875" style="72" customWidth="1"/>
    <col min="11523" max="11523" width="83.7109375" style="72" customWidth="1"/>
    <col min="11524" max="11524" width="2" style="72" customWidth="1"/>
    <col min="11525" max="11525" width="14.7109375" style="72" customWidth="1"/>
    <col min="11526" max="11526" width="2" style="72" customWidth="1"/>
    <col min="11527" max="11527" width="12.42578125" style="72" customWidth="1"/>
    <col min="11528" max="11528" width="1.85546875" style="72" customWidth="1"/>
    <col min="11529" max="11529" width="12.28515625" style="72" customWidth="1"/>
    <col min="11530" max="11530" width="2.5703125" style="72" customWidth="1"/>
    <col min="11531" max="11531" width="2.85546875" style="72" customWidth="1"/>
    <col min="11532" max="11775" width="6.85546875" style="72"/>
    <col min="11776" max="11776" width="16" style="72" customWidth="1"/>
    <col min="11777" max="11777" width="13" style="72" customWidth="1"/>
    <col min="11778" max="11778" width="1.85546875" style="72" customWidth="1"/>
    <col min="11779" max="11779" width="83.7109375" style="72" customWidth="1"/>
    <col min="11780" max="11780" width="2" style="72" customWidth="1"/>
    <col min="11781" max="11781" width="14.7109375" style="72" customWidth="1"/>
    <col min="11782" max="11782" width="2" style="72" customWidth="1"/>
    <col min="11783" max="11783" width="12.42578125" style="72" customWidth="1"/>
    <col min="11784" max="11784" width="1.85546875" style="72" customWidth="1"/>
    <col min="11785" max="11785" width="12.28515625" style="72" customWidth="1"/>
    <col min="11786" max="11786" width="2.5703125" style="72" customWidth="1"/>
    <col min="11787" max="11787" width="2.85546875" style="72" customWidth="1"/>
    <col min="11788" max="12031" width="6.85546875" style="72"/>
    <col min="12032" max="12032" width="16" style="72" customWidth="1"/>
    <col min="12033" max="12033" width="13" style="72" customWidth="1"/>
    <col min="12034" max="12034" width="1.85546875" style="72" customWidth="1"/>
    <col min="12035" max="12035" width="83.7109375" style="72" customWidth="1"/>
    <col min="12036" max="12036" width="2" style="72" customWidth="1"/>
    <col min="12037" max="12037" width="14.7109375" style="72" customWidth="1"/>
    <col min="12038" max="12038" width="2" style="72" customWidth="1"/>
    <col min="12039" max="12039" width="12.42578125" style="72" customWidth="1"/>
    <col min="12040" max="12040" width="1.85546875" style="72" customWidth="1"/>
    <col min="12041" max="12041" width="12.28515625" style="72" customWidth="1"/>
    <col min="12042" max="12042" width="2.5703125" style="72" customWidth="1"/>
    <col min="12043" max="12043" width="2.85546875" style="72" customWidth="1"/>
    <col min="12044" max="12287" width="6.85546875" style="72"/>
    <col min="12288" max="12288" width="16" style="72" customWidth="1"/>
    <col min="12289" max="12289" width="13" style="72" customWidth="1"/>
    <col min="12290" max="12290" width="1.85546875" style="72" customWidth="1"/>
    <col min="12291" max="12291" width="83.7109375" style="72" customWidth="1"/>
    <col min="12292" max="12292" width="2" style="72" customWidth="1"/>
    <col min="12293" max="12293" width="14.7109375" style="72" customWidth="1"/>
    <col min="12294" max="12294" width="2" style="72" customWidth="1"/>
    <col min="12295" max="12295" width="12.42578125" style="72" customWidth="1"/>
    <col min="12296" max="12296" width="1.85546875" style="72" customWidth="1"/>
    <col min="12297" max="12297" width="12.28515625" style="72" customWidth="1"/>
    <col min="12298" max="12298" width="2.5703125" style="72" customWidth="1"/>
    <col min="12299" max="12299" width="2.85546875" style="72" customWidth="1"/>
    <col min="12300" max="12543" width="6.85546875" style="72"/>
    <col min="12544" max="12544" width="16" style="72" customWidth="1"/>
    <col min="12545" max="12545" width="13" style="72" customWidth="1"/>
    <col min="12546" max="12546" width="1.85546875" style="72" customWidth="1"/>
    <col min="12547" max="12547" width="83.7109375" style="72" customWidth="1"/>
    <col min="12548" max="12548" width="2" style="72" customWidth="1"/>
    <col min="12549" max="12549" width="14.7109375" style="72" customWidth="1"/>
    <col min="12550" max="12550" width="2" style="72" customWidth="1"/>
    <col min="12551" max="12551" width="12.42578125" style="72" customWidth="1"/>
    <col min="12552" max="12552" width="1.85546875" style="72" customWidth="1"/>
    <col min="12553" max="12553" width="12.28515625" style="72" customWidth="1"/>
    <col min="12554" max="12554" width="2.5703125" style="72" customWidth="1"/>
    <col min="12555" max="12555" width="2.85546875" style="72" customWidth="1"/>
    <col min="12556" max="12799" width="6.85546875" style="72"/>
    <col min="12800" max="12800" width="16" style="72" customWidth="1"/>
    <col min="12801" max="12801" width="13" style="72" customWidth="1"/>
    <col min="12802" max="12802" width="1.85546875" style="72" customWidth="1"/>
    <col min="12803" max="12803" width="83.7109375" style="72" customWidth="1"/>
    <col min="12804" max="12804" width="2" style="72" customWidth="1"/>
    <col min="12805" max="12805" width="14.7109375" style="72" customWidth="1"/>
    <col min="12806" max="12806" width="2" style="72" customWidth="1"/>
    <col min="12807" max="12807" width="12.42578125" style="72" customWidth="1"/>
    <col min="12808" max="12808" width="1.85546875" style="72" customWidth="1"/>
    <col min="12809" max="12809" width="12.28515625" style="72" customWidth="1"/>
    <col min="12810" max="12810" width="2.5703125" style="72" customWidth="1"/>
    <col min="12811" max="12811" width="2.85546875" style="72" customWidth="1"/>
    <col min="12812" max="13055" width="6.85546875" style="72"/>
    <col min="13056" max="13056" width="16" style="72" customWidth="1"/>
    <col min="13057" max="13057" width="13" style="72" customWidth="1"/>
    <col min="13058" max="13058" width="1.85546875" style="72" customWidth="1"/>
    <col min="13059" max="13059" width="83.7109375" style="72" customWidth="1"/>
    <col min="13060" max="13060" width="2" style="72" customWidth="1"/>
    <col min="13061" max="13061" width="14.7109375" style="72" customWidth="1"/>
    <col min="13062" max="13062" width="2" style="72" customWidth="1"/>
    <col min="13063" max="13063" width="12.42578125" style="72" customWidth="1"/>
    <col min="13064" max="13064" width="1.85546875" style="72" customWidth="1"/>
    <col min="13065" max="13065" width="12.28515625" style="72" customWidth="1"/>
    <col min="13066" max="13066" width="2.5703125" style="72" customWidth="1"/>
    <col min="13067" max="13067" width="2.85546875" style="72" customWidth="1"/>
    <col min="13068" max="13311" width="6.85546875" style="72"/>
    <col min="13312" max="13312" width="16" style="72" customWidth="1"/>
    <col min="13313" max="13313" width="13" style="72" customWidth="1"/>
    <col min="13314" max="13314" width="1.85546875" style="72" customWidth="1"/>
    <col min="13315" max="13315" width="83.7109375" style="72" customWidth="1"/>
    <col min="13316" max="13316" width="2" style="72" customWidth="1"/>
    <col min="13317" max="13317" width="14.7109375" style="72" customWidth="1"/>
    <col min="13318" max="13318" width="2" style="72" customWidth="1"/>
    <col min="13319" max="13319" width="12.42578125" style="72" customWidth="1"/>
    <col min="13320" max="13320" width="1.85546875" style="72" customWidth="1"/>
    <col min="13321" max="13321" width="12.28515625" style="72" customWidth="1"/>
    <col min="13322" max="13322" width="2.5703125" style="72" customWidth="1"/>
    <col min="13323" max="13323" width="2.85546875" style="72" customWidth="1"/>
    <col min="13324" max="13567" width="6.85546875" style="72"/>
    <col min="13568" max="13568" width="16" style="72" customWidth="1"/>
    <col min="13569" max="13569" width="13" style="72" customWidth="1"/>
    <col min="13570" max="13570" width="1.85546875" style="72" customWidth="1"/>
    <col min="13571" max="13571" width="83.7109375" style="72" customWidth="1"/>
    <col min="13572" max="13572" width="2" style="72" customWidth="1"/>
    <col min="13573" max="13573" width="14.7109375" style="72" customWidth="1"/>
    <col min="13574" max="13574" width="2" style="72" customWidth="1"/>
    <col min="13575" max="13575" width="12.42578125" style="72" customWidth="1"/>
    <col min="13576" max="13576" width="1.85546875" style="72" customWidth="1"/>
    <col min="13577" max="13577" width="12.28515625" style="72" customWidth="1"/>
    <col min="13578" max="13578" width="2.5703125" style="72" customWidth="1"/>
    <col min="13579" max="13579" width="2.85546875" style="72" customWidth="1"/>
    <col min="13580" max="13823" width="6.85546875" style="72"/>
    <col min="13824" max="13824" width="16" style="72" customWidth="1"/>
    <col min="13825" max="13825" width="13" style="72" customWidth="1"/>
    <col min="13826" max="13826" width="1.85546875" style="72" customWidth="1"/>
    <col min="13827" max="13827" width="83.7109375" style="72" customWidth="1"/>
    <col min="13828" max="13828" width="2" style="72" customWidth="1"/>
    <col min="13829" max="13829" width="14.7109375" style="72" customWidth="1"/>
    <col min="13830" max="13830" width="2" style="72" customWidth="1"/>
    <col min="13831" max="13831" width="12.42578125" style="72" customWidth="1"/>
    <col min="13832" max="13832" width="1.85546875" style="72" customWidth="1"/>
    <col min="13833" max="13833" width="12.28515625" style="72" customWidth="1"/>
    <col min="13834" max="13834" width="2.5703125" style="72" customWidth="1"/>
    <col min="13835" max="13835" width="2.85546875" style="72" customWidth="1"/>
    <col min="13836" max="14079" width="6.85546875" style="72"/>
    <col min="14080" max="14080" width="16" style="72" customWidth="1"/>
    <col min="14081" max="14081" width="13" style="72" customWidth="1"/>
    <col min="14082" max="14082" width="1.85546875" style="72" customWidth="1"/>
    <col min="14083" max="14083" width="83.7109375" style="72" customWidth="1"/>
    <col min="14084" max="14084" width="2" style="72" customWidth="1"/>
    <col min="14085" max="14085" width="14.7109375" style="72" customWidth="1"/>
    <col min="14086" max="14086" width="2" style="72" customWidth="1"/>
    <col min="14087" max="14087" width="12.42578125" style="72" customWidth="1"/>
    <col min="14088" max="14088" width="1.85546875" style="72" customWidth="1"/>
    <col min="14089" max="14089" width="12.28515625" style="72" customWidth="1"/>
    <col min="14090" max="14090" width="2.5703125" style="72" customWidth="1"/>
    <col min="14091" max="14091" width="2.85546875" style="72" customWidth="1"/>
    <col min="14092" max="14335" width="6.85546875" style="72"/>
    <col min="14336" max="14336" width="16" style="72" customWidth="1"/>
    <col min="14337" max="14337" width="13" style="72" customWidth="1"/>
    <col min="14338" max="14338" width="1.85546875" style="72" customWidth="1"/>
    <col min="14339" max="14339" width="83.7109375" style="72" customWidth="1"/>
    <col min="14340" max="14340" width="2" style="72" customWidth="1"/>
    <col min="14341" max="14341" width="14.7109375" style="72" customWidth="1"/>
    <col min="14342" max="14342" width="2" style="72" customWidth="1"/>
    <col min="14343" max="14343" width="12.42578125" style="72" customWidth="1"/>
    <col min="14344" max="14344" width="1.85546875" style="72" customWidth="1"/>
    <col min="14345" max="14345" width="12.28515625" style="72" customWidth="1"/>
    <col min="14346" max="14346" width="2.5703125" style="72" customWidth="1"/>
    <col min="14347" max="14347" width="2.85546875" style="72" customWidth="1"/>
    <col min="14348" max="14591" width="6.85546875" style="72"/>
    <col min="14592" max="14592" width="16" style="72" customWidth="1"/>
    <col min="14593" max="14593" width="13" style="72" customWidth="1"/>
    <col min="14594" max="14594" width="1.85546875" style="72" customWidth="1"/>
    <col min="14595" max="14595" width="83.7109375" style="72" customWidth="1"/>
    <col min="14596" max="14596" width="2" style="72" customWidth="1"/>
    <col min="14597" max="14597" width="14.7109375" style="72" customWidth="1"/>
    <col min="14598" max="14598" width="2" style="72" customWidth="1"/>
    <col min="14599" max="14599" width="12.42578125" style="72" customWidth="1"/>
    <col min="14600" max="14600" width="1.85546875" style="72" customWidth="1"/>
    <col min="14601" max="14601" width="12.28515625" style="72" customWidth="1"/>
    <col min="14602" max="14602" width="2.5703125" style="72" customWidth="1"/>
    <col min="14603" max="14603" width="2.85546875" style="72" customWidth="1"/>
    <col min="14604" max="14847" width="6.85546875" style="72"/>
    <col min="14848" max="14848" width="16" style="72" customWidth="1"/>
    <col min="14849" max="14849" width="13" style="72" customWidth="1"/>
    <col min="14850" max="14850" width="1.85546875" style="72" customWidth="1"/>
    <col min="14851" max="14851" width="83.7109375" style="72" customWidth="1"/>
    <col min="14852" max="14852" width="2" style="72" customWidth="1"/>
    <col min="14853" max="14853" width="14.7109375" style="72" customWidth="1"/>
    <col min="14854" max="14854" width="2" style="72" customWidth="1"/>
    <col min="14855" max="14855" width="12.42578125" style="72" customWidth="1"/>
    <col min="14856" max="14856" width="1.85546875" style="72" customWidth="1"/>
    <col min="14857" max="14857" width="12.28515625" style="72" customWidth="1"/>
    <col min="14858" max="14858" width="2.5703125" style="72" customWidth="1"/>
    <col min="14859" max="14859" width="2.85546875" style="72" customWidth="1"/>
    <col min="14860" max="15103" width="6.85546875" style="72"/>
    <col min="15104" max="15104" width="16" style="72" customWidth="1"/>
    <col min="15105" max="15105" width="13" style="72" customWidth="1"/>
    <col min="15106" max="15106" width="1.85546875" style="72" customWidth="1"/>
    <col min="15107" max="15107" width="83.7109375" style="72" customWidth="1"/>
    <col min="15108" max="15108" width="2" style="72" customWidth="1"/>
    <col min="15109" max="15109" width="14.7109375" style="72" customWidth="1"/>
    <col min="15110" max="15110" width="2" style="72" customWidth="1"/>
    <col min="15111" max="15111" width="12.42578125" style="72" customWidth="1"/>
    <col min="15112" max="15112" width="1.85546875" style="72" customWidth="1"/>
    <col min="15113" max="15113" width="12.28515625" style="72" customWidth="1"/>
    <col min="15114" max="15114" width="2.5703125" style="72" customWidth="1"/>
    <col min="15115" max="15115" width="2.85546875" style="72" customWidth="1"/>
    <col min="15116" max="15359" width="6.85546875" style="72"/>
    <col min="15360" max="15360" width="16" style="72" customWidth="1"/>
    <col min="15361" max="15361" width="13" style="72" customWidth="1"/>
    <col min="15362" max="15362" width="1.85546875" style="72" customWidth="1"/>
    <col min="15363" max="15363" width="83.7109375" style="72" customWidth="1"/>
    <col min="15364" max="15364" width="2" style="72" customWidth="1"/>
    <col min="15365" max="15365" width="14.7109375" style="72" customWidth="1"/>
    <col min="15366" max="15366" width="2" style="72" customWidth="1"/>
    <col min="15367" max="15367" width="12.42578125" style="72" customWidth="1"/>
    <col min="15368" max="15368" width="1.85546875" style="72" customWidth="1"/>
    <col min="15369" max="15369" width="12.28515625" style="72" customWidth="1"/>
    <col min="15370" max="15370" width="2.5703125" style="72" customWidth="1"/>
    <col min="15371" max="15371" width="2.85546875" style="72" customWidth="1"/>
    <col min="15372" max="15615" width="6.85546875" style="72"/>
    <col min="15616" max="15616" width="16" style="72" customWidth="1"/>
    <col min="15617" max="15617" width="13" style="72" customWidth="1"/>
    <col min="15618" max="15618" width="1.85546875" style="72" customWidth="1"/>
    <col min="15619" max="15619" width="83.7109375" style="72" customWidth="1"/>
    <col min="15620" max="15620" width="2" style="72" customWidth="1"/>
    <col min="15621" max="15621" width="14.7109375" style="72" customWidth="1"/>
    <col min="15622" max="15622" width="2" style="72" customWidth="1"/>
    <col min="15623" max="15623" width="12.42578125" style="72" customWidth="1"/>
    <col min="15624" max="15624" width="1.85546875" style="72" customWidth="1"/>
    <col min="15625" max="15625" width="12.28515625" style="72" customWidth="1"/>
    <col min="15626" max="15626" width="2.5703125" style="72" customWidth="1"/>
    <col min="15627" max="15627" width="2.85546875" style="72" customWidth="1"/>
    <col min="15628" max="15871" width="6.85546875" style="72"/>
    <col min="15872" max="15872" width="16" style="72" customWidth="1"/>
    <col min="15873" max="15873" width="13" style="72" customWidth="1"/>
    <col min="15874" max="15874" width="1.85546875" style="72" customWidth="1"/>
    <col min="15875" max="15875" width="83.7109375" style="72" customWidth="1"/>
    <col min="15876" max="15876" width="2" style="72" customWidth="1"/>
    <col min="15877" max="15877" width="14.7109375" style="72" customWidth="1"/>
    <col min="15878" max="15878" width="2" style="72" customWidth="1"/>
    <col min="15879" max="15879" width="12.42578125" style="72" customWidth="1"/>
    <col min="15880" max="15880" width="1.85546875" style="72" customWidth="1"/>
    <col min="15881" max="15881" width="12.28515625" style="72" customWidth="1"/>
    <col min="15882" max="15882" width="2.5703125" style="72" customWidth="1"/>
    <col min="15883" max="15883" width="2.85546875" style="72" customWidth="1"/>
    <col min="15884" max="16127" width="6.85546875" style="72"/>
    <col min="16128" max="16128" width="16" style="72" customWidth="1"/>
    <col min="16129" max="16129" width="13" style="72" customWidth="1"/>
    <col min="16130" max="16130" width="1.85546875" style="72" customWidth="1"/>
    <col min="16131" max="16131" width="83.7109375" style="72" customWidth="1"/>
    <col min="16132" max="16132" width="2" style="72" customWidth="1"/>
    <col min="16133" max="16133" width="14.7109375" style="72" customWidth="1"/>
    <col min="16134" max="16134" width="2" style="72" customWidth="1"/>
    <col min="16135" max="16135" width="12.42578125" style="72" customWidth="1"/>
    <col min="16136" max="16136" width="1.85546875" style="72" customWidth="1"/>
    <col min="16137" max="16137" width="12.28515625" style="72" customWidth="1"/>
    <col min="16138" max="16138" width="2.5703125" style="72" customWidth="1"/>
    <col min="16139" max="16139" width="2.85546875" style="72" customWidth="1"/>
    <col min="16140" max="16384" width="6.85546875" style="72"/>
  </cols>
  <sheetData>
    <row r="1" spans="2:11" ht="15" customHeight="1" thickBot="1" x14ac:dyDescent="0.3">
      <c r="B1" s="73"/>
      <c r="C1" s="73"/>
      <c r="D1" s="73"/>
      <c r="E1" s="74"/>
      <c r="F1" s="74"/>
      <c r="G1" s="74"/>
      <c r="H1" s="74"/>
      <c r="I1" s="74"/>
    </row>
    <row r="2" spans="2:11" ht="24.75" customHeight="1" thickBot="1" x14ac:dyDescent="0.3">
      <c r="B2" s="75" t="s">
        <v>11</v>
      </c>
      <c r="C2" s="75" t="s">
        <v>221</v>
      </c>
      <c r="D2" s="76"/>
      <c r="E2" s="87" t="s">
        <v>222</v>
      </c>
      <c r="F2" s="76"/>
      <c r="G2" s="125" t="s">
        <v>832</v>
      </c>
      <c r="H2" s="125"/>
      <c r="I2" s="87" t="s">
        <v>833</v>
      </c>
      <c r="J2" s="79"/>
      <c r="K2" s="79" t="s">
        <v>1200</v>
      </c>
    </row>
    <row r="3" spans="2:11" ht="15" customHeight="1" x14ac:dyDescent="0.25">
      <c r="B3" s="84" t="s">
        <v>223</v>
      </c>
      <c r="C3" s="126" t="s">
        <v>224</v>
      </c>
      <c r="D3" s="127"/>
      <c r="E3" s="131" t="s">
        <v>225</v>
      </c>
      <c r="F3" s="132"/>
      <c r="G3" s="131" t="s">
        <v>835</v>
      </c>
      <c r="H3" s="132"/>
      <c r="I3" s="131" t="s">
        <v>834</v>
      </c>
      <c r="J3" s="127"/>
      <c r="K3" s="84" t="s">
        <v>1176</v>
      </c>
    </row>
    <row r="4" spans="2:11" ht="15" customHeight="1" x14ac:dyDescent="0.25">
      <c r="B4" s="84" t="s">
        <v>226</v>
      </c>
      <c r="C4" s="126" t="s">
        <v>227</v>
      </c>
      <c r="D4" s="127"/>
      <c r="E4" s="131" t="s">
        <v>225</v>
      </c>
      <c r="F4" s="132"/>
      <c r="G4" s="131" t="s">
        <v>835</v>
      </c>
      <c r="H4" s="132"/>
      <c r="I4" s="131" t="s">
        <v>834</v>
      </c>
      <c r="J4" s="127"/>
      <c r="K4" s="84" t="s">
        <v>1176</v>
      </c>
    </row>
    <row r="5" spans="2:11" ht="15" customHeight="1" x14ac:dyDescent="0.25">
      <c r="B5" s="84" t="s">
        <v>228</v>
      </c>
      <c r="C5" s="126" t="s">
        <v>651</v>
      </c>
      <c r="D5" s="127"/>
      <c r="E5" s="131" t="s">
        <v>225</v>
      </c>
      <c r="F5" s="132"/>
      <c r="G5" s="131" t="s">
        <v>835</v>
      </c>
      <c r="H5" s="132"/>
      <c r="I5" s="131" t="s">
        <v>834</v>
      </c>
      <c r="J5" s="127"/>
      <c r="K5" s="84" t="s">
        <v>1177</v>
      </c>
    </row>
    <row r="6" spans="2:11" ht="15" customHeight="1" x14ac:dyDescent="0.25">
      <c r="B6" s="84" t="s">
        <v>229</v>
      </c>
      <c r="C6" s="126" t="s">
        <v>230</v>
      </c>
      <c r="D6" s="127"/>
      <c r="E6" s="131" t="s">
        <v>225</v>
      </c>
      <c r="F6" s="132"/>
      <c r="G6" s="131" t="s">
        <v>835</v>
      </c>
      <c r="H6" s="132"/>
      <c r="I6" s="131" t="s">
        <v>834</v>
      </c>
      <c r="J6" s="127"/>
      <c r="K6" s="84" t="s">
        <v>1176</v>
      </c>
    </row>
    <row r="7" spans="2:11" ht="15" customHeight="1" x14ac:dyDescent="0.25">
      <c r="B7" s="84" t="s">
        <v>231</v>
      </c>
      <c r="C7" s="126" t="s">
        <v>232</v>
      </c>
      <c r="D7" s="127"/>
      <c r="E7" s="131" t="s">
        <v>225</v>
      </c>
      <c r="F7" s="132"/>
      <c r="G7" s="131" t="s">
        <v>835</v>
      </c>
      <c r="H7" s="132"/>
      <c r="I7" s="131" t="s">
        <v>834</v>
      </c>
      <c r="J7" s="127"/>
      <c r="K7" s="84" t="s">
        <v>1178</v>
      </c>
    </row>
    <row r="8" spans="2:11" ht="15" customHeight="1" x14ac:dyDescent="0.25">
      <c r="B8" s="84" t="s">
        <v>837</v>
      </c>
      <c r="C8" s="126" t="s">
        <v>838</v>
      </c>
      <c r="D8" s="127"/>
      <c r="E8" s="131" t="s">
        <v>225</v>
      </c>
      <c r="F8" s="132"/>
      <c r="G8" s="131" t="s">
        <v>835</v>
      </c>
      <c r="H8" s="132"/>
      <c r="I8" s="131" t="s">
        <v>834</v>
      </c>
      <c r="J8" s="127"/>
      <c r="K8" s="84" t="s">
        <v>1178</v>
      </c>
    </row>
    <row r="9" spans="2:11" ht="15" customHeight="1" x14ac:dyDescent="0.25">
      <c r="B9" s="84" t="s">
        <v>839</v>
      </c>
      <c r="C9" s="126" t="s">
        <v>840</v>
      </c>
      <c r="D9" s="127"/>
      <c r="E9" s="131" t="s">
        <v>225</v>
      </c>
      <c r="F9" s="132"/>
      <c r="G9" s="131" t="s">
        <v>835</v>
      </c>
      <c r="H9" s="132"/>
      <c r="I9" s="131" t="s">
        <v>834</v>
      </c>
      <c r="J9" s="127"/>
      <c r="K9" s="84" t="s">
        <v>1178</v>
      </c>
    </row>
    <row r="10" spans="2:11" ht="15" customHeight="1" x14ac:dyDescent="0.25">
      <c r="B10" s="84" t="s">
        <v>841</v>
      </c>
      <c r="C10" s="126" t="s">
        <v>842</v>
      </c>
      <c r="D10" s="127"/>
      <c r="E10" s="131" t="s">
        <v>225</v>
      </c>
      <c r="F10" s="132"/>
      <c r="G10" s="131" t="s">
        <v>835</v>
      </c>
      <c r="H10" s="132"/>
      <c r="I10" s="131" t="s">
        <v>834</v>
      </c>
      <c r="J10" s="127"/>
      <c r="K10" s="84" t="s">
        <v>1178</v>
      </c>
    </row>
    <row r="11" spans="2:11" ht="15" customHeight="1" x14ac:dyDescent="0.25">
      <c r="B11" s="84" t="s">
        <v>843</v>
      </c>
      <c r="C11" s="126" t="s">
        <v>844</v>
      </c>
      <c r="D11" s="127"/>
      <c r="E11" s="131" t="s">
        <v>225</v>
      </c>
      <c r="F11" s="132"/>
      <c r="G11" s="131" t="s">
        <v>835</v>
      </c>
      <c r="H11" s="132"/>
      <c r="I11" s="131" t="s">
        <v>834</v>
      </c>
      <c r="J11" s="127"/>
      <c r="K11" s="84" t="s">
        <v>1178</v>
      </c>
    </row>
    <row r="12" spans="2:11" ht="15" customHeight="1" x14ac:dyDescent="0.25">
      <c r="B12" s="84" t="s">
        <v>845</v>
      </c>
      <c r="C12" s="126" t="s">
        <v>846</v>
      </c>
      <c r="D12" s="127"/>
      <c r="E12" s="131" t="s">
        <v>225</v>
      </c>
      <c r="F12" s="132"/>
      <c r="G12" s="131" t="s">
        <v>835</v>
      </c>
      <c r="H12" s="132"/>
      <c r="I12" s="131" t="s">
        <v>834</v>
      </c>
      <c r="J12" s="127"/>
      <c r="K12" s="84" t="s">
        <v>1178</v>
      </c>
    </row>
    <row r="13" spans="2:11" ht="15" customHeight="1" x14ac:dyDescent="0.25">
      <c r="B13" s="84" t="s">
        <v>847</v>
      </c>
      <c r="C13" s="126" t="s">
        <v>848</v>
      </c>
      <c r="D13" s="127"/>
      <c r="E13" s="131" t="s">
        <v>225</v>
      </c>
      <c r="F13" s="132"/>
      <c r="G13" s="131" t="s">
        <v>835</v>
      </c>
      <c r="H13" s="132"/>
      <c r="I13" s="131" t="s">
        <v>834</v>
      </c>
      <c r="J13" s="127"/>
      <c r="K13" s="84" t="s">
        <v>1178</v>
      </c>
    </row>
    <row r="14" spans="2:11" ht="15" customHeight="1" x14ac:dyDescent="0.25">
      <c r="B14" s="84" t="s">
        <v>849</v>
      </c>
      <c r="C14" s="126" t="s">
        <v>850</v>
      </c>
      <c r="D14" s="127"/>
      <c r="E14" s="131" t="s">
        <v>225</v>
      </c>
      <c r="F14" s="132"/>
      <c r="G14" s="131" t="s">
        <v>835</v>
      </c>
      <c r="H14" s="132"/>
      <c r="I14" s="131" t="s">
        <v>834</v>
      </c>
      <c r="J14" s="127"/>
      <c r="K14" s="84" t="s">
        <v>1178</v>
      </c>
    </row>
    <row r="15" spans="2:11" ht="15" customHeight="1" x14ac:dyDescent="0.25">
      <c r="B15" s="84" t="s">
        <v>851</v>
      </c>
      <c r="C15" s="126" t="s">
        <v>852</v>
      </c>
      <c r="D15" s="127"/>
      <c r="E15" s="131" t="s">
        <v>225</v>
      </c>
      <c r="F15" s="132"/>
      <c r="G15" s="131" t="s">
        <v>835</v>
      </c>
      <c r="H15" s="132"/>
      <c r="I15" s="131" t="s">
        <v>834</v>
      </c>
      <c r="J15" s="127"/>
      <c r="K15" s="84" t="s">
        <v>1178</v>
      </c>
    </row>
    <row r="16" spans="2:11" ht="15" customHeight="1" x14ac:dyDescent="0.25">
      <c r="B16" s="84" t="s">
        <v>233</v>
      </c>
      <c r="C16" s="126" t="s">
        <v>234</v>
      </c>
      <c r="D16" s="127"/>
      <c r="E16" s="131" t="s">
        <v>225</v>
      </c>
      <c r="F16" s="132"/>
      <c r="G16" s="131" t="s">
        <v>835</v>
      </c>
      <c r="H16" s="132"/>
      <c r="I16" s="131" t="s">
        <v>834</v>
      </c>
      <c r="J16" s="127"/>
      <c r="K16" s="84" t="s">
        <v>1176</v>
      </c>
    </row>
    <row r="17" spans="2:11" ht="15" customHeight="1" x14ac:dyDescent="0.25">
      <c r="B17" s="84" t="s">
        <v>853</v>
      </c>
      <c r="C17" s="126" t="s">
        <v>854</v>
      </c>
      <c r="D17" s="127"/>
      <c r="E17" s="131" t="s">
        <v>225</v>
      </c>
      <c r="F17" s="132"/>
      <c r="G17" s="131" t="s">
        <v>835</v>
      </c>
      <c r="H17" s="132"/>
      <c r="I17" s="131" t="s">
        <v>834</v>
      </c>
      <c r="J17" s="127"/>
      <c r="K17" s="84" t="s">
        <v>1176</v>
      </c>
    </row>
    <row r="18" spans="2:11" ht="15" customHeight="1" x14ac:dyDescent="0.25">
      <c r="B18" s="84" t="s">
        <v>855</v>
      </c>
      <c r="C18" s="126" t="s">
        <v>856</v>
      </c>
      <c r="D18" s="127"/>
      <c r="E18" s="131" t="s">
        <v>225</v>
      </c>
      <c r="F18" s="132"/>
      <c r="G18" s="131" t="s">
        <v>835</v>
      </c>
      <c r="H18" s="132"/>
      <c r="I18" s="131" t="s">
        <v>834</v>
      </c>
      <c r="J18" s="127"/>
      <c r="K18" s="84" t="s">
        <v>1176</v>
      </c>
    </row>
    <row r="19" spans="2:11" ht="15" customHeight="1" x14ac:dyDescent="0.25">
      <c r="B19" s="84" t="s">
        <v>857</v>
      </c>
      <c r="C19" s="126" t="s">
        <v>858</v>
      </c>
      <c r="D19" s="127"/>
      <c r="E19" s="131" t="s">
        <v>225</v>
      </c>
      <c r="F19" s="132"/>
      <c r="G19" s="131" t="s">
        <v>835</v>
      </c>
      <c r="H19" s="132"/>
      <c r="I19" s="131" t="s">
        <v>834</v>
      </c>
      <c r="J19" s="127"/>
      <c r="K19" s="84" t="s">
        <v>1176</v>
      </c>
    </row>
    <row r="20" spans="2:11" ht="15" customHeight="1" x14ac:dyDescent="0.25">
      <c r="B20" s="84" t="s">
        <v>859</v>
      </c>
      <c r="C20" s="126" t="s">
        <v>860</v>
      </c>
      <c r="D20" s="127"/>
      <c r="E20" s="131" t="s">
        <v>225</v>
      </c>
      <c r="F20" s="132"/>
      <c r="G20" s="131" t="s">
        <v>835</v>
      </c>
      <c r="H20" s="132"/>
      <c r="I20" s="131" t="s">
        <v>834</v>
      </c>
      <c r="J20" s="127"/>
      <c r="K20" s="84" t="s">
        <v>1176</v>
      </c>
    </row>
    <row r="21" spans="2:11" ht="15" customHeight="1" x14ac:dyDescent="0.25">
      <c r="B21" s="84" t="s">
        <v>861</v>
      </c>
      <c r="C21" s="126" t="s">
        <v>862</v>
      </c>
      <c r="D21" s="127"/>
      <c r="E21" s="131" t="s">
        <v>225</v>
      </c>
      <c r="F21" s="132"/>
      <c r="G21" s="131" t="s">
        <v>835</v>
      </c>
      <c r="H21" s="132"/>
      <c r="I21" s="131" t="s">
        <v>834</v>
      </c>
      <c r="J21" s="127"/>
      <c r="K21" s="84" t="s">
        <v>1176</v>
      </c>
    </row>
    <row r="22" spans="2:11" ht="15" customHeight="1" x14ac:dyDescent="0.25">
      <c r="B22" s="84" t="s">
        <v>863</v>
      </c>
      <c r="C22" s="126" t="s">
        <v>1202</v>
      </c>
      <c r="D22" s="127"/>
      <c r="E22" s="131" t="s">
        <v>225</v>
      </c>
      <c r="F22" s="132"/>
      <c r="G22" s="131" t="s">
        <v>835</v>
      </c>
      <c r="H22" s="132"/>
      <c r="I22" s="131" t="s">
        <v>834</v>
      </c>
      <c r="J22" s="127"/>
      <c r="K22" s="84" t="s">
        <v>1176</v>
      </c>
    </row>
    <row r="23" spans="2:11" ht="15" customHeight="1" x14ac:dyDescent="0.25">
      <c r="B23" s="84" t="s">
        <v>864</v>
      </c>
      <c r="C23" s="126" t="s">
        <v>865</v>
      </c>
      <c r="D23" s="127"/>
      <c r="E23" s="131" t="s">
        <v>225</v>
      </c>
      <c r="F23" s="132"/>
      <c r="G23" s="131" t="s">
        <v>835</v>
      </c>
      <c r="H23" s="132"/>
      <c r="I23" s="131" t="s">
        <v>834</v>
      </c>
      <c r="J23" s="127"/>
      <c r="K23" s="84" t="s">
        <v>1176</v>
      </c>
    </row>
    <row r="24" spans="2:11" ht="15" customHeight="1" x14ac:dyDescent="0.25">
      <c r="B24" s="84" t="s">
        <v>866</v>
      </c>
      <c r="C24" s="126" t="s">
        <v>867</v>
      </c>
      <c r="D24" s="127"/>
      <c r="E24" s="131" t="s">
        <v>225</v>
      </c>
      <c r="F24" s="132"/>
      <c r="G24" s="131" t="s">
        <v>835</v>
      </c>
      <c r="H24" s="132"/>
      <c r="I24" s="131" t="s">
        <v>834</v>
      </c>
      <c r="J24" s="127"/>
      <c r="K24" s="84" t="s">
        <v>1176</v>
      </c>
    </row>
    <row r="25" spans="2:11" ht="15" customHeight="1" x14ac:dyDescent="0.25">
      <c r="B25" s="84" t="s">
        <v>868</v>
      </c>
      <c r="C25" s="126" t="s">
        <v>869</v>
      </c>
      <c r="D25" s="127"/>
      <c r="E25" s="131" t="s">
        <v>225</v>
      </c>
      <c r="F25" s="132"/>
      <c r="G25" s="131" t="s">
        <v>835</v>
      </c>
      <c r="H25" s="132"/>
      <c r="I25" s="131" t="s">
        <v>834</v>
      </c>
      <c r="J25" s="127"/>
      <c r="K25" s="84" t="s">
        <v>1176</v>
      </c>
    </row>
    <row r="26" spans="2:11" ht="15" customHeight="1" x14ac:dyDescent="0.25">
      <c r="B26" s="84" t="s">
        <v>870</v>
      </c>
      <c r="C26" s="126" t="s">
        <v>871</v>
      </c>
      <c r="D26" s="127"/>
      <c r="E26" s="131" t="s">
        <v>225</v>
      </c>
      <c r="F26" s="132"/>
      <c r="G26" s="131" t="s">
        <v>835</v>
      </c>
      <c r="H26" s="132"/>
      <c r="I26" s="131" t="s">
        <v>834</v>
      </c>
      <c r="J26" s="127"/>
      <c r="K26" s="84" t="s">
        <v>1176</v>
      </c>
    </row>
    <row r="27" spans="2:11" ht="15" customHeight="1" x14ac:dyDescent="0.25">
      <c r="B27" s="84" t="s">
        <v>235</v>
      </c>
      <c r="C27" s="126" t="s">
        <v>236</v>
      </c>
      <c r="D27" s="127"/>
      <c r="E27" s="131" t="s">
        <v>225</v>
      </c>
      <c r="F27" s="132"/>
      <c r="G27" s="131" t="s">
        <v>835</v>
      </c>
      <c r="H27" s="132"/>
      <c r="I27" s="131" t="s">
        <v>834</v>
      </c>
      <c r="J27" s="127"/>
      <c r="K27" s="84" t="s">
        <v>1179</v>
      </c>
    </row>
    <row r="28" spans="2:11" ht="15" customHeight="1" x14ac:dyDescent="0.25">
      <c r="B28" s="84" t="s">
        <v>237</v>
      </c>
      <c r="C28" s="126" t="s">
        <v>238</v>
      </c>
      <c r="D28" s="127"/>
      <c r="E28" s="131" t="s">
        <v>225</v>
      </c>
      <c r="F28" s="132"/>
      <c r="G28" s="131" t="s">
        <v>835</v>
      </c>
      <c r="H28" s="132"/>
      <c r="I28" s="131" t="s">
        <v>834</v>
      </c>
      <c r="J28" s="127"/>
      <c r="K28" s="84" t="s">
        <v>1180</v>
      </c>
    </row>
    <row r="29" spans="2:11" ht="15" customHeight="1" x14ac:dyDescent="0.25">
      <c r="B29" s="84" t="s">
        <v>239</v>
      </c>
      <c r="C29" s="126" t="s">
        <v>240</v>
      </c>
      <c r="D29" s="127"/>
      <c r="E29" s="131" t="s">
        <v>225</v>
      </c>
      <c r="F29" s="132"/>
      <c r="G29" s="131" t="s">
        <v>835</v>
      </c>
      <c r="H29" s="132"/>
      <c r="I29" s="131" t="s">
        <v>834</v>
      </c>
      <c r="J29" s="127"/>
      <c r="K29" s="84" t="s">
        <v>1181</v>
      </c>
    </row>
    <row r="30" spans="2:11" ht="15" customHeight="1" x14ac:dyDescent="0.25">
      <c r="B30" s="84" t="s">
        <v>241</v>
      </c>
      <c r="C30" s="126" t="s">
        <v>242</v>
      </c>
      <c r="D30" s="127"/>
      <c r="E30" s="131" t="s">
        <v>225</v>
      </c>
      <c r="F30" s="132"/>
      <c r="G30" s="131" t="s">
        <v>835</v>
      </c>
      <c r="H30" s="132"/>
      <c r="I30" s="131" t="s">
        <v>834</v>
      </c>
      <c r="J30" s="127"/>
      <c r="K30" s="84" t="s">
        <v>1177</v>
      </c>
    </row>
    <row r="31" spans="2:11" ht="15" customHeight="1" x14ac:dyDescent="0.25">
      <c r="B31" s="84" t="s">
        <v>243</v>
      </c>
      <c r="C31" s="126" t="s">
        <v>244</v>
      </c>
      <c r="D31" s="127"/>
      <c r="E31" s="131" t="s">
        <v>225</v>
      </c>
      <c r="F31" s="132"/>
      <c r="G31" s="131" t="s">
        <v>835</v>
      </c>
      <c r="H31" s="132"/>
      <c r="I31" s="131" t="s">
        <v>834</v>
      </c>
      <c r="J31" s="127"/>
      <c r="K31" s="84" t="s">
        <v>1179</v>
      </c>
    </row>
    <row r="32" spans="2:11" ht="15" customHeight="1" x14ac:dyDescent="0.25">
      <c r="B32" s="84" t="s">
        <v>872</v>
      </c>
      <c r="C32" s="126" t="s">
        <v>873</v>
      </c>
      <c r="D32" s="127"/>
      <c r="E32" s="131" t="s">
        <v>225</v>
      </c>
      <c r="F32" s="132"/>
      <c r="G32" s="131" t="s">
        <v>835</v>
      </c>
      <c r="H32" s="132"/>
      <c r="I32" s="131" t="s">
        <v>834</v>
      </c>
      <c r="J32" s="127"/>
      <c r="K32" s="84" t="s">
        <v>1179</v>
      </c>
    </row>
    <row r="33" spans="2:11" ht="15" customHeight="1" x14ac:dyDescent="0.25">
      <c r="B33" s="84" t="s">
        <v>874</v>
      </c>
      <c r="C33" s="126" t="s">
        <v>875</v>
      </c>
      <c r="D33" s="127"/>
      <c r="E33" s="131" t="s">
        <v>225</v>
      </c>
      <c r="F33" s="132"/>
      <c r="G33" s="131" t="s">
        <v>835</v>
      </c>
      <c r="H33" s="132"/>
      <c r="I33" s="131" t="s">
        <v>834</v>
      </c>
      <c r="J33" s="127"/>
      <c r="K33" s="84" t="s">
        <v>1179</v>
      </c>
    </row>
    <row r="34" spans="2:11" ht="15" customHeight="1" x14ac:dyDescent="0.25">
      <c r="B34" s="84" t="s">
        <v>876</v>
      </c>
      <c r="C34" s="126" t="s">
        <v>877</v>
      </c>
      <c r="D34" s="127"/>
      <c r="E34" s="131" t="s">
        <v>225</v>
      </c>
      <c r="F34" s="132"/>
      <c r="G34" s="131" t="s">
        <v>835</v>
      </c>
      <c r="H34" s="132"/>
      <c r="I34" s="131" t="s">
        <v>834</v>
      </c>
      <c r="J34" s="127"/>
      <c r="K34" s="84" t="s">
        <v>1179</v>
      </c>
    </row>
    <row r="35" spans="2:11" ht="15" customHeight="1" x14ac:dyDescent="0.25">
      <c r="B35" s="84" t="s">
        <v>245</v>
      </c>
      <c r="C35" s="126" t="s">
        <v>246</v>
      </c>
      <c r="D35" s="127"/>
      <c r="E35" s="131" t="s">
        <v>225</v>
      </c>
      <c r="F35" s="132"/>
      <c r="G35" s="131" t="s">
        <v>835</v>
      </c>
      <c r="H35" s="132"/>
      <c r="I35" s="131" t="s">
        <v>834</v>
      </c>
      <c r="J35" s="127"/>
      <c r="K35" s="84" t="s">
        <v>1182</v>
      </c>
    </row>
    <row r="36" spans="2:11" ht="15" customHeight="1" x14ac:dyDescent="0.25">
      <c r="B36" s="84" t="s">
        <v>247</v>
      </c>
      <c r="C36" s="126" t="s">
        <v>248</v>
      </c>
      <c r="D36" s="127"/>
      <c r="E36" s="131" t="s">
        <v>225</v>
      </c>
      <c r="F36" s="132"/>
      <c r="G36" s="131" t="s">
        <v>835</v>
      </c>
      <c r="H36" s="132"/>
      <c r="I36" s="131" t="s">
        <v>834</v>
      </c>
      <c r="J36" s="127"/>
      <c r="K36" s="84" t="s">
        <v>1182</v>
      </c>
    </row>
    <row r="37" spans="2:11" ht="15" customHeight="1" x14ac:dyDescent="0.25">
      <c r="B37" s="84" t="s">
        <v>249</v>
      </c>
      <c r="C37" s="126" t="s">
        <v>250</v>
      </c>
      <c r="D37" s="127"/>
      <c r="E37" s="131" t="s">
        <v>225</v>
      </c>
      <c r="F37" s="132"/>
      <c r="G37" s="131" t="s">
        <v>835</v>
      </c>
      <c r="H37" s="132"/>
      <c r="I37" s="131" t="s">
        <v>834</v>
      </c>
      <c r="J37" s="127"/>
      <c r="K37" s="84" t="s">
        <v>1183</v>
      </c>
    </row>
    <row r="38" spans="2:11" ht="15" customHeight="1" x14ac:dyDescent="0.25">
      <c r="B38" s="84" t="s">
        <v>251</v>
      </c>
      <c r="C38" s="126" t="s">
        <v>252</v>
      </c>
      <c r="D38" s="127"/>
      <c r="E38" s="131" t="s">
        <v>225</v>
      </c>
      <c r="F38" s="132"/>
      <c r="G38" s="131" t="s">
        <v>835</v>
      </c>
      <c r="H38" s="132"/>
      <c r="I38" s="131" t="s">
        <v>834</v>
      </c>
      <c r="J38" s="127"/>
      <c r="K38" s="84" t="s">
        <v>1183</v>
      </c>
    </row>
    <row r="39" spans="2:11" ht="15" customHeight="1" x14ac:dyDescent="0.25">
      <c r="B39" s="84" t="s">
        <v>253</v>
      </c>
      <c r="C39" s="126" t="s">
        <v>254</v>
      </c>
      <c r="D39" s="127"/>
      <c r="E39" s="131" t="s">
        <v>225</v>
      </c>
      <c r="F39" s="132"/>
      <c r="G39" s="131" t="s">
        <v>835</v>
      </c>
      <c r="H39" s="132"/>
      <c r="I39" s="131" t="s">
        <v>834</v>
      </c>
      <c r="J39" s="127"/>
      <c r="K39" s="84" t="s">
        <v>1183</v>
      </c>
    </row>
    <row r="40" spans="2:11" ht="15" customHeight="1" x14ac:dyDescent="0.25">
      <c r="B40" s="84" t="s">
        <v>878</v>
      </c>
      <c r="C40" s="126" t="s">
        <v>879</v>
      </c>
      <c r="D40" s="127"/>
      <c r="E40" s="131" t="s">
        <v>225</v>
      </c>
      <c r="F40" s="132"/>
      <c r="G40" s="131" t="s">
        <v>835</v>
      </c>
      <c r="H40" s="132"/>
      <c r="I40" s="131" t="s">
        <v>834</v>
      </c>
      <c r="J40" s="127"/>
      <c r="K40" s="84" t="s">
        <v>1183</v>
      </c>
    </row>
    <row r="41" spans="2:11" ht="15" customHeight="1" x14ac:dyDescent="0.25">
      <c r="B41" s="84" t="s">
        <v>880</v>
      </c>
      <c r="C41" s="126" t="s">
        <v>1203</v>
      </c>
      <c r="D41" s="127"/>
      <c r="E41" s="131" t="s">
        <v>225</v>
      </c>
      <c r="F41" s="132"/>
      <c r="G41" s="131" t="s">
        <v>835</v>
      </c>
      <c r="H41" s="132"/>
      <c r="I41" s="131" t="s">
        <v>834</v>
      </c>
      <c r="J41" s="127"/>
      <c r="K41" s="84" t="s">
        <v>1181</v>
      </c>
    </row>
    <row r="42" spans="2:11" ht="15" customHeight="1" x14ac:dyDescent="0.25">
      <c r="B42" s="84" t="s">
        <v>881</v>
      </c>
      <c r="C42" s="126" t="s">
        <v>882</v>
      </c>
      <c r="D42" s="127"/>
      <c r="E42" s="131" t="s">
        <v>225</v>
      </c>
      <c r="F42" s="132"/>
      <c r="G42" s="131" t="s">
        <v>835</v>
      </c>
      <c r="H42" s="132"/>
      <c r="I42" s="131" t="s">
        <v>834</v>
      </c>
      <c r="J42" s="127"/>
      <c r="K42" s="84" t="s">
        <v>1183</v>
      </c>
    </row>
    <row r="43" spans="2:11" ht="15" customHeight="1" x14ac:dyDescent="0.25">
      <c r="B43" s="84" t="s">
        <v>883</v>
      </c>
      <c r="C43" s="126" t="s">
        <v>884</v>
      </c>
      <c r="D43" s="127"/>
      <c r="E43" s="131" t="s">
        <v>225</v>
      </c>
      <c r="F43" s="132"/>
      <c r="G43" s="131" t="s">
        <v>835</v>
      </c>
      <c r="H43" s="132"/>
      <c r="I43" s="131" t="s">
        <v>834</v>
      </c>
      <c r="J43" s="127"/>
      <c r="K43" s="84" t="s">
        <v>1183</v>
      </c>
    </row>
    <row r="44" spans="2:11" ht="15" customHeight="1" x14ac:dyDescent="0.25">
      <c r="B44" s="84" t="s">
        <v>885</v>
      </c>
      <c r="C44" s="126" t="s">
        <v>886</v>
      </c>
      <c r="D44" s="127"/>
      <c r="E44" s="131" t="s">
        <v>225</v>
      </c>
      <c r="F44" s="132"/>
      <c r="G44" s="131" t="s">
        <v>835</v>
      </c>
      <c r="H44" s="132"/>
      <c r="I44" s="131" t="s">
        <v>834</v>
      </c>
      <c r="J44" s="127"/>
      <c r="K44" s="84" t="s">
        <v>1183</v>
      </c>
    </row>
    <row r="45" spans="2:11" ht="15" customHeight="1" x14ac:dyDescent="0.25">
      <c r="B45" s="84" t="s">
        <v>887</v>
      </c>
      <c r="C45" s="126" t="s">
        <v>888</v>
      </c>
      <c r="D45" s="127"/>
      <c r="E45" s="131" t="s">
        <v>225</v>
      </c>
      <c r="F45" s="132"/>
      <c r="G45" s="131" t="s">
        <v>835</v>
      </c>
      <c r="H45" s="132"/>
      <c r="I45" s="131" t="s">
        <v>834</v>
      </c>
      <c r="J45" s="127"/>
      <c r="K45" s="84" t="s">
        <v>1183</v>
      </c>
    </row>
    <row r="46" spans="2:11" ht="15" customHeight="1" x14ac:dyDescent="0.25">
      <c r="B46" s="84" t="s">
        <v>255</v>
      </c>
      <c r="C46" s="126" t="s">
        <v>256</v>
      </c>
      <c r="D46" s="127"/>
      <c r="E46" s="131" t="s">
        <v>225</v>
      </c>
      <c r="F46" s="132"/>
      <c r="G46" s="131" t="s">
        <v>835</v>
      </c>
      <c r="H46" s="132"/>
      <c r="I46" s="131" t="s">
        <v>834</v>
      </c>
      <c r="J46" s="127"/>
      <c r="K46" s="84" t="s">
        <v>1179</v>
      </c>
    </row>
    <row r="47" spans="2:11" ht="15" customHeight="1" x14ac:dyDescent="0.25">
      <c r="B47" s="84" t="s">
        <v>257</v>
      </c>
      <c r="C47" s="126" t="s">
        <v>258</v>
      </c>
      <c r="D47" s="127"/>
      <c r="E47" s="131" t="s">
        <v>225</v>
      </c>
      <c r="F47" s="132"/>
      <c r="G47" s="131" t="s">
        <v>835</v>
      </c>
      <c r="H47" s="132"/>
      <c r="I47" s="131" t="s">
        <v>834</v>
      </c>
      <c r="J47" s="127"/>
      <c r="K47" s="84" t="s">
        <v>1179</v>
      </c>
    </row>
    <row r="48" spans="2:11" ht="15" customHeight="1" x14ac:dyDescent="0.25">
      <c r="B48" s="84" t="s">
        <v>259</v>
      </c>
      <c r="C48" s="126" t="s">
        <v>260</v>
      </c>
      <c r="D48" s="127"/>
      <c r="E48" s="131" t="s">
        <v>225</v>
      </c>
      <c r="F48" s="132"/>
      <c r="G48" s="131" t="s">
        <v>835</v>
      </c>
      <c r="H48" s="132"/>
      <c r="I48" s="131" t="s">
        <v>834</v>
      </c>
      <c r="J48" s="127"/>
      <c r="K48" s="84" t="s">
        <v>1184</v>
      </c>
    </row>
    <row r="49" spans="2:11" ht="15" customHeight="1" x14ac:dyDescent="0.25">
      <c r="B49" s="84" t="s">
        <v>261</v>
      </c>
      <c r="C49" s="126" t="s">
        <v>262</v>
      </c>
      <c r="D49" s="127"/>
      <c r="E49" s="131" t="s">
        <v>225</v>
      </c>
      <c r="F49" s="132"/>
      <c r="G49" s="131" t="s">
        <v>835</v>
      </c>
      <c r="H49" s="132"/>
      <c r="I49" s="131" t="s">
        <v>834</v>
      </c>
      <c r="J49" s="127"/>
      <c r="K49" s="84" t="s">
        <v>1176</v>
      </c>
    </row>
    <row r="50" spans="2:11" ht="15" customHeight="1" x14ac:dyDescent="0.25">
      <c r="B50" s="84" t="s">
        <v>263</v>
      </c>
      <c r="C50" s="126" t="s">
        <v>264</v>
      </c>
      <c r="D50" s="127"/>
      <c r="E50" s="131" t="s">
        <v>225</v>
      </c>
      <c r="F50" s="132"/>
      <c r="G50" s="131" t="s">
        <v>835</v>
      </c>
      <c r="H50" s="132"/>
      <c r="I50" s="131" t="s">
        <v>834</v>
      </c>
      <c r="J50" s="127"/>
      <c r="K50" s="84" t="s">
        <v>1183</v>
      </c>
    </row>
    <row r="51" spans="2:11" ht="15" customHeight="1" x14ac:dyDescent="0.25">
      <c r="B51" s="84" t="s">
        <v>265</v>
      </c>
      <c r="C51" s="126" t="s">
        <v>266</v>
      </c>
      <c r="D51" s="127"/>
      <c r="E51" s="131" t="s">
        <v>225</v>
      </c>
      <c r="F51" s="132"/>
      <c r="G51" s="131" t="s">
        <v>835</v>
      </c>
      <c r="H51" s="132"/>
      <c r="I51" s="131" t="s">
        <v>834</v>
      </c>
      <c r="J51" s="127"/>
      <c r="K51" s="84" t="s">
        <v>1176</v>
      </c>
    </row>
    <row r="52" spans="2:11" ht="15" customHeight="1" x14ac:dyDescent="0.25">
      <c r="B52" s="84" t="s">
        <v>267</v>
      </c>
      <c r="C52" s="126" t="s">
        <v>268</v>
      </c>
      <c r="D52" s="127"/>
      <c r="E52" s="131" t="s">
        <v>225</v>
      </c>
      <c r="F52" s="132"/>
      <c r="G52" s="131" t="s">
        <v>835</v>
      </c>
      <c r="H52" s="132"/>
      <c r="I52" s="131" t="s">
        <v>834</v>
      </c>
      <c r="J52" s="127"/>
      <c r="K52" s="84" t="s">
        <v>1182</v>
      </c>
    </row>
    <row r="53" spans="2:11" ht="15" customHeight="1" x14ac:dyDescent="0.25">
      <c r="B53" s="84" t="s">
        <v>269</v>
      </c>
      <c r="C53" s="126" t="s">
        <v>270</v>
      </c>
      <c r="D53" s="127"/>
      <c r="E53" s="131" t="s">
        <v>225</v>
      </c>
      <c r="F53" s="132"/>
      <c r="G53" s="131" t="s">
        <v>835</v>
      </c>
      <c r="H53" s="132"/>
      <c r="I53" s="131" t="s">
        <v>834</v>
      </c>
      <c r="J53" s="127"/>
      <c r="K53" s="84" t="s">
        <v>1185</v>
      </c>
    </row>
    <row r="54" spans="2:11" ht="15" customHeight="1" x14ac:dyDescent="0.25">
      <c r="B54" s="84" t="s">
        <v>271</v>
      </c>
      <c r="C54" s="126" t="s">
        <v>272</v>
      </c>
      <c r="D54" s="127"/>
      <c r="E54" s="131" t="s">
        <v>225</v>
      </c>
      <c r="F54" s="132"/>
      <c r="G54" s="131" t="s">
        <v>835</v>
      </c>
      <c r="H54" s="132"/>
      <c r="I54" s="131" t="s">
        <v>834</v>
      </c>
      <c r="J54" s="127"/>
      <c r="K54" s="84" t="s">
        <v>1176</v>
      </c>
    </row>
    <row r="55" spans="2:11" ht="15" customHeight="1" x14ac:dyDescent="0.25">
      <c r="B55" s="84" t="s">
        <v>273</v>
      </c>
      <c r="C55" s="126" t="s">
        <v>274</v>
      </c>
      <c r="D55" s="127"/>
      <c r="E55" s="131" t="s">
        <v>225</v>
      </c>
      <c r="F55" s="132"/>
      <c r="G55" s="131" t="s">
        <v>835</v>
      </c>
      <c r="H55" s="132"/>
      <c r="I55" s="131" t="s">
        <v>834</v>
      </c>
      <c r="J55" s="127"/>
      <c r="K55" s="84" t="s">
        <v>1176</v>
      </c>
    </row>
    <row r="56" spans="2:11" ht="15" customHeight="1" x14ac:dyDescent="0.25">
      <c r="B56" s="84" t="s">
        <v>275</v>
      </c>
      <c r="C56" s="126" t="s">
        <v>276</v>
      </c>
      <c r="D56" s="127"/>
      <c r="E56" s="131" t="s">
        <v>225</v>
      </c>
      <c r="F56" s="132"/>
      <c r="G56" s="131" t="s">
        <v>835</v>
      </c>
      <c r="H56" s="132"/>
      <c r="I56" s="131" t="s">
        <v>834</v>
      </c>
      <c r="J56" s="127"/>
      <c r="K56" s="84" t="s">
        <v>1176</v>
      </c>
    </row>
    <row r="57" spans="2:11" ht="15" customHeight="1" x14ac:dyDescent="0.25">
      <c r="B57" s="84" t="s">
        <v>277</v>
      </c>
      <c r="C57" s="126" t="s">
        <v>278</v>
      </c>
      <c r="D57" s="127"/>
      <c r="E57" s="131" t="s">
        <v>225</v>
      </c>
      <c r="F57" s="132"/>
      <c r="G57" s="131" t="s">
        <v>835</v>
      </c>
      <c r="H57" s="132"/>
      <c r="I57" s="131" t="s">
        <v>834</v>
      </c>
      <c r="J57" s="127"/>
      <c r="K57" s="84" t="s">
        <v>1176</v>
      </c>
    </row>
    <row r="58" spans="2:11" ht="15" customHeight="1" x14ac:dyDescent="0.25">
      <c r="B58" s="84" t="s">
        <v>279</v>
      </c>
      <c r="C58" s="126" t="s">
        <v>280</v>
      </c>
      <c r="D58" s="127"/>
      <c r="E58" s="131" t="s">
        <v>225</v>
      </c>
      <c r="F58" s="132"/>
      <c r="G58" s="131" t="s">
        <v>835</v>
      </c>
      <c r="H58" s="132"/>
      <c r="I58" s="131" t="s">
        <v>834</v>
      </c>
      <c r="J58" s="127"/>
      <c r="K58" s="84" t="s">
        <v>1176</v>
      </c>
    </row>
    <row r="59" spans="2:11" ht="15" customHeight="1" x14ac:dyDescent="0.25">
      <c r="B59" s="84" t="s">
        <v>281</v>
      </c>
      <c r="C59" s="126" t="s">
        <v>282</v>
      </c>
      <c r="D59" s="127"/>
      <c r="E59" s="131" t="s">
        <v>225</v>
      </c>
      <c r="F59" s="132"/>
      <c r="G59" s="131" t="s">
        <v>835</v>
      </c>
      <c r="H59" s="132"/>
      <c r="I59" s="131" t="s">
        <v>834</v>
      </c>
      <c r="J59" s="127"/>
      <c r="K59" s="84" t="s">
        <v>1176</v>
      </c>
    </row>
    <row r="60" spans="2:11" ht="15" customHeight="1" x14ac:dyDescent="0.25">
      <c r="B60" s="84" t="s">
        <v>283</v>
      </c>
      <c r="C60" s="126" t="s">
        <v>284</v>
      </c>
      <c r="D60" s="127"/>
      <c r="E60" s="131" t="s">
        <v>225</v>
      </c>
      <c r="F60" s="132"/>
      <c r="G60" s="131" t="s">
        <v>835</v>
      </c>
      <c r="H60" s="132"/>
      <c r="I60" s="131" t="s">
        <v>834</v>
      </c>
      <c r="J60" s="127"/>
      <c r="K60" s="84"/>
    </row>
    <row r="61" spans="2:11" ht="15" customHeight="1" x14ac:dyDescent="0.25">
      <c r="B61" s="84" t="s">
        <v>652</v>
      </c>
      <c r="C61" s="126" t="s">
        <v>653</v>
      </c>
      <c r="D61" s="127"/>
      <c r="E61" s="131" t="s">
        <v>225</v>
      </c>
      <c r="F61" s="132"/>
      <c r="G61" s="131" t="s">
        <v>835</v>
      </c>
      <c r="H61" s="132"/>
      <c r="I61" s="131" t="s">
        <v>834</v>
      </c>
      <c r="J61" s="127"/>
      <c r="K61" s="84" t="s">
        <v>1183</v>
      </c>
    </row>
    <row r="62" spans="2:11" ht="15" customHeight="1" x14ac:dyDescent="0.25">
      <c r="B62" s="84" t="s">
        <v>654</v>
      </c>
      <c r="C62" s="126" t="s">
        <v>655</v>
      </c>
      <c r="D62" s="127"/>
      <c r="E62" s="131" t="s">
        <v>225</v>
      </c>
      <c r="F62" s="132"/>
      <c r="G62" s="131" t="s">
        <v>835</v>
      </c>
      <c r="H62" s="132"/>
      <c r="I62" s="131" t="s">
        <v>834</v>
      </c>
      <c r="J62" s="127"/>
      <c r="K62" s="84" t="s">
        <v>1186</v>
      </c>
    </row>
    <row r="63" spans="2:11" ht="15" customHeight="1" x14ac:dyDescent="0.25">
      <c r="B63" s="84" t="s">
        <v>656</v>
      </c>
      <c r="C63" s="126" t="s">
        <v>657</v>
      </c>
      <c r="D63" s="127"/>
      <c r="E63" s="131" t="s">
        <v>225</v>
      </c>
      <c r="F63" s="132"/>
      <c r="G63" s="131" t="s">
        <v>835</v>
      </c>
      <c r="H63" s="132"/>
      <c r="I63" s="131" t="s">
        <v>834</v>
      </c>
      <c r="J63" s="127"/>
      <c r="K63" s="84" t="s">
        <v>1186</v>
      </c>
    </row>
    <row r="64" spans="2:11" ht="15" customHeight="1" x14ac:dyDescent="0.25">
      <c r="B64" s="84" t="s">
        <v>658</v>
      </c>
      <c r="C64" s="126" t="s">
        <v>659</v>
      </c>
      <c r="D64" s="127"/>
      <c r="E64" s="131" t="s">
        <v>225</v>
      </c>
      <c r="F64" s="132"/>
      <c r="G64" s="131" t="s">
        <v>835</v>
      </c>
      <c r="H64" s="132"/>
      <c r="I64" s="131" t="s">
        <v>834</v>
      </c>
      <c r="J64" s="127"/>
      <c r="K64" s="84" t="s">
        <v>1186</v>
      </c>
    </row>
    <row r="65" spans="2:11" ht="15" customHeight="1" x14ac:dyDescent="0.25">
      <c r="B65" s="84" t="s">
        <v>660</v>
      </c>
      <c r="C65" s="126" t="s">
        <v>661</v>
      </c>
      <c r="D65" s="127"/>
      <c r="E65" s="131" t="s">
        <v>225</v>
      </c>
      <c r="F65" s="132"/>
      <c r="G65" s="131" t="s">
        <v>835</v>
      </c>
      <c r="H65" s="132"/>
      <c r="I65" s="131" t="s">
        <v>834</v>
      </c>
      <c r="J65" s="127"/>
      <c r="K65" s="84" t="s">
        <v>1186</v>
      </c>
    </row>
    <row r="66" spans="2:11" ht="15" customHeight="1" x14ac:dyDescent="0.25">
      <c r="B66" s="84" t="s">
        <v>662</v>
      </c>
      <c r="C66" s="126" t="s">
        <v>663</v>
      </c>
      <c r="D66" s="127"/>
      <c r="E66" s="131" t="s">
        <v>225</v>
      </c>
      <c r="F66" s="132"/>
      <c r="G66" s="131" t="s">
        <v>835</v>
      </c>
      <c r="H66" s="132"/>
      <c r="I66" s="131" t="s">
        <v>834</v>
      </c>
      <c r="J66" s="127"/>
      <c r="K66" s="84" t="s">
        <v>1186</v>
      </c>
    </row>
    <row r="67" spans="2:11" ht="15" customHeight="1" x14ac:dyDescent="0.25">
      <c r="B67" s="84" t="s">
        <v>664</v>
      </c>
      <c r="C67" s="126" t="s">
        <v>665</v>
      </c>
      <c r="D67" s="127"/>
      <c r="E67" s="131" t="s">
        <v>225</v>
      </c>
      <c r="F67" s="132"/>
      <c r="G67" s="131" t="s">
        <v>835</v>
      </c>
      <c r="H67" s="132"/>
      <c r="I67" s="131" t="s">
        <v>834</v>
      </c>
      <c r="J67" s="127"/>
      <c r="K67" s="84" t="s">
        <v>1186</v>
      </c>
    </row>
    <row r="68" spans="2:11" ht="15" customHeight="1" x14ac:dyDescent="0.25">
      <c r="B68" s="84" t="s">
        <v>666</v>
      </c>
      <c r="C68" s="126" t="s">
        <v>667</v>
      </c>
      <c r="D68" s="127"/>
      <c r="E68" s="131" t="s">
        <v>225</v>
      </c>
      <c r="F68" s="132"/>
      <c r="G68" s="131" t="s">
        <v>835</v>
      </c>
      <c r="H68" s="132"/>
      <c r="I68" s="131" t="s">
        <v>834</v>
      </c>
      <c r="J68" s="127"/>
      <c r="K68" s="84" t="s">
        <v>1186</v>
      </c>
    </row>
    <row r="69" spans="2:11" ht="15" customHeight="1" x14ac:dyDescent="0.25">
      <c r="B69" s="84" t="s">
        <v>668</v>
      </c>
      <c r="C69" s="126" t="s">
        <v>669</v>
      </c>
      <c r="D69" s="127"/>
      <c r="E69" s="131" t="s">
        <v>225</v>
      </c>
      <c r="F69" s="132"/>
      <c r="G69" s="131" t="s">
        <v>835</v>
      </c>
      <c r="H69" s="132"/>
      <c r="I69" s="131" t="s">
        <v>834</v>
      </c>
      <c r="J69" s="127"/>
      <c r="K69" s="84" t="s">
        <v>1186</v>
      </c>
    </row>
    <row r="70" spans="2:11" ht="15" customHeight="1" x14ac:dyDescent="0.25">
      <c r="B70" s="84" t="s">
        <v>670</v>
      </c>
      <c r="C70" s="126" t="s">
        <v>671</v>
      </c>
      <c r="D70" s="127"/>
      <c r="E70" s="131" t="s">
        <v>225</v>
      </c>
      <c r="F70" s="132"/>
      <c r="G70" s="131" t="s">
        <v>835</v>
      </c>
      <c r="H70" s="132"/>
      <c r="I70" s="131" t="s">
        <v>834</v>
      </c>
      <c r="J70" s="127"/>
      <c r="K70" s="84" t="s">
        <v>1186</v>
      </c>
    </row>
    <row r="71" spans="2:11" ht="15" customHeight="1" x14ac:dyDescent="0.25">
      <c r="B71" s="84" t="s">
        <v>672</v>
      </c>
      <c r="C71" s="126" t="s">
        <v>673</v>
      </c>
      <c r="D71" s="127"/>
      <c r="E71" s="131" t="s">
        <v>225</v>
      </c>
      <c r="F71" s="132"/>
      <c r="G71" s="131" t="s">
        <v>835</v>
      </c>
      <c r="H71" s="132"/>
      <c r="I71" s="131" t="s">
        <v>834</v>
      </c>
      <c r="J71" s="127"/>
      <c r="K71" s="84" t="s">
        <v>1186</v>
      </c>
    </row>
    <row r="72" spans="2:11" ht="15" customHeight="1" x14ac:dyDescent="0.25">
      <c r="B72" s="84" t="s">
        <v>674</v>
      </c>
      <c r="C72" s="126" t="s">
        <v>675</v>
      </c>
      <c r="D72" s="127"/>
      <c r="E72" s="131" t="s">
        <v>225</v>
      </c>
      <c r="F72" s="132"/>
      <c r="G72" s="131" t="s">
        <v>835</v>
      </c>
      <c r="H72" s="132"/>
      <c r="I72" s="131" t="s">
        <v>834</v>
      </c>
      <c r="J72" s="127"/>
      <c r="K72" s="84" t="s">
        <v>1186</v>
      </c>
    </row>
    <row r="73" spans="2:11" ht="15" customHeight="1" x14ac:dyDescent="0.25">
      <c r="B73" s="84" t="s">
        <v>676</v>
      </c>
      <c r="C73" s="126" t="s">
        <v>677</v>
      </c>
      <c r="D73" s="127"/>
      <c r="E73" s="131" t="s">
        <v>225</v>
      </c>
      <c r="F73" s="132"/>
      <c r="G73" s="131" t="s">
        <v>835</v>
      </c>
      <c r="H73" s="132"/>
      <c r="I73" s="131" t="s">
        <v>834</v>
      </c>
      <c r="J73" s="127"/>
      <c r="K73" s="84" t="s">
        <v>1186</v>
      </c>
    </row>
    <row r="74" spans="2:11" ht="15" customHeight="1" x14ac:dyDescent="0.25">
      <c r="B74" s="84" t="s">
        <v>889</v>
      </c>
      <c r="C74" s="126" t="s">
        <v>890</v>
      </c>
      <c r="D74" s="127"/>
      <c r="E74" s="131" t="s">
        <v>225</v>
      </c>
      <c r="F74" s="132"/>
      <c r="G74" s="131" t="s">
        <v>835</v>
      </c>
      <c r="H74" s="132"/>
      <c r="I74" s="131" t="s">
        <v>834</v>
      </c>
      <c r="J74" s="127"/>
      <c r="K74" s="84" t="s">
        <v>1183</v>
      </c>
    </row>
    <row r="75" spans="2:11" ht="15" customHeight="1" x14ac:dyDescent="0.25">
      <c r="B75" s="84" t="s">
        <v>891</v>
      </c>
      <c r="C75" s="126" t="s">
        <v>1204</v>
      </c>
      <c r="D75" s="127"/>
      <c r="E75" s="131" t="s">
        <v>225</v>
      </c>
      <c r="F75" s="132"/>
      <c r="G75" s="131" t="s">
        <v>835</v>
      </c>
      <c r="H75" s="132"/>
      <c r="I75" s="131" t="s">
        <v>834</v>
      </c>
      <c r="J75" s="127"/>
      <c r="K75" s="84" t="s">
        <v>1179</v>
      </c>
    </row>
    <row r="76" spans="2:11" ht="15" customHeight="1" x14ac:dyDescent="0.25">
      <c r="B76" s="84" t="s">
        <v>1187</v>
      </c>
      <c r="C76" s="126" t="s">
        <v>1205</v>
      </c>
      <c r="D76" s="127"/>
      <c r="E76" s="131" t="s">
        <v>225</v>
      </c>
      <c r="F76" s="132"/>
      <c r="G76" s="131" t="s">
        <v>835</v>
      </c>
      <c r="H76" s="132"/>
      <c r="I76" s="131" t="s">
        <v>834</v>
      </c>
      <c r="J76" s="127"/>
      <c r="K76" s="84" t="s">
        <v>1183</v>
      </c>
    </row>
    <row r="77" spans="2:11" ht="15" customHeight="1" x14ac:dyDescent="0.25">
      <c r="B77" s="84" t="s">
        <v>285</v>
      </c>
      <c r="C77" s="126" t="s">
        <v>286</v>
      </c>
      <c r="D77" s="127"/>
      <c r="E77" s="131" t="s">
        <v>225</v>
      </c>
      <c r="F77" s="132"/>
      <c r="G77" s="131" t="s">
        <v>835</v>
      </c>
      <c r="H77" s="132"/>
      <c r="I77" s="131" t="s">
        <v>834</v>
      </c>
      <c r="J77" s="127"/>
      <c r="K77" s="84" t="s">
        <v>1179</v>
      </c>
    </row>
    <row r="78" spans="2:11" ht="15" customHeight="1" x14ac:dyDescent="0.25">
      <c r="B78" s="84" t="s">
        <v>287</v>
      </c>
      <c r="C78" s="126" t="s">
        <v>288</v>
      </c>
      <c r="D78" s="127"/>
      <c r="E78" s="131" t="s">
        <v>225</v>
      </c>
      <c r="F78" s="132"/>
      <c r="G78" s="131" t="s">
        <v>835</v>
      </c>
      <c r="H78" s="132"/>
      <c r="I78" s="131" t="s">
        <v>834</v>
      </c>
      <c r="J78" s="127"/>
      <c r="K78" s="84" t="s">
        <v>1179</v>
      </c>
    </row>
    <row r="79" spans="2:11" ht="15" customHeight="1" x14ac:dyDescent="0.25">
      <c r="B79" s="84" t="s">
        <v>289</v>
      </c>
      <c r="C79" s="126" t="s">
        <v>290</v>
      </c>
      <c r="D79" s="127"/>
      <c r="E79" s="131" t="s">
        <v>225</v>
      </c>
      <c r="F79" s="132"/>
      <c r="G79" s="131" t="s">
        <v>835</v>
      </c>
      <c r="H79" s="132"/>
      <c r="I79" s="131" t="s">
        <v>834</v>
      </c>
      <c r="J79" s="127"/>
      <c r="K79" s="84" t="s">
        <v>1180</v>
      </c>
    </row>
    <row r="80" spans="2:11" ht="15" customHeight="1" x14ac:dyDescent="0.25">
      <c r="B80" s="84" t="s">
        <v>291</v>
      </c>
      <c r="C80" s="126" t="s">
        <v>292</v>
      </c>
      <c r="D80" s="127"/>
      <c r="E80" s="131" t="s">
        <v>225</v>
      </c>
      <c r="F80" s="132"/>
      <c r="G80" s="131" t="s">
        <v>835</v>
      </c>
      <c r="H80" s="132"/>
      <c r="I80" s="131" t="s">
        <v>834</v>
      </c>
      <c r="J80" s="127"/>
      <c r="K80" s="84"/>
    </row>
    <row r="81" spans="2:11" ht="15" customHeight="1" x14ac:dyDescent="0.25">
      <c r="B81" s="84" t="s">
        <v>892</v>
      </c>
      <c r="C81" s="126" t="s">
        <v>893</v>
      </c>
      <c r="D81" s="127"/>
      <c r="E81" s="131" t="s">
        <v>225</v>
      </c>
      <c r="F81" s="132"/>
      <c r="G81" s="131" t="s">
        <v>835</v>
      </c>
      <c r="H81" s="132"/>
      <c r="I81" s="131" t="s">
        <v>834</v>
      </c>
      <c r="J81" s="127"/>
      <c r="K81" s="84" t="s">
        <v>1186</v>
      </c>
    </row>
    <row r="82" spans="2:11" ht="15" customHeight="1" x14ac:dyDescent="0.25">
      <c r="B82" s="84" t="s">
        <v>678</v>
      </c>
      <c r="C82" s="126" t="s">
        <v>679</v>
      </c>
      <c r="D82" s="127"/>
      <c r="E82" s="131" t="s">
        <v>225</v>
      </c>
      <c r="F82" s="132"/>
      <c r="G82" s="131" t="s">
        <v>835</v>
      </c>
      <c r="H82" s="132"/>
      <c r="I82" s="131" t="s">
        <v>834</v>
      </c>
      <c r="J82" s="127"/>
      <c r="K82" s="84" t="s">
        <v>1186</v>
      </c>
    </row>
    <row r="83" spans="2:11" ht="15" customHeight="1" x14ac:dyDescent="0.25">
      <c r="B83" s="84" t="s">
        <v>680</v>
      </c>
      <c r="C83" s="126" t="s">
        <v>681</v>
      </c>
      <c r="D83" s="127"/>
      <c r="E83" s="131" t="s">
        <v>225</v>
      </c>
      <c r="F83" s="132"/>
      <c r="G83" s="131" t="s">
        <v>835</v>
      </c>
      <c r="H83" s="132"/>
      <c r="I83" s="131" t="s">
        <v>834</v>
      </c>
      <c r="J83" s="127"/>
      <c r="K83" s="84" t="s">
        <v>1186</v>
      </c>
    </row>
    <row r="84" spans="2:11" ht="15" customHeight="1" x14ac:dyDescent="0.25">
      <c r="B84" s="84" t="s">
        <v>682</v>
      </c>
      <c r="C84" s="126" t="s">
        <v>683</v>
      </c>
      <c r="D84" s="127"/>
      <c r="E84" s="131" t="s">
        <v>225</v>
      </c>
      <c r="F84" s="132"/>
      <c r="G84" s="131" t="s">
        <v>835</v>
      </c>
      <c r="H84" s="132"/>
      <c r="I84" s="131" t="s">
        <v>834</v>
      </c>
      <c r="J84" s="127"/>
      <c r="K84" s="84" t="s">
        <v>1186</v>
      </c>
    </row>
    <row r="85" spans="2:11" ht="15" customHeight="1" x14ac:dyDescent="0.25">
      <c r="B85" s="84" t="s">
        <v>684</v>
      </c>
      <c r="C85" s="126" t="s">
        <v>685</v>
      </c>
      <c r="D85" s="127"/>
      <c r="E85" s="131" t="s">
        <v>225</v>
      </c>
      <c r="F85" s="132"/>
      <c r="G85" s="131" t="s">
        <v>835</v>
      </c>
      <c r="H85" s="132"/>
      <c r="I85" s="131" t="s">
        <v>834</v>
      </c>
      <c r="J85" s="127"/>
      <c r="K85" s="84" t="s">
        <v>1186</v>
      </c>
    </row>
    <row r="86" spans="2:11" ht="15" customHeight="1" x14ac:dyDescent="0.25">
      <c r="B86" s="84" t="s">
        <v>686</v>
      </c>
      <c r="C86" s="126" t="s">
        <v>687</v>
      </c>
      <c r="D86" s="127"/>
      <c r="E86" s="131" t="s">
        <v>225</v>
      </c>
      <c r="F86" s="132"/>
      <c r="G86" s="131" t="s">
        <v>835</v>
      </c>
      <c r="H86" s="132"/>
      <c r="I86" s="131" t="s">
        <v>834</v>
      </c>
      <c r="J86" s="127"/>
      <c r="K86" s="84" t="s">
        <v>1186</v>
      </c>
    </row>
    <row r="87" spans="2:11" ht="15" customHeight="1" x14ac:dyDescent="0.25">
      <c r="B87" s="84" t="s">
        <v>688</v>
      </c>
      <c r="C87" s="126" t="s">
        <v>689</v>
      </c>
      <c r="D87" s="127"/>
      <c r="E87" s="131" t="s">
        <v>225</v>
      </c>
      <c r="F87" s="132"/>
      <c r="G87" s="131" t="s">
        <v>835</v>
      </c>
      <c r="H87" s="132"/>
      <c r="I87" s="131" t="s">
        <v>834</v>
      </c>
      <c r="J87" s="127"/>
      <c r="K87" s="84" t="s">
        <v>1186</v>
      </c>
    </row>
    <row r="88" spans="2:11" ht="15" customHeight="1" x14ac:dyDescent="0.25">
      <c r="B88" s="84" t="s">
        <v>293</v>
      </c>
      <c r="C88" s="126" t="s">
        <v>294</v>
      </c>
      <c r="D88" s="127"/>
      <c r="E88" s="131" t="s">
        <v>225</v>
      </c>
      <c r="F88" s="132"/>
      <c r="G88" s="131" t="s">
        <v>835</v>
      </c>
      <c r="H88" s="132"/>
      <c r="I88" s="131" t="s">
        <v>834</v>
      </c>
      <c r="J88" s="127"/>
      <c r="K88" s="84"/>
    </row>
    <row r="89" spans="2:11" ht="15" customHeight="1" x14ac:dyDescent="0.25">
      <c r="B89" s="84" t="s">
        <v>894</v>
      </c>
      <c r="C89" s="126" t="s">
        <v>895</v>
      </c>
      <c r="D89" s="127"/>
      <c r="E89" s="131" t="s">
        <v>225</v>
      </c>
      <c r="F89" s="132"/>
      <c r="G89" s="131" t="s">
        <v>835</v>
      </c>
      <c r="H89" s="132"/>
      <c r="I89" s="131" t="s">
        <v>834</v>
      </c>
      <c r="J89" s="127"/>
      <c r="K89" s="84" t="s">
        <v>1186</v>
      </c>
    </row>
    <row r="90" spans="2:11" ht="15" customHeight="1" x14ac:dyDescent="0.25">
      <c r="B90" s="84" t="s">
        <v>690</v>
      </c>
      <c r="C90" s="126" t="s">
        <v>691</v>
      </c>
      <c r="D90" s="127"/>
      <c r="E90" s="131" t="s">
        <v>225</v>
      </c>
      <c r="F90" s="132"/>
      <c r="G90" s="131" t="s">
        <v>835</v>
      </c>
      <c r="H90" s="132"/>
      <c r="I90" s="131" t="s">
        <v>834</v>
      </c>
      <c r="J90" s="127"/>
      <c r="K90" s="84" t="s">
        <v>1186</v>
      </c>
    </row>
    <row r="91" spans="2:11" ht="15" customHeight="1" x14ac:dyDescent="0.25">
      <c r="B91" s="84" t="s">
        <v>692</v>
      </c>
      <c r="C91" s="126" t="s">
        <v>693</v>
      </c>
      <c r="D91" s="127"/>
      <c r="E91" s="131" t="s">
        <v>225</v>
      </c>
      <c r="F91" s="132"/>
      <c r="G91" s="131" t="s">
        <v>835</v>
      </c>
      <c r="H91" s="132"/>
      <c r="I91" s="131" t="s">
        <v>834</v>
      </c>
      <c r="J91" s="127"/>
      <c r="K91" s="84" t="s">
        <v>1186</v>
      </c>
    </row>
    <row r="92" spans="2:11" ht="15" customHeight="1" x14ac:dyDescent="0.25">
      <c r="B92" s="84" t="s">
        <v>694</v>
      </c>
      <c r="C92" s="126" t="s">
        <v>695</v>
      </c>
      <c r="D92" s="127"/>
      <c r="E92" s="131" t="s">
        <v>225</v>
      </c>
      <c r="F92" s="132"/>
      <c r="G92" s="131" t="s">
        <v>835</v>
      </c>
      <c r="H92" s="132"/>
      <c r="I92" s="131" t="s">
        <v>834</v>
      </c>
      <c r="J92" s="127"/>
      <c r="K92" s="84" t="s">
        <v>1186</v>
      </c>
    </row>
    <row r="93" spans="2:11" ht="15" customHeight="1" x14ac:dyDescent="0.25">
      <c r="B93" s="84" t="s">
        <v>696</v>
      </c>
      <c r="C93" s="126" t="s">
        <v>697</v>
      </c>
      <c r="D93" s="127"/>
      <c r="E93" s="131" t="s">
        <v>225</v>
      </c>
      <c r="F93" s="132"/>
      <c r="G93" s="131" t="s">
        <v>835</v>
      </c>
      <c r="H93" s="132"/>
      <c r="I93" s="131" t="s">
        <v>834</v>
      </c>
      <c r="J93" s="127"/>
      <c r="K93" s="84" t="s">
        <v>1186</v>
      </c>
    </row>
    <row r="94" spans="2:11" ht="15" customHeight="1" x14ac:dyDescent="0.25">
      <c r="B94" s="84" t="s">
        <v>698</v>
      </c>
      <c r="C94" s="126" t="s">
        <v>699</v>
      </c>
      <c r="D94" s="127"/>
      <c r="E94" s="131" t="s">
        <v>225</v>
      </c>
      <c r="F94" s="132"/>
      <c r="G94" s="131" t="s">
        <v>835</v>
      </c>
      <c r="H94" s="132"/>
      <c r="I94" s="131" t="s">
        <v>834</v>
      </c>
      <c r="J94" s="127"/>
      <c r="K94" s="84" t="s">
        <v>1186</v>
      </c>
    </row>
    <row r="95" spans="2:11" ht="15" customHeight="1" x14ac:dyDescent="0.25">
      <c r="B95" s="84" t="s">
        <v>295</v>
      </c>
      <c r="C95" s="126" t="s">
        <v>296</v>
      </c>
      <c r="D95" s="127"/>
      <c r="E95" s="131" t="s">
        <v>225</v>
      </c>
      <c r="F95" s="132"/>
      <c r="G95" s="131" t="s">
        <v>835</v>
      </c>
      <c r="H95" s="132"/>
      <c r="I95" s="131" t="s">
        <v>834</v>
      </c>
      <c r="J95" s="127"/>
      <c r="K95" s="84" t="s">
        <v>1186</v>
      </c>
    </row>
    <row r="96" spans="2:11" ht="15" customHeight="1" x14ac:dyDescent="0.25">
      <c r="B96" s="84" t="s">
        <v>297</v>
      </c>
      <c r="C96" s="126" t="s">
        <v>298</v>
      </c>
      <c r="D96" s="127"/>
      <c r="E96" s="131" t="s">
        <v>225</v>
      </c>
      <c r="F96" s="132"/>
      <c r="G96" s="131" t="s">
        <v>835</v>
      </c>
      <c r="H96" s="132"/>
      <c r="I96" s="131" t="s">
        <v>834</v>
      </c>
      <c r="J96" s="127"/>
      <c r="K96" s="84" t="s">
        <v>1183</v>
      </c>
    </row>
    <row r="97" spans="2:11" ht="15" customHeight="1" x14ac:dyDescent="0.25">
      <c r="B97" s="84" t="s">
        <v>299</v>
      </c>
      <c r="C97" s="126" t="s">
        <v>300</v>
      </c>
      <c r="D97" s="127"/>
      <c r="E97" s="131" t="s">
        <v>225</v>
      </c>
      <c r="F97" s="132"/>
      <c r="G97" s="131" t="s">
        <v>835</v>
      </c>
      <c r="H97" s="132"/>
      <c r="I97" s="131" t="s">
        <v>834</v>
      </c>
      <c r="J97" s="127"/>
      <c r="K97" s="84" t="s">
        <v>1188</v>
      </c>
    </row>
    <row r="98" spans="2:11" ht="15" customHeight="1" x14ac:dyDescent="0.25">
      <c r="B98" s="84" t="s">
        <v>301</v>
      </c>
      <c r="C98" s="126" t="s">
        <v>302</v>
      </c>
      <c r="D98" s="127"/>
      <c r="E98" s="131" t="s">
        <v>225</v>
      </c>
      <c r="F98" s="132"/>
      <c r="G98" s="131" t="s">
        <v>835</v>
      </c>
      <c r="H98" s="132"/>
      <c r="I98" s="131" t="s">
        <v>834</v>
      </c>
      <c r="J98" s="127"/>
      <c r="K98" s="84" t="s">
        <v>1176</v>
      </c>
    </row>
    <row r="99" spans="2:11" ht="15" customHeight="1" x14ac:dyDescent="0.25">
      <c r="B99" s="84" t="s">
        <v>1206</v>
      </c>
      <c r="C99" s="126" t="s">
        <v>1207</v>
      </c>
      <c r="D99" s="127"/>
      <c r="E99" s="131" t="s">
        <v>304</v>
      </c>
      <c r="F99" s="132"/>
      <c r="G99" s="131" t="s">
        <v>835</v>
      </c>
      <c r="H99" s="132"/>
      <c r="I99" s="131" t="s">
        <v>834</v>
      </c>
      <c r="J99" s="127"/>
      <c r="K99" s="84" t="s">
        <v>1183</v>
      </c>
    </row>
    <row r="100" spans="2:11" ht="15" customHeight="1" x14ac:dyDescent="0.25">
      <c r="B100" s="84" t="s">
        <v>1208</v>
      </c>
      <c r="C100" s="126" t="s">
        <v>1209</v>
      </c>
      <c r="D100" s="127"/>
      <c r="E100" s="131" t="s">
        <v>304</v>
      </c>
      <c r="F100" s="132"/>
      <c r="G100" s="131" t="s">
        <v>835</v>
      </c>
      <c r="H100" s="132"/>
      <c r="I100" s="131" t="s">
        <v>835</v>
      </c>
      <c r="J100" s="127"/>
      <c r="K100" s="84" t="s">
        <v>1183</v>
      </c>
    </row>
    <row r="101" spans="2:11" ht="15" customHeight="1" x14ac:dyDescent="0.25">
      <c r="B101" s="84" t="s">
        <v>1210</v>
      </c>
      <c r="C101" s="126" t="s">
        <v>1211</v>
      </c>
      <c r="D101" s="127"/>
      <c r="E101" s="131" t="s">
        <v>304</v>
      </c>
      <c r="F101" s="132"/>
      <c r="G101" s="131" t="s">
        <v>835</v>
      </c>
      <c r="H101" s="132"/>
      <c r="I101" s="131" t="s">
        <v>835</v>
      </c>
      <c r="J101" s="127"/>
      <c r="K101" s="84" t="s">
        <v>1183</v>
      </c>
    </row>
    <row r="102" spans="2:11" ht="15" customHeight="1" x14ac:dyDescent="0.25">
      <c r="B102" s="84" t="s">
        <v>1212</v>
      </c>
      <c r="C102" s="126" t="s">
        <v>1213</v>
      </c>
      <c r="D102" s="127"/>
      <c r="E102" s="131" t="s">
        <v>304</v>
      </c>
      <c r="F102" s="132"/>
      <c r="G102" s="131" t="s">
        <v>835</v>
      </c>
      <c r="H102" s="132"/>
      <c r="I102" s="131" t="s">
        <v>834</v>
      </c>
      <c r="J102" s="127"/>
      <c r="K102" s="84" t="s">
        <v>1183</v>
      </c>
    </row>
    <row r="103" spans="2:11" ht="15" customHeight="1" x14ac:dyDescent="0.25">
      <c r="B103" s="84" t="s">
        <v>1214</v>
      </c>
      <c r="C103" s="126" t="s">
        <v>1215</v>
      </c>
      <c r="D103" s="127"/>
      <c r="E103" s="131" t="s">
        <v>304</v>
      </c>
      <c r="F103" s="132"/>
      <c r="G103" s="131" t="s">
        <v>835</v>
      </c>
      <c r="H103" s="132"/>
      <c r="I103" s="131" t="s">
        <v>835</v>
      </c>
      <c r="J103" s="127"/>
      <c r="K103" s="84" t="s">
        <v>1183</v>
      </c>
    </row>
    <row r="104" spans="2:11" ht="15" customHeight="1" x14ac:dyDescent="0.25">
      <c r="B104" s="84" t="s">
        <v>1216</v>
      </c>
      <c r="C104" s="126" t="s">
        <v>1217</v>
      </c>
      <c r="D104" s="127"/>
      <c r="E104" s="131" t="s">
        <v>304</v>
      </c>
      <c r="F104" s="132"/>
      <c r="G104" s="131" t="s">
        <v>835</v>
      </c>
      <c r="H104" s="132"/>
      <c r="I104" s="131" t="s">
        <v>835</v>
      </c>
      <c r="J104" s="127"/>
      <c r="K104" s="84" t="s">
        <v>1183</v>
      </c>
    </row>
    <row r="105" spans="2:11" ht="15" customHeight="1" x14ac:dyDescent="0.25">
      <c r="B105" s="84" t="s">
        <v>1218</v>
      </c>
      <c r="C105" s="126" t="s">
        <v>1219</v>
      </c>
      <c r="D105" s="127"/>
      <c r="E105" s="131" t="s">
        <v>304</v>
      </c>
      <c r="F105" s="132"/>
      <c r="G105" s="131" t="s">
        <v>835</v>
      </c>
      <c r="H105" s="132"/>
      <c r="I105" s="131" t="s">
        <v>835</v>
      </c>
      <c r="J105" s="127"/>
      <c r="K105" s="84" t="s">
        <v>1183</v>
      </c>
    </row>
    <row r="106" spans="2:11" ht="15" customHeight="1" x14ac:dyDescent="0.25">
      <c r="B106" s="84" t="s">
        <v>1220</v>
      </c>
      <c r="C106" s="126" t="s">
        <v>1221</v>
      </c>
      <c r="D106" s="127"/>
      <c r="E106" s="131" t="s">
        <v>304</v>
      </c>
      <c r="F106" s="132"/>
      <c r="G106" s="131" t="s">
        <v>835</v>
      </c>
      <c r="H106" s="132"/>
      <c r="I106" s="131" t="s">
        <v>835</v>
      </c>
      <c r="J106" s="127"/>
      <c r="K106" s="84" t="s">
        <v>1183</v>
      </c>
    </row>
    <row r="107" spans="2:11" ht="15" customHeight="1" x14ac:dyDescent="0.25">
      <c r="B107" s="84" t="s">
        <v>1222</v>
      </c>
      <c r="C107" s="126" t="s">
        <v>1223</v>
      </c>
      <c r="D107" s="127"/>
      <c r="E107" s="131" t="s">
        <v>304</v>
      </c>
      <c r="F107" s="132"/>
      <c r="G107" s="131" t="s">
        <v>835</v>
      </c>
      <c r="H107" s="132"/>
      <c r="I107" s="131" t="s">
        <v>835</v>
      </c>
      <c r="J107" s="127"/>
      <c r="K107" s="84" t="s">
        <v>1183</v>
      </c>
    </row>
    <row r="108" spans="2:11" ht="15" customHeight="1" x14ac:dyDescent="0.25">
      <c r="B108" s="84" t="s">
        <v>1224</v>
      </c>
      <c r="C108" s="126" t="s">
        <v>1225</v>
      </c>
      <c r="D108" s="127"/>
      <c r="E108" s="131" t="s">
        <v>304</v>
      </c>
      <c r="F108" s="132"/>
      <c r="G108" s="131" t="s">
        <v>835</v>
      </c>
      <c r="H108" s="132"/>
      <c r="I108" s="131" t="s">
        <v>835</v>
      </c>
      <c r="J108" s="127"/>
      <c r="K108" s="84" t="s">
        <v>1183</v>
      </c>
    </row>
    <row r="109" spans="2:11" ht="15" customHeight="1" x14ac:dyDescent="0.25">
      <c r="B109" s="84" t="s">
        <v>1226</v>
      </c>
      <c r="C109" s="126" t="s">
        <v>1227</v>
      </c>
      <c r="D109" s="127"/>
      <c r="E109" s="131" t="s">
        <v>304</v>
      </c>
      <c r="F109" s="132"/>
      <c r="G109" s="131" t="s">
        <v>835</v>
      </c>
      <c r="H109" s="132"/>
      <c r="I109" s="131" t="s">
        <v>834</v>
      </c>
      <c r="J109" s="127"/>
      <c r="K109" s="84" t="s">
        <v>1183</v>
      </c>
    </row>
    <row r="110" spans="2:11" ht="15" customHeight="1" x14ac:dyDescent="0.25">
      <c r="B110" s="84" t="s">
        <v>1228</v>
      </c>
      <c r="C110" s="126" t="s">
        <v>1229</v>
      </c>
      <c r="D110" s="127"/>
      <c r="E110" s="131" t="s">
        <v>304</v>
      </c>
      <c r="F110" s="132"/>
      <c r="G110" s="131" t="s">
        <v>835</v>
      </c>
      <c r="H110" s="132"/>
      <c r="I110" s="131" t="s">
        <v>834</v>
      </c>
      <c r="J110" s="127"/>
      <c r="K110" s="84" t="s">
        <v>1183</v>
      </c>
    </row>
    <row r="111" spans="2:11" ht="15" customHeight="1" x14ac:dyDescent="0.25">
      <c r="B111" s="84" t="s">
        <v>303</v>
      </c>
      <c r="C111" s="126" t="s">
        <v>896</v>
      </c>
      <c r="D111" s="127"/>
      <c r="E111" s="131" t="s">
        <v>304</v>
      </c>
      <c r="F111" s="132"/>
      <c r="G111" s="131" t="s">
        <v>835</v>
      </c>
      <c r="H111" s="132"/>
      <c r="I111" s="131" t="s">
        <v>834</v>
      </c>
      <c r="J111" s="127"/>
      <c r="K111" s="84" t="s">
        <v>1177</v>
      </c>
    </row>
    <row r="112" spans="2:11" ht="15" customHeight="1" x14ac:dyDescent="0.25">
      <c r="B112" s="84" t="s">
        <v>897</v>
      </c>
      <c r="C112" s="126" t="s">
        <v>898</v>
      </c>
      <c r="D112" s="127"/>
      <c r="E112" s="131" t="s">
        <v>304</v>
      </c>
      <c r="F112" s="132"/>
      <c r="G112" s="131" t="s">
        <v>835</v>
      </c>
      <c r="H112" s="132"/>
      <c r="I112" s="131" t="s">
        <v>834</v>
      </c>
      <c r="J112" s="127"/>
      <c r="K112" s="84" t="s">
        <v>1177</v>
      </c>
    </row>
    <row r="113" spans="2:11" ht="15" customHeight="1" x14ac:dyDescent="0.25">
      <c r="B113" s="84" t="s">
        <v>899</v>
      </c>
      <c r="C113" s="126" t="s">
        <v>900</v>
      </c>
      <c r="D113" s="127"/>
      <c r="E113" s="131" t="s">
        <v>304</v>
      </c>
      <c r="F113" s="132"/>
      <c r="G113" s="131" t="s">
        <v>835</v>
      </c>
      <c r="H113" s="132"/>
      <c r="I113" s="131" t="s">
        <v>834</v>
      </c>
      <c r="J113" s="127"/>
      <c r="K113" s="84" t="s">
        <v>1177</v>
      </c>
    </row>
    <row r="114" spans="2:11" ht="15" customHeight="1" x14ac:dyDescent="0.25">
      <c r="B114" s="84" t="s">
        <v>1189</v>
      </c>
      <c r="C114" s="126" t="s">
        <v>1230</v>
      </c>
      <c r="D114" s="127"/>
      <c r="E114" s="131" t="s">
        <v>304</v>
      </c>
      <c r="F114" s="132"/>
      <c r="G114" s="131" t="s">
        <v>835</v>
      </c>
      <c r="H114" s="132"/>
      <c r="I114" s="131" t="s">
        <v>834</v>
      </c>
      <c r="J114" s="127"/>
      <c r="K114" s="84" t="s">
        <v>1177</v>
      </c>
    </row>
    <row r="115" spans="2:11" ht="15" customHeight="1" x14ac:dyDescent="0.25">
      <c r="B115" s="84" t="s">
        <v>901</v>
      </c>
      <c r="C115" s="126" t="s">
        <v>902</v>
      </c>
      <c r="D115" s="127"/>
      <c r="E115" s="131" t="s">
        <v>304</v>
      </c>
      <c r="F115" s="132"/>
      <c r="G115" s="131" t="s">
        <v>835</v>
      </c>
      <c r="H115" s="132"/>
      <c r="I115" s="131" t="s">
        <v>834</v>
      </c>
      <c r="J115" s="127"/>
      <c r="K115" s="84" t="s">
        <v>1177</v>
      </c>
    </row>
    <row r="116" spans="2:11" ht="15" customHeight="1" x14ac:dyDescent="0.25">
      <c r="B116" s="84" t="s">
        <v>903</v>
      </c>
      <c r="C116" s="126" t="s">
        <v>904</v>
      </c>
      <c r="D116" s="127"/>
      <c r="E116" s="131" t="s">
        <v>304</v>
      </c>
      <c r="F116" s="132"/>
      <c r="G116" s="131" t="s">
        <v>835</v>
      </c>
      <c r="H116" s="132"/>
      <c r="I116" s="131" t="s">
        <v>834</v>
      </c>
      <c r="J116" s="127"/>
      <c r="K116" s="84" t="s">
        <v>1177</v>
      </c>
    </row>
    <row r="117" spans="2:11" ht="15" customHeight="1" x14ac:dyDescent="0.25">
      <c r="B117" s="84" t="s">
        <v>905</v>
      </c>
      <c r="C117" s="126" t="s">
        <v>906</v>
      </c>
      <c r="D117" s="127"/>
      <c r="E117" s="131" t="s">
        <v>304</v>
      </c>
      <c r="F117" s="132"/>
      <c r="G117" s="131" t="s">
        <v>835</v>
      </c>
      <c r="H117" s="132"/>
      <c r="I117" s="131" t="s">
        <v>834</v>
      </c>
      <c r="J117" s="127"/>
      <c r="K117" s="84" t="s">
        <v>1177</v>
      </c>
    </row>
    <row r="118" spans="2:11" ht="15" customHeight="1" x14ac:dyDescent="0.25">
      <c r="B118" s="84" t="s">
        <v>907</v>
      </c>
      <c r="C118" s="126" t="s">
        <v>908</v>
      </c>
      <c r="D118" s="127"/>
      <c r="E118" s="131" t="s">
        <v>304</v>
      </c>
      <c r="F118" s="132"/>
      <c r="G118" s="131" t="s">
        <v>835</v>
      </c>
      <c r="H118" s="132"/>
      <c r="I118" s="131" t="s">
        <v>834</v>
      </c>
      <c r="J118" s="127"/>
      <c r="K118" s="84" t="s">
        <v>1177</v>
      </c>
    </row>
    <row r="119" spans="2:11" ht="15" customHeight="1" x14ac:dyDescent="0.25">
      <c r="B119" s="84" t="s">
        <v>909</v>
      </c>
      <c r="C119" s="126" t="s">
        <v>910</v>
      </c>
      <c r="D119" s="127"/>
      <c r="E119" s="131" t="s">
        <v>304</v>
      </c>
      <c r="F119" s="132"/>
      <c r="G119" s="131" t="s">
        <v>835</v>
      </c>
      <c r="H119" s="132"/>
      <c r="I119" s="131" t="s">
        <v>834</v>
      </c>
      <c r="J119" s="127"/>
      <c r="K119" s="84" t="s">
        <v>1177</v>
      </c>
    </row>
    <row r="120" spans="2:11" ht="15" customHeight="1" x14ac:dyDescent="0.25">
      <c r="B120" s="84" t="s">
        <v>911</v>
      </c>
      <c r="C120" s="126" t="s">
        <v>912</v>
      </c>
      <c r="D120" s="127"/>
      <c r="E120" s="131" t="s">
        <v>304</v>
      </c>
      <c r="F120" s="132"/>
      <c r="G120" s="131" t="s">
        <v>835</v>
      </c>
      <c r="H120" s="132"/>
      <c r="I120" s="131" t="s">
        <v>834</v>
      </c>
      <c r="J120" s="127"/>
      <c r="K120" s="84" t="s">
        <v>1177</v>
      </c>
    </row>
    <row r="121" spans="2:11" ht="15" customHeight="1" x14ac:dyDescent="0.25">
      <c r="B121" s="84" t="s">
        <v>913</v>
      </c>
      <c r="C121" s="126" t="s">
        <v>914</v>
      </c>
      <c r="D121" s="127"/>
      <c r="E121" s="131" t="s">
        <v>304</v>
      </c>
      <c r="F121" s="132"/>
      <c r="G121" s="131" t="s">
        <v>835</v>
      </c>
      <c r="H121" s="132"/>
      <c r="I121" s="131" t="s">
        <v>834</v>
      </c>
      <c r="J121" s="127"/>
      <c r="K121" s="84" t="s">
        <v>1177</v>
      </c>
    </row>
    <row r="122" spans="2:11" ht="15" customHeight="1" x14ac:dyDescent="0.25">
      <c r="B122" s="84" t="s">
        <v>915</v>
      </c>
      <c r="C122" s="126" t="s">
        <v>916</v>
      </c>
      <c r="D122" s="127"/>
      <c r="E122" s="131" t="s">
        <v>304</v>
      </c>
      <c r="F122" s="132"/>
      <c r="G122" s="131" t="s">
        <v>835</v>
      </c>
      <c r="H122" s="132"/>
      <c r="I122" s="131" t="s">
        <v>834</v>
      </c>
      <c r="J122" s="127"/>
      <c r="K122" s="84" t="s">
        <v>1177</v>
      </c>
    </row>
    <row r="123" spans="2:11" ht="15" customHeight="1" x14ac:dyDescent="0.25">
      <c r="B123" s="84" t="s">
        <v>917</v>
      </c>
      <c r="C123" s="126" t="s">
        <v>918</v>
      </c>
      <c r="D123" s="127"/>
      <c r="E123" s="131" t="s">
        <v>304</v>
      </c>
      <c r="F123" s="132"/>
      <c r="G123" s="131" t="s">
        <v>835</v>
      </c>
      <c r="H123" s="132"/>
      <c r="I123" s="131" t="s">
        <v>834</v>
      </c>
      <c r="J123" s="127"/>
      <c r="K123" s="84" t="s">
        <v>1177</v>
      </c>
    </row>
    <row r="124" spans="2:11" ht="15" customHeight="1" x14ac:dyDescent="0.25">
      <c r="B124" s="84" t="s">
        <v>919</v>
      </c>
      <c r="C124" s="126" t="s">
        <v>920</v>
      </c>
      <c r="D124" s="127"/>
      <c r="E124" s="131" t="s">
        <v>304</v>
      </c>
      <c r="F124" s="132"/>
      <c r="G124" s="131" t="s">
        <v>835</v>
      </c>
      <c r="H124" s="132"/>
      <c r="I124" s="131" t="s">
        <v>834</v>
      </c>
      <c r="J124" s="127"/>
      <c r="K124" s="84" t="s">
        <v>1177</v>
      </c>
    </row>
    <row r="125" spans="2:11" ht="15" customHeight="1" x14ac:dyDescent="0.25">
      <c r="B125" s="84" t="s">
        <v>921</v>
      </c>
      <c r="C125" s="126" t="s">
        <v>922</v>
      </c>
      <c r="D125" s="127"/>
      <c r="E125" s="131" t="s">
        <v>304</v>
      </c>
      <c r="F125" s="132"/>
      <c r="G125" s="131" t="s">
        <v>835</v>
      </c>
      <c r="H125" s="132"/>
      <c r="I125" s="131" t="s">
        <v>834</v>
      </c>
      <c r="J125" s="127"/>
      <c r="K125" s="84" t="s">
        <v>1177</v>
      </c>
    </row>
    <row r="126" spans="2:11" ht="15" customHeight="1" x14ac:dyDescent="0.25">
      <c r="B126" s="84" t="s">
        <v>923</v>
      </c>
      <c r="C126" s="126" t="s">
        <v>924</v>
      </c>
      <c r="D126" s="127"/>
      <c r="E126" s="131" t="s">
        <v>304</v>
      </c>
      <c r="F126" s="132"/>
      <c r="G126" s="131" t="s">
        <v>835</v>
      </c>
      <c r="H126" s="132"/>
      <c r="I126" s="131" t="s">
        <v>834</v>
      </c>
      <c r="J126" s="127"/>
      <c r="K126" s="84" t="s">
        <v>1177</v>
      </c>
    </row>
    <row r="127" spans="2:11" ht="15" customHeight="1" x14ac:dyDescent="0.25">
      <c r="B127" s="84" t="s">
        <v>925</v>
      </c>
      <c r="C127" s="126" t="s">
        <v>926</v>
      </c>
      <c r="D127" s="127"/>
      <c r="E127" s="131" t="s">
        <v>304</v>
      </c>
      <c r="F127" s="132"/>
      <c r="G127" s="131" t="s">
        <v>835</v>
      </c>
      <c r="H127" s="132"/>
      <c r="I127" s="131" t="s">
        <v>834</v>
      </c>
      <c r="J127" s="127"/>
      <c r="K127" s="84" t="s">
        <v>1177</v>
      </c>
    </row>
    <row r="128" spans="2:11" ht="15" customHeight="1" x14ac:dyDescent="0.25">
      <c r="B128" s="84" t="s">
        <v>927</v>
      </c>
      <c r="C128" s="126" t="s">
        <v>928</v>
      </c>
      <c r="D128" s="127"/>
      <c r="E128" s="131" t="s">
        <v>304</v>
      </c>
      <c r="F128" s="132"/>
      <c r="G128" s="131" t="s">
        <v>835</v>
      </c>
      <c r="H128" s="132"/>
      <c r="I128" s="131" t="s">
        <v>834</v>
      </c>
      <c r="J128" s="127"/>
      <c r="K128" s="84" t="s">
        <v>1177</v>
      </c>
    </row>
    <row r="129" spans="2:11" ht="15" customHeight="1" x14ac:dyDescent="0.25">
      <c r="B129" s="84" t="s">
        <v>929</v>
      </c>
      <c r="C129" s="126" t="s">
        <v>930</v>
      </c>
      <c r="D129" s="127"/>
      <c r="E129" s="131" t="s">
        <v>304</v>
      </c>
      <c r="F129" s="132"/>
      <c r="G129" s="131" t="s">
        <v>835</v>
      </c>
      <c r="H129" s="132"/>
      <c r="I129" s="131" t="s">
        <v>834</v>
      </c>
      <c r="J129" s="127"/>
      <c r="K129" s="84" t="s">
        <v>1177</v>
      </c>
    </row>
    <row r="130" spans="2:11" ht="15" customHeight="1" x14ac:dyDescent="0.25">
      <c r="B130" s="84" t="s">
        <v>931</v>
      </c>
      <c r="C130" s="126" t="s">
        <v>932</v>
      </c>
      <c r="D130" s="127"/>
      <c r="E130" s="131" t="s">
        <v>304</v>
      </c>
      <c r="F130" s="132"/>
      <c r="G130" s="131" t="s">
        <v>835</v>
      </c>
      <c r="H130" s="132"/>
      <c r="I130" s="131" t="s">
        <v>834</v>
      </c>
      <c r="J130" s="127"/>
      <c r="K130" s="84" t="s">
        <v>1177</v>
      </c>
    </row>
    <row r="131" spans="2:11" ht="15" customHeight="1" x14ac:dyDescent="0.25">
      <c r="B131" s="84" t="s">
        <v>933</v>
      </c>
      <c r="C131" s="126" t="s">
        <v>934</v>
      </c>
      <c r="D131" s="127"/>
      <c r="E131" s="131" t="s">
        <v>304</v>
      </c>
      <c r="F131" s="132"/>
      <c r="G131" s="131" t="s">
        <v>835</v>
      </c>
      <c r="H131" s="132"/>
      <c r="I131" s="131" t="s">
        <v>834</v>
      </c>
      <c r="J131" s="127"/>
      <c r="K131" s="84" t="s">
        <v>1177</v>
      </c>
    </row>
    <row r="132" spans="2:11" ht="15" customHeight="1" x14ac:dyDescent="0.25">
      <c r="B132" s="84" t="s">
        <v>935</v>
      </c>
      <c r="C132" s="126" t="s">
        <v>936</v>
      </c>
      <c r="D132" s="127"/>
      <c r="E132" s="131" t="s">
        <v>304</v>
      </c>
      <c r="F132" s="132"/>
      <c r="G132" s="131" t="s">
        <v>835</v>
      </c>
      <c r="H132" s="132"/>
      <c r="I132" s="131" t="s">
        <v>834</v>
      </c>
      <c r="J132" s="127"/>
      <c r="K132" s="84" t="s">
        <v>1177</v>
      </c>
    </row>
    <row r="133" spans="2:11" ht="15" customHeight="1" x14ac:dyDescent="0.25">
      <c r="B133" s="84" t="s">
        <v>937</v>
      </c>
      <c r="C133" s="126" t="s">
        <v>938</v>
      </c>
      <c r="D133" s="127"/>
      <c r="E133" s="131" t="s">
        <v>304</v>
      </c>
      <c r="F133" s="132"/>
      <c r="G133" s="131" t="s">
        <v>835</v>
      </c>
      <c r="H133" s="132"/>
      <c r="I133" s="131" t="s">
        <v>834</v>
      </c>
      <c r="J133" s="127"/>
      <c r="K133" s="84" t="s">
        <v>1177</v>
      </c>
    </row>
    <row r="134" spans="2:11" ht="15" customHeight="1" x14ac:dyDescent="0.25">
      <c r="B134" s="84" t="s">
        <v>939</v>
      </c>
      <c r="C134" s="126" t="s">
        <v>940</v>
      </c>
      <c r="D134" s="127"/>
      <c r="E134" s="131" t="s">
        <v>304</v>
      </c>
      <c r="F134" s="132"/>
      <c r="G134" s="131" t="s">
        <v>835</v>
      </c>
      <c r="H134" s="132"/>
      <c r="I134" s="131" t="s">
        <v>834</v>
      </c>
      <c r="J134" s="127"/>
      <c r="K134" s="84" t="s">
        <v>1177</v>
      </c>
    </row>
    <row r="135" spans="2:11" ht="15" customHeight="1" x14ac:dyDescent="0.25">
      <c r="B135" s="84" t="s">
        <v>941</v>
      </c>
      <c r="C135" s="126" t="s">
        <v>942</v>
      </c>
      <c r="D135" s="127"/>
      <c r="E135" s="131" t="s">
        <v>304</v>
      </c>
      <c r="F135" s="132"/>
      <c r="G135" s="131" t="s">
        <v>835</v>
      </c>
      <c r="H135" s="132"/>
      <c r="I135" s="131" t="s">
        <v>834</v>
      </c>
      <c r="J135" s="127"/>
      <c r="K135" s="84" t="s">
        <v>1177</v>
      </c>
    </row>
    <row r="136" spans="2:11" ht="15" customHeight="1" x14ac:dyDescent="0.25">
      <c r="B136" s="84" t="s">
        <v>943</v>
      </c>
      <c r="C136" s="126" t="s">
        <v>944</v>
      </c>
      <c r="D136" s="127"/>
      <c r="E136" s="131" t="s">
        <v>304</v>
      </c>
      <c r="F136" s="132"/>
      <c r="G136" s="131" t="s">
        <v>835</v>
      </c>
      <c r="H136" s="132"/>
      <c r="I136" s="131" t="s">
        <v>834</v>
      </c>
      <c r="J136" s="127"/>
      <c r="K136" s="84" t="s">
        <v>1177</v>
      </c>
    </row>
    <row r="137" spans="2:11" ht="15" customHeight="1" x14ac:dyDescent="0.25">
      <c r="B137" s="84" t="s">
        <v>305</v>
      </c>
      <c r="C137" s="126" t="s">
        <v>306</v>
      </c>
      <c r="D137" s="127"/>
      <c r="E137" s="131" t="s">
        <v>304</v>
      </c>
      <c r="F137" s="132"/>
      <c r="G137" s="131" t="s">
        <v>835</v>
      </c>
      <c r="H137" s="132"/>
      <c r="I137" s="131" t="s">
        <v>834</v>
      </c>
      <c r="J137" s="127"/>
      <c r="K137" s="84" t="s">
        <v>1179</v>
      </c>
    </row>
    <row r="138" spans="2:11" ht="15" customHeight="1" x14ac:dyDescent="0.25">
      <c r="B138" s="84" t="s">
        <v>307</v>
      </c>
      <c r="C138" s="126" t="s">
        <v>308</v>
      </c>
      <c r="D138" s="127"/>
      <c r="E138" s="131" t="s">
        <v>304</v>
      </c>
      <c r="F138" s="132"/>
      <c r="G138" s="131" t="s">
        <v>835</v>
      </c>
      <c r="H138" s="132"/>
      <c r="I138" s="131" t="s">
        <v>834</v>
      </c>
      <c r="J138" s="127"/>
      <c r="K138" s="84" t="s">
        <v>1182</v>
      </c>
    </row>
    <row r="139" spans="2:11" ht="15" customHeight="1" x14ac:dyDescent="0.25">
      <c r="B139" s="84" t="s">
        <v>309</v>
      </c>
      <c r="C139" s="126" t="s">
        <v>310</v>
      </c>
      <c r="D139" s="127"/>
      <c r="E139" s="131" t="s">
        <v>304</v>
      </c>
      <c r="F139" s="132"/>
      <c r="G139" s="131" t="s">
        <v>835</v>
      </c>
      <c r="H139" s="132"/>
      <c r="I139" s="131" t="s">
        <v>834</v>
      </c>
      <c r="J139" s="127"/>
      <c r="K139" s="84" t="s">
        <v>1182</v>
      </c>
    </row>
    <row r="140" spans="2:11" ht="15" customHeight="1" x14ac:dyDescent="0.25">
      <c r="B140" s="84" t="s">
        <v>311</v>
      </c>
      <c r="C140" s="126" t="s">
        <v>312</v>
      </c>
      <c r="D140" s="127"/>
      <c r="E140" s="131" t="s">
        <v>304</v>
      </c>
      <c r="F140" s="132"/>
      <c r="G140" s="131" t="s">
        <v>835</v>
      </c>
      <c r="H140" s="132"/>
      <c r="I140" s="131" t="s">
        <v>834</v>
      </c>
      <c r="J140" s="127"/>
      <c r="K140" s="84" t="s">
        <v>1183</v>
      </c>
    </row>
    <row r="141" spans="2:11" ht="15" customHeight="1" x14ac:dyDescent="0.25">
      <c r="B141" s="84" t="s">
        <v>313</v>
      </c>
      <c r="C141" s="126" t="s">
        <v>314</v>
      </c>
      <c r="D141" s="127"/>
      <c r="E141" s="131" t="s">
        <v>304</v>
      </c>
      <c r="F141" s="132"/>
      <c r="G141" s="131" t="s">
        <v>835</v>
      </c>
      <c r="H141" s="132"/>
      <c r="I141" s="131" t="s">
        <v>834</v>
      </c>
      <c r="J141" s="127"/>
      <c r="K141" s="84" t="s">
        <v>1183</v>
      </c>
    </row>
    <row r="142" spans="2:11" ht="15" customHeight="1" x14ac:dyDescent="0.25">
      <c r="B142" s="84" t="s">
        <v>315</v>
      </c>
      <c r="C142" s="126" t="s">
        <v>316</v>
      </c>
      <c r="D142" s="127"/>
      <c r="E142" s="131" t="s">
        <v>304</v>
      </c>
      <c r="F142" s="132"/>
      <c r="G142" s="131" t="s">
        <v>835</v>
      </c>
      <c r="H142" s="132"/>
      <c r="I142" s="131" t="s">
        <v>834</v>
      </c>
      <c r="J142" s="127"/>
      <c r="K142" s="84" t="s">
        <v>1183</v>
      </c>
    </row>
    <row r="143" spans="2:11" ht="15" customHeight="1" x14ac:dyDescent="0.25">
      <c r="B143" s="84" t="s">
        <v>317</v>
      </c>
      <c r="C143" s="126" t="s">
        <v>318</v>
      </c>
      <c r="D143" s="127"/>
      <c r="E143" s="131" t="s">
        <v>304</v>
      </c>
      <c r="F143" s="132"/>
      <c r="G143" s="131" t="s">
        <v>835</v>
      </c>
      <c r="H143" s="132"/>
      <c r="I143" s="131" t="s">
        <v>834</v>
      </c>
      <c r="J143" s="127"/>
      <c r="K143" s="84" t="s">
        <v>1184</v>
      </c>
    </row>
    <row r="144" spans="2:11" ht="15" customHeight="1" x14ac:dyDescent="0.25">
      <c r="B144" s="84" t="s">
        <v>319</v>
      </c>
      <c r="C144" s="126" t="s">
        <v>320</v>
      </c>
      <c r="D144" s="127"/>
      <c r="E144" s="131" t="s">
        <v>304</v>
      </c>
      <c r="F144" s="132"/>
      <c r="G144" s="131" t="s">
        <v>835</v>
      </c>
      <c r="H144" s="132"/>
      <c r="I144" s="131" t="s">
        <v>834</v>
      </c>
      <c r="J144" s="127"/>
      <c r="K144" s="84" t="s">
        <v>1176</v>
      </c>
    </row>
    <row r="145" spans="2:11" ht="15" customHeight="1" x14ac:dyDescent="0.25">
      <c r="B145" s="84" t="s">
        <v>321</v>
      </c>
      <c r="C145" s="126" t="s">
        <v>322</v>
      </c>
      <c r="D145" s="127"/>
      <c r="E145" s="131" t="s">
        <v>304</v>
      </c>
      <c r="F145" s="132"/>
      <c r="G145" s="131" t="s">
        <v>835</v>
      </c>
      <c r="H145" s="132"/>
      <c r="I145" s="131" t="s">
        <v>834</v>
      </c>
      <c r="J145" s="127"/>
      <c r="K145" s="84" t="s">
        <v>1190</v>
      </c>
    </row>
    <row r="146" spans="2:11" ht="15" customHeight="1" x14ac:dyDescent="0.25">
      <c r="B146" s="84" t="s">
        <v>323</v>
      </c>
      <c r="C146" s="126" t="s">
        <v>324</v>
      </c>
      <c r="D146" s="127"/>
      <c r="E146" s="131" t="s">
        <v>304</v>
      </c>
      <c r="F146" s="132"/>
      <c r="G146" s="131" t="s">
        <v>835</v>
      </c>
      <c r="H146" s="132"/>
      <c r="I146" s="131" t="s">
        <v>834</v>
      </c>
      <c r="J146" s="127"/>
      <c r="K146" s="84" t="s">
        <v>1190</v>
      </c>
    </row>
    <row r="147" spans="2:11" ht="15" customHeight="1" x14ac:dyDescent="0.25">
      <c r="B147" s="84" t="s">
        <v>325</v>
      </c>
      <c r="C147" s="126" t="s">
        <v>326</v>
      </c>
      <c r="D147" s="127"/>
      <c r="E147" s="131" t="s">
        <v>304</v>
      </c>
      <c r="F147" s="132"/>
      <c r="G147" s="131" t="s">
        <v>835</v>
      </c>
      <c r="H147" s="132"/>
      <c r="I147" s="131" t="s">
        <v>834</v>
      </c>
      <c r="J147" s="127"/>
      <c r="K147" s="84" t="s">
        <v>1183</v>
      </c>
    </row>
    <row r="148" spans="2:11" ht="15" customHeight="1" x14ac:dyDescent="0.25">
      <c r="B148" s="84" t="s">
        <v>327</v>
      </c>
      <c r="C148" s="126" t="s">
        <v>328</v>
      </c>
      <c r="D148" s="127"/>
      <c r="E148" s="131" t="s">
        <v>304</v>
      </c>
      <c r="F148" s="132"/>
      <c r="G148" s="131" t="s">
        <v>835</v>
      </c>
      <c r="H148" s="132"/>
      <c r="I148" s="131" t="s">
        <v>834</v>
      </c>
      <c r="J148" s="127"/>
      <c r="K148" s="84" t="s">
        <v>1176</v>
      </c>
    </row>
    <row r="149" spans="2:11" ht="15" customHeight="1" x14ac:dyDescent="0.25">
      <c r="B149" s="84" t="s">
        <v>329</v>
      </c>
      <c r="C149" s="126" t="s">
        <v>330</v>
      </c>
      <c r="D149" s="127"/>
      <c r="E149" s="131" t="s">
        <v>304</v>
      </c>
      <c r="F149" s="132"/>
      <c r="G149" s="131" t="s">
        <v>835</v>
      </c>
      <c r="H149" s="132"/>
      <c r="I149" s="131" t="s">
        <v>834</v>
      </c>
      <c r="J149" s="127"/>
      <c r="K149" s="84" t="s">
        <v>1182</v>
      </c>
    </row>
    <row r="150" spans="2:11" ht="15" customHeight="1" x14ac:dyDescent="0.25">
      <c r="B150" s="84" t="s">
        <v>331</v>
      </c>
      <c r="C150" s="126" t="s">
        <v>332</v>
      </c>
      <c r="D150" s="127"/>
      <c r="E150" s="131" t="s">
        <v>304</v>
      </c>
      <c r="F150" s="132"/>
      <c r="G150" s="131" t="s">
        <v>835</v>
      </c>
      <c r="H150" s="132"/>
      <c r="I150" s="131" t="s">
        <v>834</v>
      </c>
      <c r="J150" s="127"/>
      <c r="K150" s="84" t="s">
        <v>1185</v>
      </c>
    </row>
    <row r="151" spans="2:11" ht="15" customHeight="1" x14ac:dyDescent="0.25">
      <c r="B151" s="84" t="s">
        <v>333</v>
      </c>
      <c r="C151" s="126" t="s">
        <v>334</v>
      </c>
      <c r="D151" s="127"/>
      <c r="E151" s="131" t="s">
        <v>304</v>
      </c>
      <c r="F151" s="132"/>
      <c r="G151" s="131" t="s">
        <v>835</v>
      </c>
      <c r="H151" s="132"/>
      <c r="I151" s="131" t="s">
        <v>834</v>
      </c>
      <c r="J151" s="127"/>
      <c r="K151" s="84" t="s">
        <v>1183</v>
      </c>
    </row>
    <row r="152" spans="2:11" ht="15" customHeight="1" x14ac:dyDescent="0.25">
      <c r="B152" s="84" t="s">
        <v>335</v>
      </c>
      <c r="C152" s="126" t="s">
        <v>336</v>
      </c>
      <c r="D152" s="127"/>
      <c r="E152" s="131" t="s">
        <v>304</v>
      </c>
      <c r="F152" s="132"/>
      <c r="G152" s="131" t="s">
        <v>835</v>
      </c>
      <c r="H152" s="132"/>
      <c r="I152" s="131" t="s">
        <v>834</v>
      </c>
      <c r="J152" s="127"/>
      <c r="K152" s="84" t="s">
        <v>1182</v>
      </c>
    </row>
    <row r="153" spans="2:11" ht="15" customHeight="1" x14ac:dyDescent="0.25">
      <c r="B153" s="84" t="s">
        <v>337</v>
      </c>
      <c r="C153" s="126" t="s">
        <v>338</v>
      </c>
      <c r="D153" s="127"/>
      <c r="E153" s="131" t="s">
        <v>304</v>
      </c>
      <c r="F153" s="132"/>
      <c r="G153" s="131" t="s">
        <v>835</v>
      </c>
      <c r="H153" s="132"/>
      <c r="I153" s="131" t="s">
        <v>834</v>
      </c>
      <c r="J153" s="127"/>
      <c r="K153" s="84" t="s">
        <v>1179</v>
      </c>
    </row>
    <row r="154" spans="2:11" ht="15" customHeight="1" x14ac:dyDescent="0.25">
      <c r="B154" s="84" t="s">
        <v>339</v>
      </c>
      <c r="C154" s="126" t="s">
        <v>340</v>
      </c>
      <c r="D154" s="127"/>
      <c r="E154" s="131" t="s">
        <v>304</v>
      </c>
      <c r="F154" s="132"/>
      <c r="G154" s="131" t="s">
        <v>835</v>
      </c>
      <c r="H154" s="132"/>
      <c r="I154" s="131" t="s">
        <v>834</v>
      </c>
      <c r="J154" s="127"/>
      <c r="K154" s="84" t="s">
        <v>1183</v>
      </c>
    </row>
    <row r="155" spans="2:11" ht="15" customHeight="1" x14ac:dyDescent="0.25">
      <c r="B155" s="84" t="s">
        <v>341</v>
      </c>
      <c r="C155" s="126" t="s">
        <v>342</v>
      </c>
      <c r="D155" s="127"/>
      <c r="E155" s="131" t="s">
        <v>304</v>
      </c>
      <c r="F155" s="132"/>
      <c r="G155" s="131" t="s">
        <v>835</v>
      </c>
      <c r="H155" s="132"/>
      <c r="I155" s="131" t="s">
        <v>834</v>
      </c>
      <c r="J155" s="127"/>
      <c r="K155" s="84" t="s">
        <v>1176</v>
      </c>
    </row>
    <row r="156" spans="2:11" ht="15" customHeight="1" x14ac:dyDescent="0.25">
      <c r="B156" s="84" t="s">
        <v>343</v>
      </c>
      <c r="C156" s="126" t="s">
        <v>344</v>
      </c>
      <c r="D156" s="127"/>
      <c r="E156" s="131" t="s">
        <v>304</v>
      </c>
      <c r="F156" s="132"/>
      <c r="G156" s="131" t="s">
        <v>835</v>
      </c>
      <c r="H156" s="132"/>
      <c r="I156" s="131" t="s">
        <v>834</v>
      </c>
      <c r="J156" s="127"/>
      <c r="K156" s="84" t="s">
        <v>1176</v>
      </c>
    </row>
    <row r="157" spans="2:11" ht="15" customHeight="1" x14ac:dyDescent="0.25">
      <c r="B157" s="84" t="s">
        <v>345</v>
      </c>
      <c r="C157" s="126" t="s">
        <v>346</v>
      </c>
      <c r="D157" s="127"/>
      <c r="E157" s="131" t="s">
        <v>304</v>
      </c>
      <c r="F157" s="132"/>
      <c r="G157" s="131" t="s">
        <v>835</v>
      </c>
      <c r="H157" s="132"/>
      <c r="I157" s="131" t="s">
        <v>834</v>
      </c>
      <c r="J157" s="127"/>
      <c r="K157" s="84" t="s">
        <v>1176</v>
      </c>
    </row>
    <row r="158" spans="2:11" ht="15" customHeight="1" x14ac:dyDescent="0.25">
      <c r="B158" s="84" t="s">
        <v>347</v>
      </c>
      <c r="C158" s="126" t="s">
        <v>348</v>
      </c>
      <c r="D158" s="127"/>
      <c r="E158" s="131" t="s">
        <v>304</v>
      </c>
      <c r="F158" s="132"/>
      <c r="G158" s="131" t="s">
        <v>835</v>
      </c>
      <c r="H158" s="132"/>
      <c r="I158" s="131" t="s">
        <v>834</v>
      </c>
      <c r="J158" s="127"/>
      <c r="K158" s="84" t="s">
        <v>1176</v>
      </c>
    </row>
    <row r="159" spans="2:11" ht="15" customHeight="1" x14ac:dyDescent="0.25">
      <c r="B159" s="84" t="s">
        <v>1231</v>
      </c>
      <c r="C159" s="126" t="s">
        <v>1232</v>
      </c>
      <c r="D159" s="127"/>
      <c r="E159" s="131" t="s">
        <v>304</v>
      </c>
      <c r="F159" s="132"/>
      <c r="G159" s="131" t="s">
        <v>835</v>
      </c>
      <c r="H159" s="132"/>
      <c r="I159" s="131" t="s">
        <v>834</v>
      </c>
      <c r="J159" s="127"/>
      <c r="K159" s="84" t="s">
        <v>1183</v>
      </c>
    </row>
    <row r="160" spans="2:11" ht="15" customHeight="1" x14ac:dyDescent="0.25">
      <c r="B160" s="84" t="s">
        <v>1233</v>
      </c>
      <c r="C160" s="126" t="s">
        <v>1234</v>
      </c>
      <c r="D160" s="127"/>
      <c r="E160" s="131" t="s">
        <v>304</v>
      </c>
      <c r="F160" s="132"/>
      <c r="G160" s="131" t="s">
        <v>835</v>
      </c>
      <c r="H160" s="132"/>
      <c r="I160" s="131" t="s">
        <v>834</v>
      </c>
      <c r="J160" s="127"/>
      <c r="K160" s="84" t="s">
        <v>1183</v>
      </c>
    </row>
    <row r="161" spans="2:11" ht="15" customHeight="1" x14ac:dyDescent="0.25">
      <c r="B161" s="84" t="s">
        <v>349</v>
      </c>
      <c r="C161" s="126" t="s">
        <v>350</v>
      </c>
      <c r="D161" s="127"/>
      <c r="E161" s="131" t="s">
        <v>304</v>
      </c>
      <c r="F161" s="132"/>
      <c r="G161" s="131" t="s">
        <v>835</v>
      </c>
      <c r="H161" s="132"/>
      <c r="I161" s="131" t="s">
        <v>834</v>
      </c>
      <c r="J161" s="127"/>
      <c r="K161" s="84" t="s">
        <v>1176</v>
      </c>
    </row>
    <row r="162" spans="2:11" ht="15" customHeight="1" x14ac:dyDescent="0.25">
      <c r="B162" s="84" t="s">
        <v>351</v>
      </c>
      <c r="C162" s="126" t="s">
        <v>352</v>
      </c>
      <c r="D162" s="127"/>
      <c r="E162" s="131" t="s">
        <v>304</v>
      </c>
      <c r="F162" s="132"/>
      <c r="G162" s="131" t="s">
        <v>835</v>
      </c>
      <c r="H162" s="132"/>
      <c r="I162" s="131" t="s">
        <v>834</v>
      </c>
      <c r="J162" s="127"/>
      <c r="K162" s="84" t="s">
        <v>1176</v>
      </c>
    </row>
    <row r="163" spans="2:11" ht="15" customHeight="1" x14ac:dyDescent="0.25">
      <c r="B163" s="84" t="s">
        <v>353</v>
      </c>
      <c r="C163" s="126" t="s">
        <v>354</v>
      </c>
      <c r="D163" s="127"/>
      <c r="E163" s="131" t="s">
        <v>304</v>
      </c>
      <c r="F163" s="132"/>
      <c r="G163" s="131" t="s">
        <v>835</v>
      </c>
      <c r="H163" s="132"/>
      <c r="I163" s="131" t="s">
        <v>834</v>
      </c>
      <c r="J163" s="127"/>
      <c r="K163" s="84"/>
    </row>
    <row r="164" spans="2:11" ht="15" customHeight="1" x14ac:dyDescent="0.25">
      <c r="B164" s="84" t="s">
        <v>700</v>
      </c>
      <c r="C164" s="126" t="s">
        <v>701</v>
      </c>
      <c r="D164" s="127"/>
      <c r="E164" s="131" t="s">
        <v>304</v>
      </c>
      <c r="F164" s="132"/>
      <c r="G164" s="131" t="s">
        <v>835</v>
      </c>
      <c r="H164" s="132"/>
      <c r="I164" s="131" t="s">
        <v>834</v>
      </c>
      <c r="J164" s="127"/>
      <c r="K164" s="84" t="s">
        <v>1183</v>
      </c>
    </row>
    <row r="165" spans="2:11" ht="15" customHeight="1" x14ac:dyDescent="0.25">
      <c r="B165" s="84" t="s">
        <v>702</v>
      </c>
      <c r="C165" s="126" t="s">
        <v>703</v>
      </c>
      <c r="D165" s="127"/>
      <c r="E165" s="131" t="s">
        <v>304</v>
      </c>
      <c r="F165" s="132"/>
      <c r="G165" s="131" t="s">
        <v>835</v>
      </c>
      <c r="H165" s="132"/>
      <c r="I165" s="131" t="s">
        <v>834</v>
      </c>
      <c r="J165" s="127"/>
      <c r="K165" s="84" t="s">
        <v>1186</v>
      </c>
    </row>
    <row r="166" spans="2:11" ht="15" customHeight="1" x14ac:dyDescent="0.25">
      <c r="B166" s="84" t="s">
        <v>704</v>
      </c>
      <c r="C166" s="126" t="s">
        <v>705</v>
      </c>
      <c r="D166" s="127"/>
      <c r="E166" s="131" t="s">
        <v>304</v>
      </c>
      <c r="F166" s="132"/>
      <c r="G166" s="131" t="s">
        <v>835</v>
      </c>
      <c r="H166" s="132"/>
      <c r="I166" s="131" t="s">
        <v>834</v>
      </c>
      <c r="J166" s="127"/>
      <c r="K166" s="84" t="s">
        <v>1186</v>
      </c>
    </row>
    <row r="167" spans="2:11" ht="15" customHeight="1" x14ac:dyDescent="0.25">
      <c r="B167" s="84" t="s">
        <v>706</v>
      </c>
      <c r="C167" s="126" t="s">
        <v>707</v>
      </c>
      <c r="D167" s="127"/>
      <c r="E167" s="131" t="s">
        <v>304</v>
      </c>
      <c r="F167" s="132"/>
      <c r="G167" s="131" t="s">
        <v>835</v>
      </c>
      <c r="H167" s="132"/>
      <c r="I167" s="131" t="s">
        <v>834</v>
      </c>
      <c r="J167" s="127"/>
      <c r="K167" s="84" t="s">
        <v>1186</v>
      </c>
    </row>
    <row r="168" spans="2:11" ht="15" customHeight="1" x14ac:dyDescent="0.25">
      <c r="B168" s="84" t="s">
        <v>708</v>
      </c>
      <c r="C168" s="126" t="s">
        <v>709</v>
      </c>
      <c r="D168" s="127"/>
      <c r="E168" s="131" t="s">
        <v>304</v>
      </c>
      <c r="F168" s="132"/>
      <c r="G168" s="131" t="s">
        <v>835</v>
      </c>
      <c r="H168" s="132"/>
      <c r="I168" s="131" t="s">
        <v>834</v>
      </c>
      <c r="J168" s="127"/>
      <c r="K168" s="84" t="s">
        <v>1186</v>
      </c>
    </row>
    <row r="169" spans="2:11" ht="15" customHeight="1" x14ac:dyDescent="0.25">
      <c r="B169" s="84" t="s">
        <v>710</v>
      </c>
      <c r="C169" s="126" t="s">
        <v>711</v>
      </c>
      <c r="D169" s="127"/>
      <c r="E169" s="131" t="s">
        <v>304</v>
      </c>
      <c r="F169" s="132"/>
      <c r="G169" s="131" t="s">
        <v>835</v>
      </c>
      <c r="H169" s="132"/>
      <c r="I169" s="131" t="s">
        <v>834</v>
      </c>
      <c r="J169" s="127"/>
      <c r="K169" s="84" t="s">
        <v>1186</v>
      </c>
    </row>
    <row r="170" spans="2:11" ht="15" customHeight="1" x14ac:dyDescent="0.25">
      <c r="B170" s="84" t="s">
        <v>945</v>
      </c>
      <c r="C170" s="126" t="s">
        <v>946</v>
      </c>
      <c r="D170" s="127"/>
      <c r="E170" s="131" t="s">
        <v>304</v>
      </c>
      <c r="F170" s="132"/>
      <c r="G170" s="131" t="s">
        <v>835</v>
      </c>
      <c r="H170" s="132"/>
      <c r="I170" s="131" t="s">
        <v>834</v>
      </c>
      <c r="J170" s="127"/>
      <c r="K170" s="84" t="s">
        <v>1183</v>
      </c>
    </row>
    <row r="171" spans="2:11" ht="15" customHeight="1" x14ac:dyDescent="0.25">
      <c r="B171" s="84" t="s">
        <v>1235</v>
      </c>
      <c r="C171" s="126" t="s">
        <v>1236</v>
      </c>
      <c r="D171" s="127"/>
      <c r="E171" s="131" t="s">
        <v>304</v>
      </c>
      <c r="F171" s="132"/>
      <c r="G171" s="131" t="s">
        <v>834</v>
      </c>
      <c r="H171" s="132"/>
      <c r="I171" s="131" t="s">
        <v>834</v>
      </c>
      <c r="J171" s="127"/>
      <c r="K171" s="84" t="s">
        <v>1190</v>
      </c>
    </row>
    <row r="172" spans="2:11" ht="15" customHeight="1" x14ac:dyDescent="0.25">
      <c r="B172" s="84" t="s">
        <v>355</v>
      </c>
      <c r="C172" s="126" t="s">
        <v>356</v>
      </c>
      <c r="D172" s="127"/>
      <c r="E172" s="131" t="s">
        <v>304</v>
      </c>
      <c r="F172" s="132"/>
      <c r="G172" s="131" t="s">
        <v>835</v>
      </c>
      <c r="H172" s="132"/>
      <c r="I172" s="131" t="s">
        <v>834</v>
      </c>
      <c r="J172" s="127"/>
      <c r="K172" s="84" t="s">
        <v>1186</v>
      </c>
    </row>
    <row r="173" spans="2:11" ht="15" customHeight="1" x14ac:dyDescent="0.25">
      <c r="B173" s="84" t="s">
        <v>357</v>
      </c>
      <c r="C173" s="126" t="s">
        <v>358</v>
      </c>
      <c r="D173" s="127"/>
      <c r="E173" s="131" t="s">
        <v>304</v>
      </c>
      <c r="F173" s="132"/>
      <c r="G173" s="131" t="s">
        <v>835</v>
      </c>
      <c r="H173" s="132"/>
      <c r="I173" s="131" t="s">
        <v>834</v>
      </c>
      <c r="J173" s="127"/>
      <c r="K173" s="84" t="s">
        <v>1188</v>
      </c>
    </row>
    <row r="174" spans="2:11" ht="15" customHeight="1" x14ac:dyDescent="0.25">
      <c r="B174" s="84" t="s">
        <v>359</v>
      </c>
      <c r="C174" s="126" t="s">
        <v>360</v>
      </c>
      <c r="D174" s="127"/>
      <c r="E174" s="131" t="s">
        <v>304</v>
      </c>
      <c r="F174" s="132"/>
      <c r="G174" s="131" t="s">
        <v>835</v>
      </c>
      <c r="H174" s="132"/>
      <c r="I174" s="131" t="s">
        <v>834</v>
      </c>
      <c r="J174" s="127"/>
      <c r="K174" s="84" t="s">
        <v>1176</v>
      </c>
    </row>
    <row r="175" spans="2:11" ht="15" customHeight="1" x14ac:dyDescent="0.25">
      <c r="B175" s="84" t="s">
        <v>361</v>
      </c>
      <c r="C175" s="126" t="s">
        <v>362</v>
      </c>
      <c r="D175" s="127"/>
      <c r="E175" s="131" t="s">
        <v>225</v>
      </c>
      <c r="F175" s="132"/>
      <c r="G175" s="131" t="s">
        <v>835</v>
      </c>
      <c r="H175" s="132"/>
      <c r="I175" s="131" t="s">
        <v>834</v>
      </c>
      <c r="J175" s="127"/>
      <c r="K175" s="84" t="s">
        <v>1176</v>
      </c>
    </row>
    <row r="176" spans="2:11" ht="15" customHeight="1" x14ac:dyDescent="0.25">
      <c r="B176" s="84" t="s">
        <v>363</v>
      </c>
      <c r="C176" s="126" t="s">
        <v>364</v>
      </c>
      <c r="D176" s="127"/>
      <c r="E176" s="131" t="s">
        <v>225</v>
      </c>
      <c r="F176" s="132"/>
      <c r="G176" s="131" t="s">
        <v>835</v>
      </c>
      <c r="H176" s="132"/>
      <c r="I176" s="131" t="s">
        <v>834</v>
      </c>
      <c r="J176" s="127"/>
      <c r="K176" s="84" t="s">
        <v>1176</v>
      </c>
    </row>
    <row r="177" spans="2:11" ht="15" customHeight="1" x14ac:dyDescent="0.25">
      <c r="B177" s="84" t="s">
        <v>365</v>
      </c>
      <c r="C177" s="126" t="s">
        <v>366</v>
      </c>
      <c r="D177" s="127"/>
      <c r="E177" s="131" t="s">
        <v>225</v>
      </c>
      <c r="F177" s="132"/>
      <c r="G177" s="131" t="s">
        <v>835</v>
      </c>
      <c r="H177" s="132"/>
      <c r="I177" s="131" t="s">
        <v>834</v>
      </c>
      <c r="J177" s="127"/>
      <c r="K177" s="84" t="s">
        <v>1177</v>
      </c>
    </row>
    <row r="178" spans="2:11" ht="15" customHeight="1" x14ac:dyDescent="0.25">
      <c r="B178" s="84" t="s">
        <v>367</v>
      </c>
      <c r="C178" s="126" t="s">
        <v>712</v>
      </c>
      <c r="D178" s="127"/>
      <c r="E178" s="131" t="s">
        <v>225</v>
      </c>
      <c r="F178" s="132"/>
      <c r="G178" s="131" t="s">
        <v>835</v>
      </c>
      <c r="H178" s="132"/>
      <c r="I178" s="131" t="s">
        <v>834</v>
      </c>
      <c r="J178" s="127"/>
      <c r="K178" s="84" t="s">
        <v>1176</v>
      </c>
    </row>
    <row r="179" spans="2:11" ht="15" customHeight="1" x14ac:dyDescent="0.25">
      <c r="B179" s="84" t="s">
        <v>368</v>
      </c>
      <c r="C179" s="126" t="s">
        <v>369</v>
      </c>
      <c r="D179" s="127"/>
      <c r="E179" s="131" t="s">
        <v>225</v>
      </c>
      <c r="F179" s="132"/>
      <c r="G179" s="131" t="s">
        <v>835</v>
      </c>
      <c r="H179" s="132"/>
      <c r="I179" s="131" t="s">
        <v>834</v>
      </c>
      <c r="J179" s="127"/>
      <c r="K179" s="84" t="s">
        <v>1176</v>
      </c>
    </row>
    <row r="180" spans="2:11" ht="15" customHeight="1" x14ac:dyDescent="0.25">
      <c r="B180" s="84" t="s">
        <v>370</v>
      </c>
      <c r="C180" s="126" t="s">
        <v>1191</v>
      </c>
      <c r="D180" s="127"/>
      <c r="E180" s="131" t="s">
        <v>225</v>
      </c>
      <c r="F180" s="132"/>
      <c r="G180" s="131" t="s">
        <v>835</v>
      </c>
      <c r="H180" s="132"/>
      <c r="I180" s="131" t="s">
        <v>834</v>
      </c>
      <c r="J180" s="127"/>
      <c r="K180" s="84" t="s">
        <v>1178</v>
      </c>
    </row>
    <row r="181" spans="2:11" ht="15" customHeight="1" x14ac:dyDescent="0.25">
      <c r="B181" s="84" t="s">
        <v>947</v>
      </c>
      <c r="C181" s="126" t="s">
        <v>948</v>
      </c>
      <c r="D181" s="127"/>
      <c r="E181" s="131" t="s">
        <v>225</v>
      </c>
      <c r="F181" s="132"/>
      <c r="G181" s="131" t="s">
        <v>835</v>
      </c>
      <c r="H181" s="132"/>
      <c r="I181" s="131" t="s">
        <v>834</v>
      </c>
      <c r="J181" s="127"/>
      <c r="K181" s="84" t="s">
        <v>1178</v>
      </c>
    </row>
    <row r="182" spans="2:11" ht="15" customHeight="1" x14ac:dyDescent="0.25">
      <c r="B182" s="84" t="s">
        <v>949</v>
      </c>
      <c r="C182" s="126" t="s">
        <v>950</v>
      </c>
      <c r="D182" s="127"/>
      <c r="E182" s="131" t="s">
        <v>225</v>
      </c>
      <c r="F182" s="132"/>
      <c r="G182" s="131" t="s">
        <v>835</v>
      </c>
      <c r="H182" s="132"/>
      <c r="I182" s="131" t="s">
        <v>834</v>
      </c>
      <c r="J182" s="127"/>
      <c r="K182" s="84" t="s">
        <v>1178</v>
      </c>
    </row>
    <row r="183" spans="2:11" ht="15" customHeight="1" x14ac:dyDescent="0.25">
      <c r="B183" s="84" t="s">
        <v>951</v>
      </c>
      <c r="C183" s="126" t="s">
        <v>952</v>
      </c>
      <c r="D183" s="127"/>
      <c r="E183" s="131" t="s">
        <v>225</v>
      </c>
      <c r="F183" s="132"/>
      <c r="G183" s="131" t="s">
        <v>835</v>
      </c>
      <c r="H183" s="132"/>
      <c r="I183" s="131" t="s">
        <v>834</v>
      </c>
      <c r="J183" s="127"/>
      <c r="K183" s="84" t="s">
        <v>1178</v>
      </c>
    </row>
    <row r="184" spans="2:11" ht="15" customHeight="1" x14ac:dyDescent="0.25">
      <c r="B184" s="84" t="s">
        <v>1237</v>
      </c>
      <c r="C184" s="126" t="s">
        <v>1238</v>
      </c>
      <c r="D184" s="127"/>
      <c r="E184" s="131" t="s">
        <v>225</v>
      </c>
      <c r="F184" s="132"/>
      <c r="G184" s="131" t="s">
        <v>834</v>
      </c>
      <c r="H184" s="132"/>
      <c r="I184" s="131" t="s">
        <v>834</v>
      </c>
      <c r="J184" s="127"/>
      <c r="K184" s="84" t="s">
        <v>1178</v>
      </c>
    </row>
    <row r="185" spans="2:11" ht="15" customHeight="1" x14ac:dyDescent="0.25">
      <c r="B185" s="84" t="s">
        <v>953</v>
      </c>
      <c r="C185" s="126" t="s">
        <v>954</v>
      </c>
      <c r="D185" s="127"/>
      <c r="E185" s="131" t="s">
        <v>225</v>
      </c>
      <c r="F185" s="132"/>
      <c r="G185" s="131" t="s">
        <v>835</v>
      </c>
      <c r="H185" s="132"/>
      <c r="I185" s="131" t="s">
        <v>834</v>
      </c>
      <c r="J185" s="127"/>
      <c r="K185" s="84" t="s">
        <v>1178</v>
      </c>
    </row>
    <row r="186" spans="2:11" ht="15" customHeight="1" x14ac:dyDescent="0.25">
      <c r="B186" s="84" t="s">
        <v>955</v>
      </c>
      <c r="C186" s="126" t="s">
        <v>956</v>
      </c>
      <c r="D186" s="127"/>
      <c r="E186" s="131" t="s">
        <v>225</v>
      </c>
      <c r="F186" s="132"/>
      <c r="G186" s="131" t="s">
        <v>835</v>
      </c>
      <c r="H186" s="132"/>
      <c r="I186" s="131" t="s">
        <v>834</v>
      </c>
      <c r="J186" s="127"/>
      <c r="K186" s="84" t="s">
        <v>1178</v>
      </c>
    </row>
    <row r="187" spans="2:11" ht="15" customHeight="1" x14ac:dyDescent="0.25">
      <c r="B187" s="84" t="s">
        <v>957</v>
      </c>
      <c r="C187" s="126" t="s">
        <v>958</v>
      </c>
      <c r="D187" s="127"/>
      <c r="E187" s="131" t="s">
        <v>225</v>
      </c>
      <c r="F187" s="132"/>
      <c r="G187" s="131" t="s">
        <v>835</v>
      </c>
      <c r="H187" s="132"/>
      <c r="I187" s="131" t="s">
        <v>834</v>
      </c>
      <c r="J187" s="127"/>
      <c r="K187" s="84" t="s">
        <v>1178</v>
      </c>
    </row>
    <row r="188" spans="2:11" ht="15" customHeight="1" x14ac:dyDescent="0.25">
      <c r="B188" s="84" t="s">
        <v>959</v>
      </c>
      <c r="C188" s="126" t="s">
        <v>960</v>
      </c>
      <c r="D188" s="127"/>
      <c r="E188" s="131" t="s">
        <v>225</v>
      </c>
      <c r="F188" s="132"/>
      <c r="G188" s="131" t="s">
        <v>835</v>
      </c>
      <c r="H188" s="132"/>
      <c r="I188" s="131" t="s">
        <v>834</v>
      </c>
      <c r="J188" s="127"/>
      <c r="K188" s="84" t="s">
        <v>1178</v>
      </c>
    </row>
    <row r="189" spans="2:11" ht="15" customHeight="1" x14ac:dyDescent="0.25">
      <c r="B189" s="84" t="s">
        <v>371</v>
      </c>
      <c r="C189" s="126" t="s">
        <v>372</v>
      </c>
      <c r="D189" s="127"/>
      <c r="E189" s="131" t="s">
        <v>225</v>
      </c>
      <c r="F189" s="132"/>
      <c r="G189" s="131" t="s">
        <v>835</v>
      </c>
      <c r="H189" s="132"/>
      <c r="I189" s="131" t="s">
        <v>834</v>
      </c>
      <c r="J189" s="127"/>
      <c r="K189" s="84" t="s">
        <v>1176</v>
      </c>
    </row>
    <row r="190" spans="2:11" ht="15" customHeight="1" x14ac:dyDescent="0.25">
      <c r="B190" s="84" t="s">
        <v>961</v>
      </c>
      <c r="C190" s="126" t="s">
        <v>962</v>
      </c>
      <c r="D190" s="127"/>
      <c r="E190" s="131" t="s">
        <v>225</v>
      </c>
      <c r="F190" s="132"/>
      <c r="G190" s="131" t="s">
        <v>835</v>
      </c>
      <c r="H190" s="132"/>
      <c r="I190" s="131" t="s">
        <v>834</v>
      </c>
      <c r="J190" s="127"/>
      <c r="K190" s="84" t="s">
        <v>1183</v>
      </c>
    </row>
    <row r="191" spans="2:11" ht="15" customHeight="1" x14ac:dyDescent="0.25">
      <c r="B191" s="84" t="s">
        <v>963</v>
      </c>
      <c r="C191" s="126" t="s">
        <v>964</v>
      </c>
      <c r="D191" s="127"/>
      <c r="E191" s="131" t="s">
        <v>225</v>
      </c>
      <c r="F191" s="132"/>
      <c r="G191" s="131" t="s">
        <v>835</v>
      </c>
      <c r="H191" s="132"/>
      <c r="I191" s="131" t="s">
        <v>834</v>
      </c>
      <c r="J191" s="127"/>
      <c r="K191" s="84" t="s">
        <v>1181</v>
      </c>
    </row>
    <row r="192" spans="2:11" ht="15" customHeight="1" x14ac:dyDescent="0.25">
      <c r="B192" s="84" t="s">
        <v>965</v>
      </c>
      <c r="C192" s="126" t="s">
        <v>966</v>
      </c>
      <c r="D192" s="127"/>
      <c r="E192" s="131" t="s">
        <v>225</v>
      </c>
      <c r="F192" s="132"/>
      <c r="G192" s="131" t="s">
        <v>835</v>
      </c>
      <c r="H192" s="132"/>
      <c r="I192" s="131" t="s">
        <v>834</v>
      </c>
      <c r="J192" s="127"/>
      <c r="K192" s="84" t="s">
        <v>1181</v>
      </c>
    </row>
    <row r="193" spans="2:11" ht="15" customHeight="1" x14ac:dyDescent="0.25">
      <c r="B193" s="84" t="s">
        <v>967</v>
      </c>
      <c r="C193" s="126" t="s">
        <v>968</v>
      </c>
      <c r="D193" s="127"/>
      <c r="E193" s="131" t="s">
        <v>225</v>
      </c>
      <c r="F193" s="132"/>
      <c r="G193" s="131" t="s">
        <v>835</v>
      </c>
      <c r="H193" s="132"/>
      <c r="I193" s="131" t="s">
        <v>834</v>
      </c>
      <c r="J193" s="127"/>
      <c r="K193" s="84" t="s">
        <v>1181</v>
      </c>
    </row>
    <row r="194" spans="2:11" ht="15" customHeight="1" x14ac:dyDescent="0.25">
      <c r="B194" s="84" t="s">
        <v>969</v>
      </c>
      <c r="C194" s="126" t="s">
        <v>970</v>
      </c>
      <c r="D194" s="127"/>
      <c r="E194" s="131" t="s">
        <v>225</v>
      </c>
      <c r="F194" s="132"/>
      <c r="G194" s="131" t="s">
        <v>835</v>
      </c>
      <c r="H194" s="132"/>
      <c r="I194" s="131" t="s">
        <v>834</v>
      </c>
      <c r="J194" s="127"/>
      <c r="K194" s="84" t="s">
        <v>1180</v>
      </c>
    </row>
    <row r="195" spans="2:11" ht="15" customHeight="1" x14ac:dyDescent="0.25">
      <c r="B195" s="84" t="s">
        <v>971</v>
      </c>
      <c r="C195" s="126" t="s">
        <v>972</v>
      </c>
      <c r="D195" s="127"/>
      <c r="E195" s="131" t="s">
        <v>225</v>
      </c>
      <c r="F195" s="132"/>
      <c r="G195" s="131" t="s">
        <v>835</v>
      </c>
      <c r="H195" s="132"/>
      <c r="I195" s="131" t="s">
        <v>834</v>
      </c>
      <c r="J195" s="127"/>
      <c r="K195" s="84" t="s">
        <v>1180</v>
      </c>
    </row>
    <row r="196" spans="2:11" ht="15" customHeight="1" x14ac:dyDescent="0.25">
      <c r="B196" s="84" t="s">
        <v>973</v>
      </c>
      <c r="C196" s="126" t="s">
        <v>1239</v>
      </c>
      <c r="D196" s="127"/>
      <c r="E196" s="131" t="s">
        <v>225</v>
      </c>
      <c r="F196" s="132"/>
      <c r="G196" s="131" t="s">
        <v>834</v>
      </c>
      <c r="H196" s="132"/>
      <c r="I196" s="131" t="s">
        <v>834</v>
      </c>
      <c r="J196" s="127"/>
      <c r="K196" s="84" t="s">
        <v>1180</v>
      </c>
    </row>
    <row r="197" spans="2:11" ht="15" customHeight="1" x14ac:dyDescent="0.25">
      <c r="B197" s="84" t="s">
        <v>974</v>
      </c>
      <c r="C197" s="126" t="s">
        <v>975</v>
      </c>
      <c r="D197" s="127"/>
      <c r="E197" s="131" t="s">
        <v>225</v>
      </c>
      <c r="F197" s="132"/>
      <c r="G197" s="131" t="s">
        <v>835</v>
      </c>
      <c r="H197" s="132"/>
      <c r="I197" s="131" t="s">
        <v>834</v>
      </c>
      <c r="J197" s="127"/>
      <c r="K197" s="84" t="s">
        <v>1177</v>
      </c>
    </row>
    <row r="198" spans="2:11" ht="15" customHeight="1" x14ac:dyDescent="0.25">
      <c r="B198" s="84" t="s">
        <v>976</v>
      </c>
      <c r="C198" s="126" t="s">
        <v>977</v>
      </c>
      <c r="D198" s="127"/>
      <c r="E198" s="131" t="s">
        <v>225</v>
      </c>
      <c r="F198" s="132"/>
      <c r="G198" s="131" t="s">
        <v>835</v>
      </c>
      <c r="H198" s="132"/>
      <c r="I198" s="131" t="s">
        <v>834</v>
      </c>
      <c r="J198" s="127"/>
      <c r="K198" s="84" t="s">
        <v>1183</v>
      </c>
    </row>
    <row r="199" spans="2:11" ht="15" customHeight="1" x14ac:dyDescent="0.25">
      <c r="B199" s="84" t="s">
        <v>978</v>
      </c>
      <c r="C199" s="126" t="s">
        <v>979</v>
      </c>
      <c r="D199" s="127"/>
      <c r="E199" s="131" t="s">
        <v>225</v>
      </c>
      <c r="F199" s="132"/>
      <c r="G199" s="131" t="s">
        <v>835</v>
      </c>
      <c r="H199" s="132"/>
      <c r="I199" s="131" t="s">
        <v>834</v>
      </c>
      <c r="J199" s="127"/>
      <c r="K199" s="84" t="s">
        <v>1180</v>
      </c>
    </row>
    <row r="200" spans="2:11" ht="15" customHeight="1" x14ac:dyDescent="0.25">
      <c r="B200" s="84" t="s">
        <v>980</v>
      </c>
      <c r="C200" s="126" t="s">
        <v>981</v>
      </c>
      <c r="D200" s="127"/>
      <c r="E200" s="131" t="s">
        <v>225</v>
      </c>
      <c r="F200" s="132"/>
      <c r="G200" s="131" t="s">
        <v>835</v>
      </c>
      <c r="H200" s="132"/>
      <c r="I200" s="131" t="s">
        <v>834</v>
      </c>
      <c r="J200" s="127"/>
      <c r="K200" s="84" t="s">
        <v>1183</v>
      </c>
    </row>
    <row r="201" spans="2:11" ht="15" customHeight="1" x14ac:dyDescent="0.25">
      <c r="B201" s="84" t="s">
        <v>373</v>
      </c>
      <c r="C201" s="126" t="s">
        <v>374</v>
      </c>
      <c r="D201" s="127"/>
      <c r="E201" s="131" t="s">
        <v>225</v>
      </c>
      <c r="F201" s="132"/>
      <c r="G201" s="131" t="s">
        <v>835</v>
      </c>
      <c r="H201" s="132"/>
      <c r="I201" s="131" t="s">
        <v>834</v>
      </c>
      <c r="J201" s="127"/>
      <c r="K201" s="84" t="s">
        <v>1179</v>
      </c>
    </row>
    <row r="202" spans="2:11" ht="15" customHeight="1" x14ac:dyDescent="0.25">
      <c r="B202" s="84" t="s">
        <v>375</v>
      </c>
      <c r="C202" s="126" t="s">
        <v>376</v>
      </c>
      <c r="D202" s="127"/>
      <c r="E202" s="131" t="s">
        <v>225</v>
      </c>
      <c r="F202" s="132"/>
      <c r="G202" s="131" t="s">
        <v>835</v>
      </c>
      <c r="H202" s="132"/>
      <c r="I202" s="131" t="s">
        <v>834</v>
      </c>
      <c r="J202" s="127"/>
      <c r="K202" s="84" t="s">
        <v>1180</v>
      </c>
    </row>
    <row r="203" spans="2:11" ht="15" customHeight="1" x14ac:dyDescent="0.25">
      <c r="B203" s="84" t="s">
        <v>377</v>
      </c>
      <c r="C203" s="126" t="s">
        <v>378</v>
      </c>
      <c r="D203" s="127"/>
      <c r="E203" s="131" t="s">
        <v>225</v>
      </c>
      <c r="F203" s="132"/>
      <c r="G203" s="131" t="s">
        <v>835</v>
      </c>
      <c r="H203" s="132"/>
      <c r="I203" s="131" t="s">
        <v>834</v>
      </c>
      <c r="J203" s="127"/>
      <c r="K203" s="84" t="s">
        <v>1181</v>
      </c>
    </row>
    <row r="204" spans="2:11" ht="15" customHeight="1" x14ac:dyDescent="0.25">
      <c r="B204" s="84" t="s">
        <v>379</v>
      </c>
      <c r="C204" s="126" t="s">
        <v>380</v>
      </c>
      <c r="D204" s="127"/>
      <c r="E204" s="131" t="s">
        <v>225</v>
      </c>
      <c r="F204" s="132"/>
      <c r="G204" s="131" t="s">
        <v>835</v>
      </c>
      <c r="H204" s="132"/>
      <c r="I204" s="131" t="s">
        <v>834</v>
      </c>
      <c r="J204" s="127"/>
      <c r="K204" s="84" t="s">
        <v>1177</v>
      </c>
    </row>
    <row r="205" spans="2:11" ht="15" customHeight="1" x14ac:dyDescent="0.25">
      <c r="B205" s="84" t="s">
        <v>381</v>
      </c>
      <c r="C205" s="126" t="s">
        <v>382</v>
      </c>
      <c r="D205" s="127"/>
      <c r="E205" s="131" t="s">
        <v>225</v>
      </c>
      <c r="F205" s="132"/>
      <c r="G205" s="131" t="s">
        <v>835</v>
      </c>
      <c r="H205" s="132"/>
      <c r="I205" s="131" t="s">
        <v>834</v>
      </c>
      <c r="J205" s="127"/>
      <c r="K205" s="84" t="s">
        <v>1179</v>
      </c>
    </row>
    <row r="206" spans="2:11" ht="15" customHeight="1" x14ac:dyDescent="0.25">
      <c r="B206" s="84" t="s">
        <v>982</v>
      </c>
      <c r="C206" s="126" t="s">
        <v>983</v>
      </c>
      <c r="D206" s="127"/>
      <c r="E206" s="131" t="s">
        <v>225</v>
      </c>
      <c r="F206" s="132"/>
      <c r="G206" s="131" t="s">
        <v>835</v>
      </c>
      <c r="H206" s="132"/>
      <c r="I206" s="131" t="s">
        <v>834</v>
      </c>
      <c r="J206" s="127"/>
      <c r="K206" s="84" t="s">
        <v>1179</v>
      </c>
    </row>
    <row r="207" spans="2:11" ht="15" customHeight="1" x14ac:dyDescent="0.25">
      <c r="B207" s="84" t="s">
        <v>984</v>
      </c>
      <c r="C207" s="126" t="s">
        <v>985</v>
      </c>
      <c r="D207" s="127"/>
      <c r="E207" s="131" t="s">
        <v>225</v>
      </c>
      <c r="F207" s="132"/>
      <c r="G207" s="131" t="s">
        <v>835</v>
      </c>
      <c r="H207" s="132"/>
      <c r="I207" s="131" t="s">
        <v>834</v>
      </c>
      <c r="J207" s="127"/>
      <c r="K207" s="84" t="s">
        <v>1179</v>
      </c>
    </row>
    <row r="208" spans="2:11" ht="15" customHeight="1" x14ac:dyDescent="0.25">
      <c r="B208" s="84" t="s">
        <v>986</v>
      </c>
      <c r="C208" s="126" t="s">
        <v>987</v>
      </c>
      <c r="D208" s="127"/>
      <c r="E208" s="131" t="s">
        <v>225</v>
      </c>
      <c r="F208" s="132"/>
      <c r="G208" s="131" t="s">
        <v>835</v>
      </c>
      <c r="H208" s="132"/>
      <c r="I208" s="131" t="s">
        <v>834</v>
      </c>
      <c r="J208" s="127"/>
      <c r="K208" s="84" t="s">
        <v>1179</v>
      </c>
    </row>
    <row r="209" spans="2:11" ht="15" customHeight="1" x14ac:dyDescent="0.25">
      <c r="B209" s="84" t="s">
        <v>713</v>
      </c>
      <c r="C209" s="126" t="s">
        <v>714</v>
      </c>
      <c r="D209" s="127"/>
      <c r="E209" s="131" t="s">
        <v>225</v>
      </c>
      <c r="F209" s="132"/>
      <c r="G209" s="131" t="s">
        <v>835</v>
      </c>
      <c r="H209" s="132"/>
      <c r="I209" s="131" t="s">
        <v>834</v>
      </c>
      <c r="J209" s="127"/>
      <c r="K209" s="84" t="s">
        <v>1182</v>
      </c>
    </row>
    <row r="210" spans="2:11" ht="15" customHeight="1" x14ac:dyDescent="0.25">
      <c r="B210" s="84" t="s">
        <v>383</v>
      </c>
      <c r="C210" s="126" t="s">
        <v>384</v>
      </c>
      <c r="D210" s="127"/>
      <c r="E210" s="131" t="s">
        <v>225</v>
      </c>
      <c r="F210" s="132"/>
      <c r="G210" s="131" t="s">
        <v>835</v>
      </c>
      <c r="H210" s="132"/>
      <c r="I210" s="131" t="s">
        <v>834</v>
      </c>
      <c r="J210" s="127"/>
      <c r="K210" s="84" t="s">
        <v>1182</v>
      </c>
    </row>
    <row r="211" spans="2:11" ht="15" customHeight="1" x14ac:dyDescent="0.25">
      <c r="B211" s="84" t="s">
        <v>385</v>
      </c>
      <c r="C211" s="126" t="s">
        <v>386</v>
      </c>
      <c r="D211" s="127"/>
      <c r="E211" s="131" t="s">
        <v>225</v>
      </c>
      <c r="F211" s="132"/>
      <c r="G211" s="131" t="s">
        <v>835</v>
      </c>
      <c r="H211" s="132"/>
      <c r="I211" s="131" t="s">
        <v>834</v>
      </c>
      <c r="J211" s="127"/>
      <c r="K211" s="84" t="s">
        <v>1183</v>
      </c>
    </row>
    <row r="212" spans="2:11" ht="15" customHeight="1" x14ac:dyDescent="0.25">
      <c r="B212" s="84" t="s">
        <v>387</v>
      </c>
      <c r="C212" s="126" t="s">
        <v>388</v>
      </c>
      <c r="D212" s="127"/>
      <c r="E212" s="131" t="s">
        <v>225</v>
      </c>
      <c r="F212" s="132"/>
      <c r="G212" s="131" t="s">
        <v>835</v>
      </c>
      <c r="H212" s="132"/>
      <c r="I212" s="131" t="s">
        <v>834</v>
      </c>
      <c r="J212" s="127"/>
      <c r="K212" s="84" t="s">
        <v>1183</v>
      </c>
    </row>
    <row r="213" spans="2:11" ht="15" customHeight="1" x14ac:dyDescent="0.25">
      <c r="B213" s="84" t="s">
        <v>988</v>
      </c>
      <c r="C213" s="126" t="s">
        <v>989</v>
      </c>
      <c r="D213" s="127"/>
      <c r="E213" s="131" t="s">
        <v>225</v>
      </c>
      <c r="F213" s="132"/>
      <c r="G213" s="131" t="s">
        <v>835</v>
      </c>
      <c r="H213" s="132"/>
      <c r="I213" s="131" t="s">
        <v>834</v>
      </c>
      <c r="J213" s="127"/>
      <c r="K213" s="84" t="s">
        <v>1183</v>
      </c>
    </row>
    <row r="214" spans="2:11" ht="15" customHeight="1" x14ac:dyDescent="0.25">
      <c r="B214" s="84" t="s">
        <v>1192</v>
      </c>
      <c r="C214" s="126" t="s">
        <v>1240</v>
      </c>
      <c r="D214" s="127"/>
      <c r="E214" s="131" t="s">
        <v>225</v>
      </c>
      <c r="F214" s="132"/>
      <c r="G214" s="131" t="s">
        <v>835</v>
      </c>
      <c r="H214" s="132"/>
      <c r="I214" s="131" t="s">
        <v>834</v>
      </c>
      <c r="J214" s="127"/>
      <c r="K214" s="84" t="s">
        <v>1183</v>
      </c>
    </row>
    <row r="215" spans="2:11" ht="15" customHeight="1" x14ac:dyDescent="0.25">
      <c r="B215" s="84" t="s">
        <v>990</v>
      </c>
      <c r="C215" s="126" t="s">
        <v>991</v>
      </c>
      <c r="D215" s="127"/>
      <c r="E215" s="131" t="s">
        <v>225</v>
      </c>
      <c r="F215" s="132"/>
      <c r="G215" s="131" t="s">
        <v>835</v>
      </c>
      <c r="H215" s="132"/>
      <c r="I215" s="131" t="s">
        <v>834</v>
      </c>
      <c r="J215" s="127"/>
      <c r="K215" s="84" t="s">
        <v>1183</v>
      </c>
    </row>
    <row r="216" spans="2:11" ht="15" customHeight="1" x14ac:dyDescent="0.25">
      <c r="B216" s="84" t="s">
        <v>992</v>
      </c>
      <c r="C216" s="126" t="s">
        <v>993</v>
      </c>
      <c r="D216" s="127"/>
      <c r="E216" s="131" t="s">
        <v>225</v>
      </c>
      <c r="F216" s="132"/>
      <c r="G216" s="131" t="s">
        <v>835</v>
      </c>
      <c r="H216" s="132"/>
      <c r="I216" s="131" t="s">
        <v>834</v>
      </c>
      <c r="J216" s="127"/>
      <c r="K216" s="84" t="s">
        <v>1183</v>
      </c>
    </row>
    <row r="217" spans="2:11" ht="15" customHeight="1" x14ac:dyDescent="0.25">
      <c r="B217" s="84" t="s">
        <v>994</v>
      </c>
      <c r="C217" s="126" t="s">
        <v>995</v>
      </c>
      <c r="D217" s="127"/>
      <c r="E217" s="131" t="s">
        <v>225</v>
      </c>
      <c r="F217" s="132"/>
      <c r="G217" s="131" t="s">
        <v>835</v>
      </c>
      <c r="H217" s="132"/>
      <c r="I217" s="131" t="s">
        <v>834</v>
      </c>
      <c r="J217" s="127"/>
      <c r="K217" s="84" t="s">
        <v>1183</v>
      </c>
    </row>
    <row r="218" spans="2:11" ht="15" customHeight="1" x14ac:dyDescent="0.25">
      <c r="B218" s="84" t="s">
        <v>996</v>
      </c>
      <c r="C218" s="126" t="s">
        <v>997</v>
      </c>
      <c r="D218" s="127"/>
      <c r="E218" s="131" t="s">
        <v>225</v>
      </c>
      <c r="F218" s="132"/>
      <c r="G218" s="131" t="s">
        <v>835</v>
      </c>
      <c r="H218" s="132"/>
      <c r="I218" s="131" t="s">
        <v>834</v>
      </c>
      <c r="J218" s="127"/>
      <c r="K218" s="84" t="s">
        <v>1183</v>
      </c>
    </row>
    <row r="219" spans="2:11" ht="15" customHeight="1" x14ac:dyDescent="0.25">
      <c r="B219" s="84" t="s">
        <v>389</v>
      </c>
      <c r="C219" s="126" t="s">
        <v>390</v>
      </c>
      <c r="D219" s="127"/>
      <c r="E219" s="131" t="s">
        <v>225</v>
      </c>
      <c r="F219" s="132"/>
      <c r="G219" s="131" t="s">
        <v>835</v>
      </c>
      <c r="H219" s="132"/>
      <c r="I219" s="131" t="s">
        <v>834</v>
      </c>
      <c r="J219" s="127"/>
      <c r="K219" s="84" t="s">
        <v>1179</v>
      </c>
    </row>
    <row r="220" spans="2:11" ht="15" customHeight="1" x14ac:dyDescent="0.25">
      <c r="B220" s="84" t="s">
        <v>391</v>
      </c>
      <c r="C220" s="126" t="s">
        <v>392</v>
      </c>
      <c r="D220" s="127"/>
      <c r="E220" s="131" t="s">
        <v>225</v>
      </c>
      <c r="F220" s="132"/>
      <c r="G220" s="131" t="s">
        <v>835</v>
      </c>
      <c r="H220" s="132"/>
      <c r="I220" s="131" t="s">
        <v>834</v>
      </c>
      <c r="J220" s="127"/>
      <c r="K220" s="84" t="s">
        <v>1179</v>
      </c>
    </row>
    <row r="221" spans="2:11" ht="15" customHeight="1" x14ac:dyDescent="0.25">
      <c r="B221" s="84" t="s">
        <v>393</v>
      </c>
      <c r="C221" s="126" t="s">
        <v>394</v>
      </c>
      <c r="D221" s="127"/>
      <c r="E221" s="131" t="s">
        <v>225</v>
      </c>
      <c r="F221" s="132"/>
      <c r="G221" s="131" t="s">
        <v>835</v>
      </c>
      <c r="H221" s="132"/>
      <c r="I221" s="131" t="s">
        <v>834</v>
      </c>
      <c r="J221" s="127"/>
      <c r="K221" s="84" t="s">
        <v>1184</v>
      </c>
    </row>
    <row r="222" spans="2:11" ht="15" customHeight="1" x14ac:dyDescent="0.25">
      <c r="B222" s="84" t="s">
        <v>395</v>
      </c>
      <c r="C222" s="126" t="s">
        <v>396</v>
      </c>
      <c r="D222" s="127"/>
      <c r="E222" s="131" t="s">
        <v>225</v>
      </c>
      <c r="F222" s="132"/>
      <c r="G222" s="131" t="s">
        <v>835</v>
      </c>
      <c r="H222" s="132"/>
      <c r="I222" s="131" t="s">
        <v>834</v>
      </c>
      <c r="J222" s="127"/>
      <c r="K222" s="84" t="s">
        <v>1176</v>
      </c>
    </row>
    <row r="223" spans="2:11" ht="15" customHeight="1" x14ac:dyDescent="0.25">
      <c r="B223" s="84" t="s">
        <v>397</v>
      </c>
      <c r="C223" s="126" t="s">
        <v>398</v>
      </c>
      <c r="D223" s="127"/>
      <c r="E223" s="131" t="s">
        <v>225</v>
      </c>
      <c r="F223" s="132"/>
      <c r="G223" s="131" t="s">
        <v>835</v>
      </c>
      <c r="H223" s="132"/>
      <c r="I223" s="131" t="s">
        <v>834</v>
      </c>
      <c r="J223" s="127"/>
      <c r="K223" s="84" t="s">
        <v>1176</v>
      </c>
    </row>
    <row r="224" spans="2:11" ht="15" customHeight="1" x14ac:dyDescent="0.25">
      <c r="B224" s="84" t="s">
        <v>399</v>
      </c>
      <c r="C224" s="126" t="s">
        <v>400</v>
      </c>
      <c r="D224" s="127"/>
      <c r="E224" s="131" t="s">
        <v>225</v>
      </c>
      <c r="F224" s="132"/>
      <c r="G224" s="131" t="s">
        <v>835</v>
      </c>
      <c r="H224" s="132"/>
      <c r="I224" s="131" t="s">
        <v>834</v>
      </c>
      <c r="J224" s="127"/>
      <c r="K224" s="84" t="s">
        <v>1182</v>
      </c>
    </row>
    <row r="225" spans="2:11" ht="15" customHeight="1" x14ac:dyDescent="0.25">
      <c r="B225" s="84" t="s">
        <v>401</v>
      </c>
      <c r="C225" s="126" t="s">
        <v>402</v>
      </c>
      <c r="D225" s="127"/>
      <c r="E225" s="131" t="s">
        <v>225</v>
      </c>
      <c r="F225" s="132"/>
      <c r="G225" s="131" t="s">
        <v>835</v>
      </c>
      <c r="H225" s="132"/>
      <c r="I225" s="131" t="s">
        <v>834</v>
      </c>
      <c r="J225" s="127"/>
      <c r="K225" s="84" t="s">
        <v>1185</v>
      </c>
    </row>
    <row r="226" spans="2:11" ht="15" customHeight="1" x14ac:dyDescent="0.25">
      <c r="B226" s="84" t="s">
        <v>403</v>
      </c>
      <c r="C226" s="126" t="s">
        <v>404</v>
      </c>
      <c r="D226" s="127"/>
      <c r="E226" s="131" t="s">
        <v>225</v>
      </c>
      <c r="F226" s="132"/>
      <c r="G226" s="131" t="s">
        <v>835</v>
      </c>
      <c r="H226" s="132"/>
      <c r="I226" s="131" t="s">
        <v>834</v>
      </c>
      <c r="J226" s="127"/>
      <c r="K226" s="84" t="s">
        <v>1176</v>
      </c>
    </row>
    <row r="227" spans="2:11" ht="15" customHeight="1" x14ac:dyDescent="0.25">
      <c r="B227" s="84" t="s">
        <v>405</v>
      </c>
      <c r="C227" s="126" t="s">
        <v>406</v>
      </c>
      <c r="D227" s="127"/>
      <c r="E227" s="131" t="s">
        <v>225</v>
      </c>
      <c r="F227" s="132"/>
      <c r="G227" s="131" t="s">
        <v>835</v>
      </c>
      <c r="H227" s="132"/>
      <c r="I227" s="131" t="s">
        <v>834</v>
      </c>
      <c r="J227" s="127"/>
      <c r="K227" s="84" t="s">
        <v>1176</v>
      </c>
    </row>
    <row r="228" spans="2:11" ht="15" customHeight="1" x14ac:dyDescent="0.25">
      <c r="B228" s="84" t="s">
        <v>407</v>
      </c>
      <c r="C228" s="126" t="s">
        <v>408</v>
      </c>
      <c r="D228" s="127"/>
      <c r="E228" s="131" t="s">
        <v>225</v>
      </c>
      <c r="F228" s="132"/>
      <c r="G228" s="131" t="s">
        <v>835</v>
      </c>
      <c r="H228" s="132"/>
      <c r="I228" s="131" t="s">
        <v>834</v>
      </c>
      <c r="J228" s="127"/>
      <c r="K228" s="84" t="s">
        <v>1176</v>
      </c>
    </row>
    <row r="229" spans="2:11" ht="15" customHeight="1" x14ac:dyDescent="0.25">
      <c r="B229" s="84" t="s">
        <v>409</v>
      </c>
      <c r="C229" s="126" t="s">
        <v>410</v>
      </c>
      <c r="D229" s="127"/>
      <c r="E229" s="131" t="s">
        <v>225</v>
      </c>
      <c r="F229" s="132"/>
      <c r="G229" s="131" t="s">
        <v>835</v>
      </c>
      <c r="H229" s="132"/>
      <c r="I229" s="131" t="s">
        <v>834</v>
      </c>
      <c r="J229" s="127"/>
      <c r="K229" s="84" t="s">
        <v>1176</v>
      </c>
    </row>
    <row r="230" spans="2:11" ht="15" customHeight="1" x14ac:dyDescent="0.25">
      <c r="B230" s="84" t="s">
        <v>411</v>
      </c>
      <c r="C230" s="126" t="s">
        <v>412</v>
      </c>
      <c r="D230" s="127"/>
      <c r="E230" s="131" t="s">
        <v>225</v>
      </c>
      <c r="F230" s="132"/>
      <c r="G230" s="131" t="s">
        <v>835</v>
      </c>
      <c r="H230" s="132"/>
      <c r="I230" s="131" t="s">
        <v>834</v>
      </c>
      <c r="J230" s="127"/>
      <c r="K230" s="84" t="s">
        <v>1176</v>
      </c>
    </row>
    <row r="231" spans="2:11" ht="15" customHeight="1" x14ac:dyDescent="0.25">
      <c r="B231" s="84" t="s">
        <v>413</v>
      </c>
      <c r="C231" s="126" t="s">
        <v>414</v>
      </c>
      <c r="D231" s="127"/>
      <c r="E231" s="131" t="s">
        <v>225</v>
      </c>
      <c r="F231" s="132"/>
      <c r="G231" s="131" t="s">
        <v>835</v>
      </c>
      <c r="H231" s="132"/>
      <c r="I231" s="131" t="s">
        <v>834</v>
      </c>
      <c r="J231" s="127"/>
      <c r="K231" s="84" t="s">
        <v>1176</v>
      </c>
    </row>
    <row r="232" spans="2:11" ht="15" customHeight="1" x14ac:dyDescent="0.25">
      <c r="B232" s="84" t="s">
        <v>415</v>
      </c>
      <c r="C232" s="126" t="s">
        <v>416</v>
      </c>
      <c r="D232" s="127"/>
      <c r="E232" s="131" t="s">
        <v>225</v>
      </c>
      <c r="F232" s="132"/>
      <c r="G232" s="131" t="s">
        <v>835</v>
      </c>
      <c r="H232" s="132"/>
      <c r="I232" s="131" t="s">
        <v>834</v>
      </c>
      <c r="J232" s="127"/>
      <c r="K232" s="84"/>
    </row>
    <row r="233" spans="2:11" ht="15" customHeight="1" x14ac:dyDescent="0.25">
      <c r="B233" s="84" t="s">
        <v>715</v>
      </c>
      <c r="C233" s="126" t="s">
        <v>716</v>
      </c>
      <c r="D233" s="127"/>
      <c r="E233" s="131" t="s">
        <v>225</v>
      </c>
      <c r="F233" s="132"/>
      <c r="G233" s="131" t="s">
        <v>835</v>
      </c>
      <c r="H233" s="132"/>
      <c r="I233" s="131" t="s">
        <v>834</v>
      </c>
      <c r="J233" s="127"/>
      <c r="K233" s="84" t="s">
        <v>1183</v>
      </c>
    </row>
    <row r="234" spans="2:11" ht="15" customHeight="1" x14ac:dyDescent="0.25">
      <c r="B234" s="84" t="s">
        <v>717</v>
      </c>
      <c r="C234" s="126" t="s">
        <v>718</v>
      </c>
      <c r="D234" s="127"/>
      <c r="E234" s="131" t="s">
        <v>225</v>
      </c>
      <c r="F234" s="132"/>
      <c r="G234" s="131" t="s">
        <v>835</v>
      </c>
      <c r="H234" s="132"/>
      <c r="I234" s="131" t="s">
        <v>834</v>
      </c>
      <c r="J234" s="127"/>
      <c r="K234" s="84" t="s">
        <v>1186</v>
      </c>
    </row>
    <row r="235" spans="2:11" ht="15" customHeight="1" x14ac:dyDescent="0.25">
      <c r="B235" s="84" t="s">
        <v>719</v>
      </c>
      <c r="C235" s="126" t="s">
        <v>720</v>
      </c>
      <c r="D235" s="127"/>
      <c r="E235" s="131" t="s">
        <v>225</v>
      </c>
      <c r="F235" s="132"/>
      <c r="G235" s="131" t="s">
        <v>835</v>
      </c>
      <c r="H235" s="132"/>
      <c r="I235" s="131" t="s">
        <v>834</v>
      </c>
      <c r="J235" s="127"/>
      <c r="K235" s="84" t="s">
        <v>1186</v>
      </c>
    </row>
    <row r="236" spans="2:11" ht="15" customHeight="1" x14ac:dyDescent="0.25">
      <c r="B236" s="84" t="s">
        <v>721</v>
      </c>
      <c r="C236" s="126" t="s">
        <v>722</v>
      </c>
      <c r="D236" s="127"/>
      <c r="E236" s="131" t="s">
        <v>225</v>
      </c>
      <c r="F236" s="132"/>
      <c r="G236" s="131" t="s">
        <v>835</v>
      </c>
      <c r="H236" s="132"/>
      <c r="I236" s="131" t="s">
        <v>834</v>
      </c>
      <c r="J236" s="127"/>
      <c r="K236" s="84" t="s">
        <v>1186</v>
      </c>
    </row>
    <row r="237" spans="2:11" ht="15" customHeight="1" x14ac:dyDescent="0.25">
      <c r="B237" s="84" t="s">
        <v>723</v>
      </c>
      <c r="C237" s="126" t="s">
        <v>724</v>
      </c>
      <c r="D237" s="127"/>
      <c r="E237" s="131" t="s">
        <v>225</v>
      </c>
      <c r="F237" s="132"/>
      <c r="G237" s="131" t="s">
        <v>835</v>
      </c>
      <c r="H237" s="132"/>
      <c r="I237" s="131" t="s">
        <v>834</v>
      </c>
      <c r="J237" s="127"/>
      <c r="K237" s="84" t="s">
        <v>1186</v>
      </c>
    </row>
    <row r="238" spans="2:11" ht="15" customHeight="1" x14ac:dyDescent="0.25">
      <c r="B238" s="84" t="s">
        <v>725</v>
      </c>
      <c r="C238" s="126" t="s">
        <v>726</v>
      </c>
      <c r="D238" s="127"/>
      <c r="E238" s="131" t="s">
        <v>225</v>
      </c>
      <c r="F238" s="132"/>
      <c r="G238" s="131" t="s">
        <v>835</v>
      </c>
      <c r="H238" s="132"/>
      <c r="I238" s="131" t="s">
        <v>834</v>
      </c>
      <c r="J238" s="127"/>
      <c r="K238" s="84" t="s">
        <v>1186</v>
      </c>
    </row>
    <row r="239" spans="2:11" ht="15" customHeight="1" x14ac:dyDescent="0.25">
      <c r="B239" s="84" t="s">
        <v>727</v>
      </c>
      <c r="C239" s="126" t="s">
        <v>728</v>
      </c>
      <c r="D239" s="127"/>
      <c r="E239" s="131" t="s">
        <v>225</v>
      </c>
      <c r="F239" s="132"/>
      <c r="G239" s="131" t="s">
        <v>835</v>
      </c>
      <c r="H239" s="132"/>
      <c r="I239" s="131" t="s">
        <v>834</v>
      </c>
      <c r="J239" s="127"/>
      <c r="K239" s="84" t="s">
        <v>1186</v>
      </c>
    </row>
    <row r="240" spans="2:11" ht="15" customHeight="1" x14ac:dyDescent="0.25">
      <c r="B240" s="84" t="s">
        <v>729</v>
      </c>
      <c r="C240" s="126" t="s">
        <v>730</v>
      </c>
      <c r="D240" s="127"/>
      <c r="E240" s="131" t="s">
        <v>225</v>
      </c>
      <c r="F240" s="132"/>
      <c r="G240" s="131" t="s">
        <v>835</v>
      </c>
      <c r="H240" s="132"/>
      <c r="I240" s="131" t="s">
        <v>834</v>
      </c>
      <c r="J240" s="127"/>
      <c r="K240" s="84" t="s">
        <v>1186</v>
      </c>
    </row>
    <row r="241" spans="2:11" ht="15" customHeight="1" x14ac:dyDescent="0.25">
      <c r="B241" s="84" t="s">
        <v>731</v>
      </c>
      <c r="C241" s="126" t="s">
        <v>732</v>
      </c>
      <c r="D241" s="127"/>
      <c r="E241" s="131" t="s">
        <v>225</v>
      </c>
      <c r="F241" s="132"/>
      <c r="G241" s="131" t="s">
        <v>835</v>
      </c>
      <c r="H241" s="132"/>
      <c r="I241" s="131" t="s">
        <v>834</v>
      </c>
      <c r="J241" s="127"/>
      <c r="K241" s="84" t="s">
        <v>1186</v>
      </c>
    </row>
    <row r="242" spans="2:11" ht="15" customHeight="1" x14ac:dyDescent="0.25">
      <c r="B242" s="84" t="s">
        <v>733</v>
      </c>
      <c r="C242" s="126" t="s">
        <v>734</v>
      </c>
      <c r="D242" s="127"/>
      <c r="E242" s="131" t="s">
        <v>225</v>
      </c>
      <c r="F242" s="132"/>
      <c r="G242" s="131" t="s">
        <v>835</v>
      </c>
      <c r="H242" s="132"/>
      <c r="I242" s="131" t="s">
        <v>834</v>
      </c>
      <c r="J242" s="127"/>
      <c r="K242" s="84" t="s">
        <v>1186</v>
      </c>
    </row>
    <row r="243" spans="2:11" ht="15" customHeight="1" x14ac:dyDescent="0.25">
      <c r="B243" s="84" t="s">
        <v>735</v>
      </c>
      <c r="C243" s="126" t="s">
        <v>736</v>
      </c>
      <c r="D243" s="127"/>
      <c r="E243" s="131" t="s">
        <v>225</v>
      </c>
      <c r="F243" s="132"/>
      <c r="G243" s="131" t="s">
        <v>835</v>
      </c>
      <c r="H243" s="132"/>
      <c r="I243" s="131" t="s">
        <v>834</v>
      </c>
      <c r="J243" s="127"/>
      <c r="K243" s="84" t="s">
        <v>1186</v>
      </c>
    </row>
    <row r="244" spans="2:11" ht="15" customHeight="1" x14ac:dyDescent="0.25">
      <c r="B244" s="84" t="s">
        <v>737</v>
      </c>
      <c r="C244" s="126" t="s">
        <v>738</v>
      </c>
      <c r="D244" s="127"/>
      <c r="E244" s="131" t="s">
        <v>225</v>
      </c>
      <c r="F244" s="132"/>
      <c r="G244" s="131" t="s">
        <v>835</v>
      </c>
      <c r="H244" s="132"/>
      <c r="I244" s="131" t="s">
        <v>834</v>
      </c>
      <c r="J244" s="127"/>
      <c r="K244" s="84" t="s">
        <v>1186</v>
      </c>
    </row>
    <row r="245" spans="2:11" ht="15" customHeight="1" x14ac:dyDescent="0.25">
      <c r="B245" s="84" t="s">
        <v>739</v>
      </c>
      <c r="C245" s="126" t="s">
        <v>740</v>
      </c>
      <c r="D245" s="127"/>
      <c r="E245" s="131" t="s">
        <v>225</v>
      </c>
      <c r="F245" s="132"/>
      <c r="G245" s="131" t="s">
        <v>835</v>
      </c>
      <c r="H245" s="132"/>
      <c r="I245" s="131" t="s">
        <v>834</v>
      </c>
      <c r="J245" s="127"/>
      <c r="K245" s="84" t="s">
        <v>1186</v>
      </c>
    </row>
    <row r="246" spans="2:11" ht="15" customHeight="1" x14ac:dyDescent="0.25">
      <c r="B246" s="84" t="s">
        <v>998</v>
      </c>
      <c r="C246" s="126" t="s">
        <v>999</v>
      </c>
      <c r="D246" s="127"/>
      <c r="E246" s="131" t="s">
        <v>225</v>
      </c>
      <c r="F246" s="132"/>
      <c r="G246" s="131" t="s">
        <v>835</v>
      </c>
      <c r="H246" s="132"/>
      <c r="I246" s="131" t="s">
        <v>834</v>
      </c>
      <c r="J246" s="127"/>
      <c r="K246" s="84" t="s">
        <v>1183</v>
      </c>
    </row>
    <row r="247" spans="2:11" ht="15" customHeight="1" x14ac:dyDescent="0.25">
      <c r="B247" s="84" t="s">
        <v>1193</v>
      </c>
      <c r="C247" s="126" t="s">
        <v>1241</v>
      </c>
      <c r="D247" s="127"/>
      <c r="E247" s="131" t="s">
        <v>225</v>
      </c>
      <c r="F247" s="132"/>
      <c r="G247" s="131" t="s">
        <v>835</v>
      </c>
      <c r="H247" s="132"/>
      <c r="I247" s="131" t="s">
        <v>834</v>
      </c>
      <c r="J247" s="127"/>
      <c r="K247" s="84" t="s">
        <v>1179</v>
      </c>
    </row>
    <row r="248" spans="2:11" ht="15" customHeight="1" x14ac:dyDescent="0.25">
      <c r="B248" s="84" t="s">
        <v>1194</v>
      </c>
      <c r="C248" s="126" t="s">
        <v>1195</v>
      </c>
      <c r="D248" s="127"/>
      <c r="E248" s="131" t="s">
        <v>225</v>
      </c>
      <c r="F248" s="132"/>
      <c r="G248" s="131" t="s">
        <v>835</v>
      </c>
      <c r="H248" s="132"/>
      <c r="I248" s="131" t="s">
        <v>834</v>
      </c>
      <c r="J248" s="127"/>
      <c r="K248" s="84" t="s">
        <v>1183</v>
      </c>
    </row>
    <row r="249" spans="2:11" ht="15" customHeight="1" x14ac:dyDescent="0.25">
      <c r="B249" s="84" t="s">
        <v>417</v>
      </c>
      <c r="C249" s="126" t="s">
        <v>418</v>
      </c>
      <c r="D249" s="127"/>
      <c r="E249" s="131" t="s">
        <v>225</v>
      </c>
      <c r="F249" s="132"/>
      <c r="G249" s="131" t="s">
        <v>835</v>
      </c>
      <c r="H249" s="132"/>
      <c r="I249" s="131" t="s">
        <v>834</v>
      </c>
      <c r="J249" s="127"/>
      <c r="K249" s="84" t="s">
        <v>1179</v>
      </c>
    </row>
    <row r="250" spans="2:11" ht="15" customHeight="1" x14ac:dyDescent="0.25">
      <c r="B250" s="84" t="s">
        <v>419</v>
      </c>
      <c r="C250" s="126" t="s">
        <v>420</v>
      </c>
      <c r="D250" s="127"/>
      <c r="E250" s="131" t="s">
        <v>225</v>
      </c>
      <c r="F250" s="132"/>
      <c r="G250" s="131" t="s">
        <v>835</v>
      </c>
      <c r="H250" s="132"/>
      <c r="I250" s="131" t="s">
        <v>834</v>
      </c>
      <c r="J250" s="127"/>
      <c r="K250" s="84" t="s">
        <v>1179</v>
      </c>
    </row>
    <row r="251" spans="2:11" ht="15" customHeight="1" x14ac:dyDescent="0.25">
      <c r="B251" s="84" t="s">
        <v>421</v>
      </c>
      <c r="C251" s="126" t="s">
        <v>422</v>
      </c>
      <c r="D251" s="127"/>
      <c r="E251" s="131" t="s">
        <v>225</v>
      </c>
      <c r="F251" s="132"/>
      <c r="G251" s="131" t="s">
        <v>835</v>
      </c>
      <c r="H251" s="132"/>
      <c r="I251" s="131" t="s">
        <v>834</v>
      </c>
      <c r="J251" s="127"/>
      <c r="K251" s="84" t="s">
        <v>1180</v>
      </c>
    </row>
    <row r="252" spans="2:11" ht="15" customHeight="1" x14ac:dyDescent="0.25">
      <c r="B252" s="84" t="s">
        <v>423</v>
      </c>
      <c r="C252" s="126" t="s">
        <v>741</v>
      </c>
      <c r="D252" s="127"/>
      <c r="E252" s="131" t="s">
        <v>225</v>
      </c>
      <c r="F252" s="132"/>
      <c r="G252" s="131" t="s">
        <v>835</v>
      </c>
      <c r="H252" s="132"/>
      <c r="I252" s="131" t="s">
        <v>834</v>
      </c>
      <c r="J252" s="127"/>
      <c r="K252" s="84"/>
    </row>
    <row r="253" spans="2:11" ht="15" customHeight="1" x14ac:dyDescent="0.25">
      <c r="B253" s="84" t="s">
        <v>742</v>
      </c>
      <c r="C253" s="126" t="s">
        <v>743</v>
      </c>
      <c r="D253" s="127"/>
      <c r="E253" s="131" t="s">
        <v>225</v>
      </c>
      <c r="F253" s="132"/>
      <c r="G253" s="131" t="s">
        <v>835</v>
      </c>
      <c r="H253" s="132"/>
      <c r="I253" s="131" t="s">
        <v>834</v>
      </c>
      <c r="J253" s="127"/>
      <c r="K253" s="84" t="s">
        <v>1183</v>
      </c>
    </row>
    <row r="254" spans="2:11" ht="15" customHeight="1" x14ac:dyDescent="0.25">
      <c r="B254" s="84" t="s">
        <v>744</v>
      </c>
      <c r="C254" s="126" t="s">
        <v>745</v>
      </c>
      <c r="D254" s="127"/>
      <c r="E254" s="131" t="s">
        <v>225</v>
      </c>
      <c r="F254" s="132"/>
      <c r="G254" s="131" t="s">
        <v>835</v>
      </c>
      <c r="H254" s="132"/>
      <c r="I254" s="131" t="s">
        <v>834</v>
      </c>
      <c r="J254" s="127"/>
      <c r="K254" s="84" t="s">
        <v>1186</v>
      </c>
    </row>
    <row r="255" spans="2:11" ht="15" customHeight="1" x14ac:dyDescent="0.25">
      <c r="B255" s="84" t="s">
        <v>746</v>
      </c>
      <c r="C255" s="126" t="s">
        <v>747</v>
      </c>
      <c r="D255" s="127"/>
      <c r="E255" s="131" t="s">
        <v>225</v>
      </c>
      <c r="F255" s="132"/>
      <c r="G255" s="131" t="s">
        <v>835</v>
      </c>
      <c r="H255" s="132"/>
      <c r="I255" s="131" t="s">
        <v>834</v>
      </c>
      <c r="J255" s="127"/>
      <c r="K255" s="84" t="s">
        <v>1186</v>
      </c>
    </row>
    <row r="256" spans="2:11" ht="15" customHeight="1" x14ac:dyDescent="0.25">
      <c r="B256" s="84" t="s">
        <v>748</v>
      </c>
      <c r="C256" s="126" t="s">
        <v>749</v>
      </c>
      <c r="D256" s="127"/>
      <c r="E256" s="131" t="s">
        <v>225</v>
      </c>
      <c r="F256" s="132"/>
      <c r="G256" s="131" t="s">
        <v>835</v>
      </c>
      <c r="H256" s="132"/>
      <c r="I256" s="131" t="s">
        <v>834</v>
      </c>
      <c r="J256" s="127"/>
      <c r="K256" s="84" t="s">
        <v>1186</v>
      </c>
    </row>
    <row r="257" spans="2:11" ht="15" customHeight="1" x14ac:dyDescent="0.25">
      <c r="B257" s="84" t="s">
        <v>750</v>
      </c>
      <c r="C257" s="126" t="s">
        <v>751</v>
      </c>
      <c r="D257" s="127"/>
      <c r="E257" s="131" t="s">
        <v>225</v>
      </c>
      <c r="F257" s="132"/>
      <c r="G257" s="131" t="s">
        <v>835</v>
      </c>
      <c r="H257" s="132"/>
      <c r="I257" s="131" t="s">
        <v>834</v>
      </c>
      <c r="J257" s="127"/>
      <c r="K257" s="84" t="s">
        <v>1186</v>
      </c>
    </row>
    <row r="258" spans="2:11" ht="15" customHeight="1" x14ac:dyDescent="0.25">
      <c r="B258" s="84" t="s">
        <v>752</v>
      </c>
      <c r="C258" s="126" t="s">
        <v>753</v>
      </c>
      <c r="D258" s="127"/>
      <c r="E258" s="131" t="s">
        <v>225</v>
      </c>
      <c r="F258" s="132"/>
      <c r="G258" s="131" t="s">
        <v>835</v>
      </c>
      <c r="H258" s="132"/>
      <c r="I258" s="131" t="s">
        <v>834</v>
      </c>
      <c r="J258" s="127"/>
      <c r="K258" s="84" t="s">
        <v>1186</v>
      </c>
    </row>
    <row r="259" spans="2:11" ht="15" customHeight="1" x14ac:dyDescent="0.25">
      <c r="B259" s="84" t="s">
        <v>754</v>
      </c>
      <c r="C259" s="126" t="s">
        <v>755</v>
      </c>
      <c r="D259" s="127"/>
      <c r="E259" s="131" t="s">
        <v>225</v>
      </c>
      <c r="F259" s="132"/>
      <c r="G259" s="131" t="s">
        <v>835</v>
      </c>
      <c r="H259" s="132"/>
      <c r="I259" s="131" t="s">
        <v>834</v>
      </c>
      <c r="J259" s="127"/>
      <c r="K259" s="84" t="s">
        <v>1186</v>
      </c>
    </row>
    <row r="260" spans="2:11" ht="15" customHeight="1" x14ac:dyDescent="0.25">
      <c r="B260" s="84" t="s">
        <v>424</v>
      </c>
      <c r="C260" s="126" t="s">
        <v>425</v>
      </c>
      <c r="D260" s="127"/>
      <c r="E260" s="131" t="s">
        <v>225</v>
      </c>
      <c r="F260" s="132"/>
      <c r="G260" s="131" t="s">
        <v>835</v>
      </c>
      <c r="H260" s="132"/>
      <c r="I260" s="131" t="s">
        <v>834</v>
      </c>
      <c r="J260" s="127"/>
      <c r="K260" s="84"/>
    </row>
    <row r="261" spans="2:11" ht="15" customHeight="1" x14ac:dyDescent="0.25">
      <c r="B261" s="84" t="s">
        <v>1000</v>
      </c>
      <c r="C261" s="126" t="s">
        <v>1001</v>
      </c>
      <c r="D261" s="127"/>
      <c r="E261" s="131" t="s">
        <v>225</v>
      </c>
      <c r="F261" s="132"/>
      <c r="G261" s="131" t="s">
        <v>835</v>
      </c>
      <c r="H261" s="132"/>
      <c r="I261" s="131" t="s">
        <v>834</v>
      </c>
      <c r="J261" s="127"/>
      <c r="K261" s="84" t="s">
        <v>1186</v>
      </c>
    </row>
    <row r="262" spans="2:11" ht="15" customHeight="1" x14ac:dyDescent="0.25">
      <c r="B262" s="84" t="s">
        <v>756</v>
      </c>
      <c r="C262" s="126" t="s">
        <v>757</v>
      </c>
      <c r="D262" s="127"/>
      <c r="E262" s="131" t="s">
        <v>225</v>
      </c>
      <c r="F262" s="132"/>
      <c r="G262" s="131" t="s">
        <v>835</v>
      </c>
      <c r="H262" s="132"/>
      <c r="I262" s="131" t="s">
        <v>834</v>
      </c>
      <c r="J262" s="127"/>
      <c r="K262" s="84" t="s">
        <v>1186</v>
      </c>
    </row>
    <row r="263" spans="2:11" ht="15" customHeight="1" x14ac:dyDescent="0.25">
      <c r="B263" s="84" t="s">
        <v>758</v>
      </c>
      <c r="C263" s="126" t="s">
        <v>759</v>
      </c>
      <c r="D263" s="127"/>
      <c r="E263" s="131" t="s">
        <v>225</v>
      </c>
      <c r="F263" s="132"/>
      <c r="G263" s="131" t="s">
        <v>835</v>
      </c>
      <c r="H263" s="132"/>
      <c r="I263" s="131" t="s">
        <v>834</v>
      </c>
      <c r="J263" s="127"/>
      <c r="K263" s="84" t="s">
        <v>1186</v>
      </c>
    </row>
    <row r="264" spans="2:11" ht="15" customHeight="1" x14ac:dyDescent="0.25">
      <c r="B264" s="84" t="s">
        <v>760</v>
      </c>
      <c r="C264" s="126" t="s">
        <v>761</v>
      </c>
      <c r="D264" s="127"/>
      <c r="E264" s="131" t="s">
        <v>225</v>
      </c>
      <c r="F264" s="132"/>
      <c r="G264" s="131" t="s">
        <v>835</v>
      </c>
      <c r="H264" s="132"/>
      <c r="I264" s="131" t="s">
        <v>834</v>
      </c>
      <c r="J264" s="127"/>
      <c r="K264" s="84" t="s">
        <v>1186</v>
      </c>
    </row>
    <row r="265" spans="2:11" ht="15" customHeight="1" x14ac:dyDescent="0.25">
      <c r="B265" s="84" t="s">
        <v>762</v>
      </c>
      <c r="C265" s="126" t="s">
        <v>763</v>
      </c>
      <c r="D265" s="127"/>
      <c r="E265" s="131" t="s">
        <v>225</v>
      </c>
      <c r="F265" s="132"/>
      <c r="G265" s="131" t="s">
        <v>835</v>
      </c>
      <c r="H265" s="132"/>
      <c r="I265" s="131" t="s">
        <v>834</v>
      </c>
      <c r="J265" s="127"/>
      <c r="K265" s="84" t="s">
        <v>1186</v>
      </c>
    </row>
    <row r="266" spans="2:11" ht="15" customHeight="1" x14ac:dyDescent="0.25">
      <c r="B266" s="84" t="s">
        <v>764</v>
      </c>
      <c r="C266" s="126" t="s">
        <v>765</v>
      </c>
      <c r="D266" s="127"/>
      <c r="E266" s="131" t="s">
        <v>225</v>
      </c>
      <c r="F266" s="132"/>
      <c r="G266" s="131" t="s">
        <v>835</v>
      </c>
      <c r="H266" s="132"/>
      <c r="I266" s="131" t="s">
        <v>834</v>
      </c>
      <c r="J266" s="127"/>
      <c r="K266" s="84" t="s">
        <v>1186</v>
      </c>
    </row>
    <row r="267" spans="2:11" ht="15" customHeight="1" x14ac:dyDescent="0.25">
      <c r="B267" s="84" t="s">
        <v>766</v>
      </c>
      <c r="C267" s="126" t="s">
        <v>767</v>
      </c>
      <c r="D267" s="127"/>
      <c r="E267" s="131" t="s">
        <v>225</v>
      </c>
      <c r="F267" s="132"/>
      <c r="G267" s="131" t="s">
        <v>835</v>
      </c>
      <c r="H267" s="132"/>
      <c r="I267" s="131" t="s">
        <v>834</v>
      </c>
      <c r="J267" s="127"/>
      <c r="K267" s="84" t="s">
        <v>1186</v>
      </c>
    </row>
    <row r="268" spans="2:11" ht="15" customHeight="1" x14ac:dyDescent="0.25">
      <c r="B268" s="84" t="s">
        <v>426</v>
      </c>
      <c r="C268" s="126" t="s">
        <v>427</v>
      </c>
      <c r="D268" s="127"/>
      <c r="E268" s="131" t="s">
        <v>225</v>
      </c>
      <c r="F268" s="132"/>
      <c r="G268" s="131" t="s">
        <v>835</v>
      </c>
      <c r="H268" s="132"/>
      <c r="I268" s="131" t="s">
        <v>834</v>
      </c>
      <c r="J268" s="127"/>
      <c r="K268" s="84" t="s">
        <v>1183</v>
      </c>
    </row>
    <row r="269" spans="2:11" ht="15" customHeight="1" x14ac:dyDescent="0.25">
      <c r="B269" s="84" t="s">
        <v>768</v>
      </c>
      <c r="C269" s="126" t="s">
        <v>769</v>
      </c>
      <c r="D269" s="127"/>
      <c r="E269" s="131" t="s">
        <v>225</v>
      </c>
      <c r="F269" s="132"/>
      <c r="G269" s="131" t="s">
        <v>835</v>
      </c>
      <c r="H269" s="132"/>
      <c r="I269" s="131" t="s">
        <v>834</v>
      </c>
      <c r="J269" s="127"/>
      <c r="K269" s="84" t="s">
        <v>1176</v>
      </c>
    </row>
    <row r="270" spans="2:11" ht="15" customHeight="1" x14ac:dyDescent="0.25">
      <c r="B270" s="84" t="s">
        <v>428</v>
      </c>
      <c r="C270" s="126" t="s">
        <v>429</v>
      </c>
      <c r="D270" s="127"/>
      <c r="E270" s="131" t="s">
        <v>225</v>
      </c>
      <c r="F270" s="132"/>
      <c r="G270" s="131" t="s">
        <v>835</v>
      </c>
      <c r="H270" s="132"/>
      <c r="I270" s="131" t="s">
        <v>834</v>
      </c>
      <c r="J270" s="127"/>
      <c r="K270" s="84" t="s">
        <v>1188</v>
      </c>
    </row>
    <row r="271" spans="2:11" ht="15" customHeight="1" x14ac:dyDescent="0.25">
      <c r="B271" s="84" t="s">
        <v>430</v>
      </c>
      <c r="C271" s="126" t="s">
        <v>431</v>
      </c>
      <c r="D271" s="127"/>
      <c r="E271" s="131" t="s">
        <v>225</v>
      </c>
      <c r="F271" s="132"/>
      <c r="G271" s="131" t="s">
        <v>835</v>
      </c>
      <c r="H271" s="132"/>
      <c r="I271" s="131" t="s">
        <v>834</v>
      </c>
      <c r="J271" s="127"/>
      <c r="K271" s="84" t="s">
        <v>1176</v>
      </c>
    </row>
    <row r="272" spans="2:11" ht="15" customHeight="1" x14ac:dyDescent="0.25">
      <c r="B272" s="84" t="s">
        <v>432</v>
      </c>
      <c r="C272" s="126" t="s">
        <v>433</v>
      </c>
      <c r="D272" s="127"/>
      <c r="E272" s="131" t="s">
        <v>304</v>
      </c>
      <c r="F272" s="132"/>
      <c r="G272" s="131" t="s">
        <v>835</v>
      </c>
      <c r="H272" s="132"/>
      <c r="I272" s="131" t="s">
        <v>834</v>
      </c>
      <c r="J272" s="127"/>
      <c r="K272" s="84" t="s">
        <v>1178</v>
      </c>
    </row>
    <row r="273" spans="2:11" ht="15" customHeight="1" x14ac:dyDescent="0.25">
      <c r="B273" s="84" t="s">
        <v>434</v>
      </c>
      <c r="C273" s="126" t="s">
        <v>435</v>
      </c>
      <c r="D273" s="127"/>
      <c r="E273" s="131" t="s">
        <v>304</v>
      </c>
      <c r="F273" s="132"/>
      <c r="G273" s="131" t="s">
        <v>835</v>
      </c>
      <c r="H273" s="132"/>
      <c r="I273" s="131" t="s">
        <v>834</v>
      </c>
      <c r="J273" s="127"/>
      <c r="K273" s="84" t="s">
        <v>1177</v>
      </c>
    </row>
    <row r="274" spans="2:11" ht="15" customHeight="1" x14ac:dyDescent="0.25">
      <c r="B274" s="84" t="s">
        <v>1002</v>
      </c>
      <c r="C274" s="126" t="s">
        <v>1003</v>
      </c>
      <c r="D274" s="127"/>
      <c r="E274" s="131" t="s">
        <v>304</v>
      </c>
      <c r="F274" s="132"/>
      <c r="G274" s="131" t="s">
        <v>835</v>
      </c>
      <c r="H274" s="132"/>
      <c r="I274" s="131" t="s">
        <v>834</v>
      </c>
      <c r="J274" s="127"/>
      <c r="K274" s="84" t="s">
        <v>1177</v>
      </c>
    </row>
    <row r="275" spans="2:11" ht="15" customHeight="1" x14ac:dyDescent="0.25">
      <c r="B275" s="84" t="s">
        <v>1004</v>
      </c>
      <c r="C275" s="126" t="s">
        <v>1005</v>
      </c>
      <c r="D275" s="127"/>
      <c r="E275" s="131" t="s">
        <v>304</v>
      </c>
      <c r="F275" s="132"/>
      <c r="G275" s="131" t="s">
        <v>835</v>
      </c>
      <c r="H275" s="132"/>
      <c r="I275" s="131" t="s">
        <v>834</v>
      </c>
      <c r="J275" s="127"/>
      <c r="K275" s="84" t="s">
        <v>1177</v>
      </c>
    </row>
    <row r="276" spans="2:11" ht="15" customHeight="1" x14ac:dyDescent="0.25">
      <c r="B276" s="84" t="s">
        <v>1006</v>
      </c>
      <c r="C276" s="126" t="s">
        <v>1007</v>
      </c>
      <c r="D276" s="127"/>
      <c r="E276" s="131" t="s">
        <v>304</v>
      </c>
      <c r="F276" s="132"/>
      <c r="G276" s="131" t="s">
        <v>835</v>
      </c>
      <c r="H276" s="132"/>
      <c r="I276" s="131" t="s">
        <v>834</v>
      </c>
      <c r="J276" s="127"/>
      <c r="K276" s="84" t="s">
        <v>1177</v>
      </c>
    </row>
    <row r="277" spans="2:11" ht="15" customHeight="1" x14ac:dyDescent="0.25">
      <c r="B277" s="84" t="s">
        <v>1008</v>
      </c>
      <c r="C277" s="126" t="s">
        <v>1009</v>
      </c>
      <c r="D277" s="127"/>
      <c r="E277" s="131" t="s">
        <v>304</v>
      </c>
      <c r="F277" s="132"/>
      <c r="G277" s="131" t="s">
        <v>835</v>
      </c>
      <c r="H277" s="132"/>
      <c r="I277" s="131" t="s">
        <v>834</v>
      </c>
      <c r="J277" s="127"/>
      <c r="K277" s="84" t="s">
        <v>1177</v>
      </c>
    </row>
    <row r="278" spans="2:11" ht="15" customHeight="1" x14ac:dyDescent="0.25">
      <c r="B278" s="84" t="s">
        <v>1010</v>
      </c>
      <c r="C278" s="126" t="s">
        <v>1011</v>
      </c>
      <c r="D278" s="127"/>
      <c r="E278" s="131" t="s">
        <v>304</v>
      </c>
      <c r="F278" s="132"/>
      <c r="G278" s="131" t="s">
        <v>835</v>
      </c>
      <c r="H278" s="132"/>
      <c r="I278" s="131" t="s">
        <v>834</v>
      </c>
      <c r="J278" s="127"/>
      <c r="K278" s="84" t="s">
        <v>1177</v>
      </c>
    </row>
    <row r="279" spans="2:11" ht="15" customHeight="1" x14ac:dyDescent="0.25">
      <c r="B279" s="84" t="s">
        <v>1012</v>
      </c>
      <c r="C279" s="126" t="s">
        <v>1013</v>
      </c>
      <c r="D279" s="127"/>
      <c r="E279" s="131" t="s">
        <v>304</v>
      </c>
      <c r="F279" s="132"/>
      <c r="G279" s="131" t="s">
        <v>835</v>
      </c>
      <c r="H279" s="132"/>
      <c r="I279" s="131" t="s">
        <v>834</v>
      </c>
      <c r="J279" s="127"/>
      <c r="K279" s="84" t="s">
        <v>1177</v>
      </c>
    </row>
    <row r="280" spans="2:11" ht="15" customHeight="1" x14ac:dyDescent="0.25">
      <c r="B280" s="84" t="s">
        <v>1014</v>
      </c>
      <c r="C280" s="126" t="s">
        <v>1015</v>
      </c>
      <c r="D280" s="127"/>
      <c r="E280" s="131" t="s">
        <v>304</v>
      </c>
      <c r="F280" s="132"/>
      <c r="G280" s="131" t="s">
        <v>835</v>
      </c>
      <c r="H280" s="132"/>
      <c r="I280" s="131" t="s">
        <v>834</v>
      </c>
      <c r="J280" s="127"/>
      <c r="K280" s="84" t="s">
        <v>1177</v>
      </c>
    </row>
    <row r="281" spans="2:11" ht="15" customHeight="1" x14ac:dyDescent="0.25">
      <c r="B281" s="84" t="s">
        <v>1016</v>
      </c>
      <c r="C281" s="126" t="s">
        <v>1017</v>
      </c>
      <c r="D281" s="127"/>
      <c r="E281" s="131" t="s">
        <v>304</v>
      </c>
      <c r="F281" s="132"/>
      <c r="G281" s="131" t="s">
        <v>835</v>
      </c>
      <c r="H281" s="132"/>
      <c r="I281" s="131" t="s">
        <v>834</v>
      </c>
      <c r="J281" s="127"/>
      <c r="K281" s="84" t="s">
        <v>1177</v>
      </c>
    </row>
    <row r="282" spans="2:11" ht="15" customHeight="1" x14ac:dyDescent="0.25">
      <c r="B282" s="84" t="s">
        <v>1018</v>
      </c>
      <c r="C282" s="126" t="s">
        <v>1019</v>
      </c>
      <c r="D282" s="127"/>
      <c r="E282" s="131" t="s">
        <v>304</v>
      </c>
      <c r="F282" s="132"/>
      <c r="G282" s="131" t="s">
        <v>835</v>
      </c>
      <c r="H282" s="132"/>
      <c r="I282" s="131" t="s">
        <v>834</v>
      </c>
      <c r="J282" s="127"/>
      <c r="K282" s="84" t="s">
        <v>1177</v>
      </c>
    </row>
    <row r="283" spans="2:11" ht="15" customHeight="1" x14ac:dyDescent="0.25">
      <c r="B283" s="84" t="s">
        <v>1020</v>
      </c>
      <c r="C283" s="126" t="s">
        <v>1021</v>
      </c>
      <c r="D283" s="127"/>
      <c r="E283" s="131" t="s">
        <v>304</v>
      </c>
      <c r="F283" s="132"/>
      <c r="G283" s="131" t="s">
        <v>835</v>
      </c>
      <c r="H283" s="132"/>
      <c r="I283" s="131" t="s">
        <v>834</v>
      </c>
      <c r="J283" s="127"/>
      <c r="K283" s="84" t="s">
        <v>1177</v>
      </c>
    </row>
    <row r="284" spans="2:11" ht="15" customHeight="1" x14ac:dyDescent="0.25">
      <c r="B284" s="84" t="s">
        <v>1022</v>
      </c>
      <c r="C284" s="126" t="s">
        <v>1023</v>
      </c>
      <c r="D284" s="127"/>
      <c r="E284" s="131" t="s">
        <v>304</v>
      </c>
      <c r="F284" s="132"/>
      <c r="G284" s="131" t="s">
        <v>835</v>
      </c>
      <c r="H284" s="132"/>
      <c r="I284" s="131" t="s">
        <v>834</v>
      </c>
      <c r="J284" s="127"/>
      <c r="K284" s="84" t="s">
        <v>1177</v>
      </c>
    </row>
    <row r="285" spans="2:11" ht="15" customHeight="1" x14ac:dyDescent="0.25">
      <c r="B285" s="84" t="s">
        <v>1024</v>
      </c>
      <c r="C285" s="126" t="s">
        <v>1025</v>
      </c>
      <c r="D285" s="127"/>
      <c r="E285" s="131" t="s">
        <v>304</v>
      </c>
      <c r="F285" s="132"/>
      <c r="G285" s="131" t="s">
        <v>835</v>
      </c>
      <c r="H285" s="132"/>
      <c r="I285" s="131" t="s">
        <v>834</v>
      </c>
      <c r="J285" s="127"/>
      <c r="K285" s="84" t="s">
        <v>1177</v>
      </c>
    </row>
    <row r="286" spans="2:11" ht="15" customHeight="1" x14ac:dyDescent="0.25">
      <c r="B286" s="84" t="s">
        <v>1026</v>
      </c>
      <c r="C286" s="126" t="s">
        <v>1027</v>
      </c>
      <c r="D286" s="127"/>
      <c r="E286" s="131" t="s">
        <v>304</v>
      </c>
      <c r="F286" s="132"/>
      <c r="G286" s="131" t="s">
        <v>835</v>
      </c>
      <c r="H286" s="132"/>
      <c r="I286" s="131" t="s">
        <v>834</v>
      </c>
      <c r="J286" s="127"/>
      <c r="K286" s="84" t="s">
        <v>1177</v>
      </c>
    </row>
    <row r="287" spans="2:11" ht="15" customHeight="1" x14ac:dyDescent="0.25">
      <c r="B287" s="84" t="s">
        <v>1028</v>
      </c>
      <c r="C287" s="126" t="s">
        <v>1029</v>
      </c>
      <c r="D287" s="127"/>
      <c r="E287" s="131" t="s">
        <v>304</v>
      </c>
      <c r="F287" s="132"/>
      <c r="G287" s="131" t="s">
        <v>835</v>
      </c>
      <c r="H287" s="132"/>
      <c r="I287" s="131" t="s">
        <v>834</v>
      </c>
      <c r="J287" s="127"/>
      <c r="K287" s="84" t="s">
        <v>1177</v>
      </c>
    </row>
    <row r="288" spans="2:11" ht="15" customHeight="1" x14ac:dyDescent="0.25">
      <c r="B288" s="84" t="s">
        <v>1030</v>
      </c>
      <c r="C288" s="126" t="s">
        <v>1031</v>
      </c>
      <c r="D288" s="127"/>
      <c r="E288" s="131" t="s">
        <v>304</v>
      </c>
      <c r="F288" s="132"/>
      <c r="G288" s="131" t="s">
        <v>835</v>
      </c>
      <c r="H288" s="132"/>
      <c r="I288" s="131" t="s">
        <v>834</v>
      </c>
      <c r="J288" s="127"/>
      <c r="K288" s="84" t="s">
        <v>1177</v>
      </c>
    </row>
    <row r="289" spans="2:11" ht="15" customHeight="1" x14ac:dyDescent="0.25">
      <c r="B289" s="84" t="s">
        <v>1032</v>
      </c>
      <c r="C289" s="126" t="s">
        <v>1033</v>
      </c>
      <c r="D289" s="127"/>
      <c r="E289" s="131" t="s">
        <v>304</v>
      </c>
      <c r="F289" s="132"/>
      <c r="G289" s="131" t="s">
        <v>835</v>
      </c>
      <c r="H289" s="132"/>
      <c r="I289" s="131" t="s">
        <v>834</v>
      </c>
      <c r="J289" s="127"/>
      <c r="K289" s="84" t="s">
        <v>1177</v>
      </c>
    </row>
    <row r="290" spans="2:11" ht="15" customHeight="1" x14ac:dyDescent="0.25">
      <c r="B290" s="84" t="s">
        <v>1034</v>
      </c>
      <c r="C290" s="126" t="s">
        <v>1035</v>
      </c>
      <c r="D290" s="127"/>
      <c r="E290" s="131" t="s">
        <v>304</v>
      </c>
      <c r="F290" s="132"/>
      <c r="G290" s="131" t="s">
        <v>835</v>
      </c>
      <c r="H290" s="132"/>
      <c r="I290" s="131" t="s">
        <v>834</v>
      </c>
      <c r="J290" s="127"/>
      <c r="K290" s="84" t="s">
        <v>1177</v>
      </c>
    </row>
    <row r="291" spans="2:11" ht="15" customHeight="1" x14ac:dyDescent="0.25">
      <c r="B291" s="84" t="s">
        <v>1036</v>
      </c>
      <c r="C291" s="126" t="s">
        <v>1037</v>
      </c>
      <c r="D291" s="127"/>
      <c r="E291" s="131" t="s">
        <v>304</v>
      </c>
      <c r="F291" s="132"/>
      <c r="G291" s="131" t="s">
        <v>835</v>
      </c>
      <c r="H291" s="132"/>
      <c r="I291" s="131" t="s">
        <v>834</v>
      </c>
      <c r="J291" s="127"/>
      <c r="K291" s="84" t="s">
        <v>1177</v>
      </c>
    </row>
    <row r="292" spans="2:11" ht="15" customHeight="1" x14ac:dyDescent="0.25">
      <c r="B292" s="84" t="s">
        <v>1038</v>
      </c>
      <c r="C292" s="126" t="s">
        <v>1039</v>
      </c>
      <c r="D292" s="127"/>
      <c r="E292" s="131" t="s">
        <v>304</v>
      </c>
      <c r="F292" s="132"/>
      <c r="G292" s="131" t="s">
        <v>835</v>
      </c>
      <c r="H292" s="132"/>
      <c r="I292" s="131" t="s">
        <v>834</v>
      </c>
      <c r="J292" s="127"/>
      <c r="K292" s="84" t="s">
        <v>1177</v>
      </c>
    </row>
    <row r="293" spans="2:11" ht="15" customHeight="1" x14ac:dyDescent="0.25">
      <c r="B293" s="84" t="s">
        <v>1040</v>
      </c>
      <c r="C293" s="126" t="s">
        <v>1041</v>
      </c>
      <c r="D293" s="127"/>
      <c r="E293" s="131" t="s">
        <v>304</v>
      </c>
      <c r="F293" s="132"/>
      <c r="G293" s="131" t="s">
        <v>835</v>
      </c>
      <c r="H293" s="132"/>
      <c r="I293" s="131" t="s">
        <v>834</v>
      </c>
      <c r="J293" s="127"/>
      <c r="K293" s="84" t="s">
        <v>1177</v>
      </c>
    </row>
    <row r="294" spans="2:11" ht="15" customHeight="1" x14ac:dyDescent="0.25">
      <c r="B294" s="84" t="s">
        <v>1042</v>
      </c>
      <c r="C294" s="126" t="s">
        <v>1043</v>
      </c>
      <c r="D294" s="127"/>
      <c r="E294" s="131" t="s">
        <v>304</v>
      </c>
      <c r="F294" s="132"/>
      <c r="G294" s="131" t="s">
        <v>835</v>
      </c>
      <c r="H294" s="132"/>
      <c r="I294" s="131" t="s">
        <v>834</v>
      </c>
      <c r="J294" s="127"/>
      <c r="K294" s="84" t="s">
        <v>1177</v>
      </c>
    </row>
    <row r="295" spans="2:11" ht="15" customHeight="1" x14ac:dyDescent="0.25">
      <c r="B295" s="84" t="s">
        <v>1044</v>
      </c>
      <c r="C295" s="126" t="s">
        <v>1045</v>
      </c>
      <c r="D295" s="127"/>
      <c r="E295" s="131" t="s">
        <v>304</v>
      </c>
      <c r="F295" s="132"/>
      <c r="G295" s="131" t="s">
        <v>835</v>
      </c>
      <c r="H295" s="132"/>
      <c r="I295" s="131" t="s">
        <v>834</v>
      </c>
      <c r="J295" s="127"/>
      <c r="K295" s="84" t="s">
        <v>1177</v>
      </c>
    </row>
    <row r="296" spans="2:11" ht="15" customHeight="1" x14ac:dyDescent="0.25">
      <c r="B296" s="84" t="s">
        <v>1046</v>
      </c>
      <c r="C296" s="126" t="s">
        <v>1047</v>
      </c>
      <c r="D296" s="127"/>
      <c r="E296" s="131" t="s">
        <v>304</v>
      </c>
      <c r="F296" s="132"/>
      <c r="G296" s="131" t="s">
        <v>835</v>
      </c>
      <c r="H296" s="132"/>
      <c r="I296" s="131" t="s">
        <v>834</v>
      </c>
      <c r="J296" s="127"/>
      <c r="K296" s="84" t="s">
        <v>1177</v>
      </c>
    </row>
    <row r="297" spans="2:11" ht="15" customHeight="1" x14ac:dyDescent="0.25">
      <c r="B297" s="84" t="s">
        <v>1048</v>
      </c>
      <c r="C297" s="126" t="s">
        <v>1049</v>
      </c>
      <c r="D297" s="127"/>
      <c r="E297" s="131" t="s">
        <v>304</v>
      </c>
      <c r="F297" s="132"/>
      <c r="G297" s="131" t="s">
        <v>835</v>
      </c>
      <c r="H297" s="132"/>
      <c r="I297" s="131" t="s">
        <v>834</v>
      </c>
      <c r="J297" s="127"/>
      <c r="K297" s="84" t="s">
        <v>1177</v>
      </c>
    </row>
    <row r="298" spans="2:11" ht="15" customHeight="1" x14ac:dyDescent="0.25">
      <c r="B298" s="84" t="s">
        <v>436</v>
      </c>
      <c r="C298" s="126" t="s">
        <v>437</v>
      </c>
      <c r="D298" s="127"/>
      <c r="E298" s="131" t="s">
        <v>304</v>
      </c>
      <c r="F298" s="132"/>
      <c r="G298" s="131" t="s">
        <v>835</v>
      </c>
      <c r="H298" s="132"/>
      <c r="I298" s="131" t="s">
        <v>834</v>
      </c>
      <c r="J298" s="127"/>
      <c r="K298" s="84" t="s">
        <v>1179</v>
      </c>
    </row>
    <row r="299" spans="2:11" ht="15" customHeight="1" x14ac:dyDescent="0.25">
      <c r="B299" s="84" t="s">
        <v>438</v>
      </c>
      <c r="C299" s="126" t="s">
        <v>439</v>
      </c>
      <c r="D299" s="127"/>
      <c r="E299" s="131" t="s">
        <v>304</v>
      </c>
      <c r="F299" s="132"/>
      <c r="G299" s="131" t="s">
        <v>835</v>
      </c>
      <c r="H299" s="132"/>
      <c r="I299" s="131" t="s">
        <v>834</v>
      </c>
      <c r="J299" s="127"/>
      <c r="K299" s="84" t="s">
        <v>1182</v>
      </c>
    </row>
    <row r="300" spans="2:11" ht="15" customHeight="1" x14ac:dyDescent="0.25">
      <c r="B300" s="84" t="s">
        <v>440</v>
      </c>
      <c r="C300" s="126" t="s">
        <v>441</v>
      </c>
      <c r="D300" s="127"/>
      <c r="E300" s="131" t="s">
        <v>304</v>
      </c>
      <c r="F300" s="132"/>
      <c r="G300" s="131" t="s">
        <v>835</v>
      </c>
      <c r="H300" s="132"/>
      <c r="I300" s="131" t="s">
        <v>834</v>
      </c>
      <c r="J300" s="127"/>
      <c r="K300" s="84" t="s">
        <v>1183</v>
      </c>
    </row>
    <row r="301" spans="2:11" ht="15" customHeight="1" x14ac:dyDescent="0.25">
      <c r="B301" s="84" t="s">
        <v>442</v>
      </c>
      <c r="C301" s="126" t="s">
        <v>443</v>
      </c>
      <c r="D301" s="127"/>
      <c r="E301" s="131" t="s">
        <v>304</v>
      </c>
      <c r="F301" s="132"/>
      <c r="G301" s="131" t="s">
        <v>835</v>
      </c>
      <c r="H301" s="132"/>
      <c r="I301" s="131" t="s">
        <v>834</v>
      </c>
      <c r="J301" s="127"/>
      <c r="K301" s="84" t="s">
        <v>1183</v>
      </c>
    </row>
    <row r="302" spans="2:11" ht="15" customHeight="1" x14ac:dyDescent="0.25">
      <c r="B302" s="84" t="s">
        <v>444</v>
      </c>
      <c r="C302" s="126" t="s">
        <v>445</v>
      </c>
      <c r="D302" s="127"/>
      <c r="E302" s="131" t="s">
        <v>304</v>
      </c>
      <c r="F302" s="132"/>
      <c r="G302" s="131" t="s">
        <v>835</v>
      </c>
      <c r="H302" s="132"/>
      <c r="I302" s="131" t="s">
        <v>834</v>
      </c>
      <c r="J302" s="127"/>
      <c r="K302" s="84" t="s">
        <v>1184</v>
      </c>
    </row>
    <row r="303" spans="2:11" ht="15" customHeight="1" x14ac:dyDescent="0.25">
      <c r="B303" s="84" t="s">
        <v>446</v>
      </c>
      <c r="C303" s="126" t="s">
        <v>447</v>
      </c>
      <c r="D303" s="127"/>
      <c r="E303" s="131" t="s">
        <v>304</v>
      </c>
      <c r="F303" s="132"/>
      <c r="G303" s="131" t="s">
        <v>835</v>
      </c>
      <c r="H303" s="132"/>
      <c r="I303" s="131" t="s">
        <v>834</v>
      </c>
      <c r="J303" s="127"/>
      <c r="K303" s="84" t="s">
        <v>1176</v>
      </c>
    </row>
    <row r="304" spans="2:11" ht="15" customHeight="1" x14ac:dyDescent="0.25">
      <c r="B304" s="84" t="s">
        <v>448</v>
      </c>
      <c r="C304" s="126" t="s">
        <v>449</v>
      </c>
      <c r="D304" s="127"/>
      <c r="E304" s="131" t="s">
        <v>304</v>
      </c>
      <c r="F304" s="132"/>
      <c r="G304" s="131" t="s">
        <v>835</v>
      </c>
      <c r="H304" s="132"/>
      <c r="I304" s="131" t="s">
        <v>834</v>
      </c>
      <c r="J304" s="127"/>
      <c r="K304" s="84" t="s">
        <v>1176</v>
      </c>
    </row>
    <row r="305" spans="2:11" ht="15" customHeight="1" x14ac:dyDescent="0.25">
      <c r="B305" s="84" t="s">
        <v>450</v>
      </c>
      <c r="C305" s="126" t="s">
        <v>451</v>
      </c>
      <c r="D305" s="127"/>
      <c r="E305" s="131" t="s">
        <v>304</v>
      </c>
      <c r="F305" s="132"/>
      <c r="G305" s="131" t="s">
        <v>835</v>
      </c>
      <c r="H305" s="132"/>
      <c r="I305" s="131" t="s">
        <v>834</v>
      </c>
      <c r="J305" s="127"/>
      <c r="K305" s="84" t="s">
        <v>1190</v>
      </c>
    </row>
    <row r="306" spans="2:11" ht="15" customHeight="1" x14ac:dyDescent="0.25">
      <c r="B306" s="84" t="s">
        <v>452</v>
      </c>
      <c r="C306" s="126" t="s">
        <v>453</v>
      </c>
      <c r="D306" s="127"/>
      <c r="E306" s="131" t="s">
        <v>304</v>
      </c>
      <c r="F306" s="132"/>
      <c r="G306" s="131" t="s">
        <v>835</v>
      </c>
      <c r="H306" s="132"/>
      <c r="I306" s="131" t="s">
        <v>834</v>
      </c>
      <c r="J306" s="127"/>
      <c r="K306" s="84" t="s">
        <v>1183</v>
      </c>
    </row>
    <row r="307" spans="2:11" ht="15" customHeight="1" x14ac:dyDescent="0.25">
      <c r="B307" s="84" t="s">
        <v>454</v>
      </c>
      <c r="C307" s="126" t="s">
        <v>455</v>
      </c>
      <c r="D307" s="127"/>
      <c r="E307" s="131" t="s">
        <v>304</v>
      </c>
      <c r="F307" s="132"/>
      <c r="G307" s="131" t="s">
        <v>835</v>
      </c>
      <c r="H307" s="132"/>
      <c r="I307" s="131" t="s">
        <v>834</v>
      </c>
      <c r="J307" s="127"/>
      <c r="K307" s="84" t="s">
        <v>1176</v>
      </c>
    </row>
    <row r="308" spans="2:11" ht="15" customHeight="1" x14ac:dyDescent="0.25">
      <c r="B308" s="84" t="s">
        <v>456</v>
      </c>
      <c r="C308" s="126" t="s">
        <v>457</v>
      </c>
      <c r="D308" s="127"/>
      <c r="E308" s="131" t="s">
        <v>304</v>
      </c>
      <c r="F308" s="132"/>
      <c r="G308" s="131" t="s">
        <v>835</v>
      </c>
      <c r="H308" s="132"/>
      <c r="I308" s="131" t="s">
        <v>834</v>
      </c>
      <c r="J308" s="127"/>
      <c r="K308" s="84" t="s">
        <v>1182</v>
      </c>
    </row>
    <row r="309" spans="2:11" ht="15" customHeight="1" x14ac:dyDescent="0.25">
      <c r="B309" s="84" t="s">
        <v>458</v>
      </c>
      <c r="C309" s="126" t="s">
        <v>459</v>
      </c>
      <c r="D309" s="127"/>
      <c r="E309" s="131" t="s">
        <v>304</v>
      </c>
      <c r="F309" s="132"/>
      <c r="G309" s="131" t="s">
        <v>835</v>
      </c>
      <c r="H309" s="132"/>
      <c r="I309" s="131" t="s">
        <v>834</v>
      </c>
      <c r="J309" s="127"/>
      <c r="K309" s="84" t="s">
        <v>1185</v>
      </c>
    </row>
    <row r="310" spans="2:11" ht="15" customHeight="1" x14ac:dyDescent="0.25">
      <c r="B310" s="84" t="s">
        <v>460</v>
      </c>
      <c r="C310" s="126" t="s">
        <v>461</v>
      </c>
      <c r="D310" s="127"/>
      <c r="E310" s="131" t="s">
        <v>304</v>
      </c>
      <c r="F310" s="132"/>
      <c r="G310" s="131" t="s">
        <v>835</v>
      </c>
      <c r="H310" s="132"/>
      <c r="I310" s="131" t="s">
        <v>834</v>
      </c>
      <c r="J310" s="127"/>
      <c r="K310" s="84" t="s">
        <v>1183</v>
      </c>
    </row>
    <row r="311" spans="2:11" ht="15" customHeight="1" x14ac:dyDescent="0.25">
      <c r="B311" s="84" t="s">
        <v>462</v>
      </c>
      <c r="C311" s="126" t="s">
        <v>463</v>
      </c>
      <c r="D311" s="127"/>
      <c r="E311" s="131" t="s">
        <v>304</v>
      </c>
      <c r="F311" s="132"/>
      <c r="G311" s="131" t="s">
        <v>835</v>
      </c>
      <c r="H311" s="132"/>
      <c r="I311" s="131" t="s">
        <v>834</v>
      </c>
      <c r="J311" s="127"/>
      <c r="K311" s="84" t="s">
        <v>1179</v>
      </c>
    </row>
    <row r="312" spans="2:11" ht="15" customHeight="1" x14ac:dyDescent="0.25">
      <c r="B312" s="84" t="s">
        <v>464</v>
      </c>
      <c r="C312" s="126" t="s">
        <v>465</v>
      </c>
      <c r="D312" s="127"/>
      <c r="E312" s="131" t="s">
        <v>304</v>
      </c>
      <c r="F312" s="132"/>
      <c r="G312" s="131" t="s">
        <v>835</v>
      </c>
      <c r="H312" s="132"/>
      <c r="I312" s="131" t="s">
        <v>834</v>
      </c>
      <c r="J312" s="127"/>
      <c r="K312" s="84" t="s">
        <v>1183</v>
      </c>
    </row>
    <row r="313" spans="2:11" ht="15" customHeight="1" x14ac:dyDescent="0.25">
      <c r="B313" s="84" t="s">
        <v>466</v>
      </c>
      <c r="C313" s="126" t="s">
        <v>467</v>
      </c>
      <c r="D313" s="127"/>
      <c r="E313" s="131" t="s">
        <v>304</v>
      </c>
      <c r="F313" s="132"/>
      <c r="G313" s="131" t="s">
        <v>835</v>
      </c>
      <c r="H313" s="132"/>
      <c r="I313" s="131" t="s">
        <v>834</v>
      </c>
      <c r="J313" s="127"/>
      <c r="K313" s="84" t="s">
        <v>1176</v>
      </c>
    </row>
    <row r="314" spans="2:11" ht="15" customHeight="1" x14ac:dyDescent="0.25">
      <c r="B314" s="84" t="s">
        <v>468</v>
      </c>
      <c r="C314" s="126" t="s">
        <v>469</v>
      </c>
      <c r="D314" s="127"/>
      <c r="E314" s="131" t="s">
        <v>304</v>
      </c>
      <c r="F314" s="132"/>
      <c r="G314" s="131" t="s">
        <v>835</v>
      </c>
      <c r="H314" s="132"/>
      <c r="I314" s="131" t="s">
        <v>834</v>
      </c>
      <c r="J314" s="127"/>
      <c r="K314" s="84" t="s">
        <v>1182</v>
      </c>
    </row>
    <row r="315" spans="2:11" ht="15" customHeight="1" x14ac:dyDescent="0.25">
      <c r="B315" s="84" t="s">
        <v>470</v>
      </c>
      <c r="C315" s="126" t="s">
        <v>471</v>
      </c>
      <c r="D315" s="127"/>
      <c r="E315" s="131" t="s">
        <v>304</v>
      </c>
      <c r="F315" s="132"/>
      <c r="G315" s="131" t="s">
        <v>835</v>
      </c>
      <c r="H315" s="132"/>
      <c r="I315" s="131" t="s">
        <v>834</v>
      </c>
      <c r="J315" s="127"/>
      <c r="K315" s="84" t="s">
        <v>1176</v>
      </c>
    </row>
    <row r="316" spans="2:11" ht="15" customHeight="1" x14ac:dyDescent="0.25">
      <c r="B316" s="84" t="s">
        <v>472</v>
      </c>
      <c r="C316" s="126" t="s">
        <v>473</v>
      </c>
      <c r="D316" s="127"/>
      <c r="E316" s="131" t="s">
        <v>304</v>
      </c>
      <c r="F316" s="132"/>
      <c r="G316" s="131" t="s">
        <v>835</v>
      </c>
      <c r="H316" s="132"/>
      <c r="I316" s="131" t="s">
        <v>834</v>
      </c>
      <c r="J316" s="127"/>
      <c r="K316" s="84" t="s">
        <v>1176</v>
      </c>
    </row>
    <row r="317" spans="2:11" ht="15" customHeight="1" x14ac:dyDescent="0.25">
      <c r="B317" s="84" t="s">
        <v>474</v>
      </c>
      <c r="C317" s="126" t="s">
        <v>475</v>
      </c>
      <c r="D317" s="127"/>
      <c r="E317" s="131" t="s">
        <v>304</v>
      </c>
      <c r="F317" s="132"/>
      <c r="G317" s="131" t="s">
        <v>835</v>
      </c>
      <c r="H317" s="132"/>
      <c r="I317" s="131" t="s">
        <v>834</v>
      </c>
      <c r="J317" s="127"/>
      <c r="K317" s="84" t="s">
        <v>1176</v>
      </c>
    </row>
    <row r="318" spans="2:11" ht="15" customHeight="1" x14ac:dyDescent="0.25">
      <c r="B318" s="84" t="s">
        <v>476</v>
      </c>
      <c r="C318" s="126" t="s">
        <v>477</v>
      </c>
      <c r="D318" s="127"/>
      <c r="E318" s="131" t="s">
        <v>304</v>
      </c>
      <c r="F318" s="132"/>
      <c r="G318" s="131" t="s">
        <v>835</v>
      </c>
      <c r="H318" s="132"/>
      <c r="I318" s="131" t="s">
        <v>834</v>
      </c>
      <c r="J318" s="127"/>
      <c r="K318" s="84"/>
    </row>
    <row r="319" spans="2:11" ht="15" customHeight="1" x14ac:dyDescent="0.25">
      <c r="B319" s="84" t="s">
        <v>770</v>
      </c>
      <c r="C319" s="126" t="s">
        <v>771</v>
      </c>
      <c r="D319" s="127"/>
      <c r="E319" s="131" t="s">
        <v>304</v>
      </c>
      <c r="F319" s="132"/>
      <c r="G319" s="131" t="s">
        <v>835</v>
      </c>
      <c r="H319" s="132"/>
      <c r="I319" s="131" t="s">
        <v>834</v>
      </c>
      <c r="J319" s="127"/>
      <c r="K319" s="84" t="s">
        <v>1183</v>
      </c>
    </row>
    <row r="320" spans="2:11" ht="15" customHeight="1" x14ac:dyDescent="0.25">
      <c r="B320" s="84" t="s">
        <v>772</v>
      </c>
      <c r="C320" s="126" t="s">
        <v>773</v>
      </c>
      <c r="D320" s="127"/>
      <c r="E320" s="131" t="s">
        <v>304</v>
      </c>
      <c r="F320" s="132"/>
      <c r="G320" s="131" t="s">
        <v>835</v>
      </c>
      <c r="H320" s="132"/>
      <c r="I320" s="131" t="s">
        <v>834</v>
      </c>
      <c r="J320" s="127"/>
      <c r="K320" s="84" t="s">
        <v>1186</v>
      </c>
    </row>
    <row r="321" spans="2:11" ht="15" customHeight="1" x14ac:dyDescent="0.25">
      <c r="B321" s="84" t="s">
        <v>774</v>
      </c>
      <c r="C321" s="126" t="s">
        <v>775</v>
      </c>
      <c r="D321" s="127"/>
      <c r="E321" s="131" t="s">
        <v>304</v>
      </c>
      <c r="F321" s="132"/>
      <c r="G321" s="131" t="s">
        <v>835</v>
      </c>
      <c r="H321" s="132"/>
      <c r="I321" s="131" t="s">
        <v>834</v>
      </c>
      <c r="J321" s="127"/>
      <c r="K321" s="84" t="s">
        <v>1186</v>
      </c>
    </row>
    <row r="322" spans="2:11" ht="15" customHeight="1" x14ac:dyDescent="0.25">
      <c r="B322" s="84" t="s">
        <v>776</v>
      </c>
      <c r="C322" s="126" t="s">
        <v>777</v>
      </c>
      <c r="D322" s="127"/>
      <c r="E322" s="131" t="s">
        <v>304</v>
      </c>
      <c r="F322" s="132"/>
      <c r="G322" s="131" t="s">
        <v>835</v>
      </c>
      <c r="H322" s="132"/>
      <c r="I322" s="131" t="s">
        <v>834</v>
      </c>
      <c r="J322" s="127"/>
      <c r="K322" s="84" t="s">
        <v>1186</v>
      </c>
    </row>
    <row r="323" spans="2:11" ht="15" customHeight="1" x14ac:dyDescent="0.25">
      <c r="B323" s="84" t="s">
        <v>778</v>
      </c>
      <c r="C323" s="126" t="s">
        <v>779</v>
      </c>
      <c r="D323" s="127"/>
      <c r="E323" s="131" t="s">
        <v>304</v>
      </c>
      <c r="F323" s="132"/>
      <c r="G323" s="131" t="s">
        <v>835</v>
      </c>
      <c r="H323" s="132"/>
      <c r="I323" s="131" t="s">
        <v>834</v>
      </c>
      <c r="J323" s="127"/>
      <c r="K323" s="84" t="s">
        <v>1186</v>
      </c>
    </row>
    <row r="324" spans="2:11" ht="15" customHeight="1" x14ac:dyDescent="0.25">
      <c r="B324" s="84" t="s">
        <v>780</v>
      </c>
      <c r="C324" s="126" t="s">
        <v>781</v>
      </c>
      <c r="D324" s="127"/>
      <c r="E324" s="131" t="s">
        <v>304</v>
      </c>
      <c r="F324" s="132"/>
      <c r="G324" s="131" t="s">
        <v>835</v>
      </c>
      <c r="H324" s="132"/>
      <c r="I324" s="131" t="s">
        <v>834</v>
      </c>
      <c r="J324" s="127"/>
      <c r="K324" s="84" t="s">
        <v>1186</v>
      </c>
    </row>
    <row r="325" spans="2:11" ht="15" customHeight="1" x14ac:dyDescent="0.25">
      <c r="B325" s="84" t="s">
        <v>782</v>
      </c>
      <c r="C325" s="126" t="s">
        <v>783</v>
      </c>
      <c r="D325" s="127"/>
      <c r="E325" s="131" t="s">
        <v>304</v>
      </c>
      <c r="F325" s="132"/>
      <c r="G325" s="131" t="s">
        <v>835</v>
      </c>
      <c r="H325" s="132"/>
      <c r="I325" s="131" t="s">
        <v>834</v>
      </c>
      <c r="J325" s="127"/>
      <c r="K325" s="84" t="s">
        <v>1186</v>
      </c>
    </row>
    <row r="326" spans="2:11" ht="15" customHeight="1" x14ac:dyDescent="0.25">
      <c r="B326" s="84" t="s">
        <v>1050</v>
      </c>
      <c r="C326" s="126" t="s">
        <v>1051</v>
      </c>
      <c r="D326" s="127"/>
      <c r="E326" s="131" t="s">
        <v>304</v>
      </c>
      <c r="F326" s="132"/>
      <c r="G326" s="131" t="s">
        <v>835</v>
      </c>
      <c r="H326" s="132"/>
      <c r="I326" s="131" t="s">
        <v>834</v>
      </c>
      <c r="J326" s="127"/>
      <c r="K326" s="84" t="s">
        <v>1183</v>
      </c>
    </row>
    <row r="327" spans="2:11" ht="15" customHeight="1" x14ac:dyDescent="0.25">
      <c r="B327" s="84" t="s">
        <v>1242</v>
      </c>
      <c r="C327" s="126" t="s">
        <v>1243</v>
      </c>
      <c r="D327" s="127"/>
      <c r="E327" s="131" t="s">
        <v>304</v>
      </c>
      <c r="F327" s="132"/>
      <c r="G327" s="131" t="s">
        <v>835</v>
      </c>
      <c r="H327" s="132"/>
      <c r="I327" s="131" t="s">
        <v>834</v>
      </c>
      <c r="J327" s="127"/>
      <c r="K327" s="84" t="s">
        <v>1190</v>
      </c>
    </row>
    <row r="328" spans="2:11" ht="15" customHeight="1" x14ac:dyDescent="0.25">
      <c r="B328" s="84" t="s">
        <v>478</v>
      </c>
      <c r="C328" s="126" t="s">
        <v>479</v>
      </c>
      <c r="D328" s="127"/>
      <c r="E328" s="131" t="s">
        <v>304</v>
      </c>
      <c r="F328" s="132"/>
      <c r="G328" s="131" t="s">
        <v>835</v>
      </c>
      <c r="H328" s="132"/>
      <c r="I328" s="131" t="s">
        <v>834</v>
      </c>
      <c r="J328" s="127"/>
      <c r="K328" s="84" t="s">
        <v>1188</v>
      </c>
    </row>
    <row r="329" spans="2:11" ht="15" customHeight="1" x14ac:dyDescent="0.25">
      <c r="B329" s="84" t="s">
        <v>480</v>
      </c>
      <c r="C329" s="126" t="s">
        <v>481</v>
      </c>
      <c r="D329" s="127"/>
      <c r="E329" s="131" t="s">
        <v>304</v>
      </c>
      <c r="F329" s="132"/>
      <c r="G329" s="131" t="s">
        <v>835</v>
      </c>
      <c r="H329" s="132"/>
      <c r="I329" s="131" t="s">
        <v>834</v>
      </c>
      <c r="J329" s="127"/>
      <c r="K329" s="84" t="s">
        <v>1176</v>
      </c>
    </row>
    <row r="330" spans="2:11" ht="15" customHeight="1" x14ac:dyDescent="0.25">
      <c r="B330" s="84" t="s">
        <v>482</v>
      </c>
      <c r="C330" s="126" t="s">
        <v>483</v>
      </c>
      <c r="D330" s="127"/>
      <c r="E330" s="131" t="s">
        <v>225</v>
      </c>
      <c r="F330" s="132"/>
      <c r="G330" s="131" t="s">
        <v>835</v>
      </c>
      <c r="H330" s="132"/>
      <c r="I330" s="131" t="s">
        <v>834</v>
      </c>
      <c r="J330" s="127"/>
      <c r="K330" s="84" t="s">
        <v>1186</v>
      </c>
    </row>
    <row r="331" spans="2:11" ht="15" customHeight="1" x14ac:dyDescent="0.25">
      <c r="B331" s="84" t="s">
        <v>484</v>
      </c>
      <c r="C331" s="126" t="s">
        <v>485</v>
      </c>
      <c r="D331" s="127"/>
      <c r="E331" s="131" t="s">
        <v>304</v>
      </c>
      <c r="F331" s="132"/>
      <c r="G331" s="131" t="s">
        <v>835</v>
      </c>
      <c r="H331" s="132"/>
      <c r="I331" s="131" t="s">
        <v>834</v>
      </c>
      <c r="J331" s="127"/>
      <c r="K331" s="84" t="s">
        <v>1186</v>
      </c>
    </row>
    <row r="332" spans="2:11" ht="15" customHeight="1" x14ac:dyDescent="0.25">
      <c r="B332" s="84" t="s">
        <v>486</v>
      </c>
      <c r="C332" s="126" t="s">
        <v>487</v>
      </c>
      <c r="D332" s="127"/>
      <c r="E332" s="131" t="s">
        <v>225</v>
      </c>
      <c r="F332" s="132"/>
      <c r="G332" s="131" t="s">
        <v>835</v>
      </c>
      <c r="H332" s="132"/>
      <c r="I332" s="131" t="s">
        <v>834</v>
      </c>
      <c r="J332" s="127"/>
      <c r="K332" s="84" t="s">
        <v>1186</v>
      </c>
    </row>
    <row r="333" spans="2:11" ht="15" customHeight="1" x14ac:dyDescent="0.25">
      <c r="B333" s="84" t="s">
        <v>784</v>
      </c>
      <c r="C333" s="126" t="s">
        <v>785</v>
      </c>
      <c r="D333" s="127"/>
      <c r="E333" s="131" t="s">
        <v>225</v>
      </c>
      <c r="F333" s="132"/>
      <c r="G333" s="131" t="s">
        <v>835</v>
      </c>
      <c r="H333" s="132"/>
      <c r="I333" s="131" t="s">
        <v>834</v>
      </c>
      <c r="J333" s="127"/>
      <c r="K333" s="84" t="s">
        <v>1186</v>
      </c>
    </row>
    <row r="334" spans="2:11" ht="15" customHeight="1" x14ac:dyDescent="0.25">
      <c r="B334" s="84" t="s">
        <v>786</v>
      </c>
      <c r="C334" s="126" t="s">
        <v>787</v>
      </c>
      <c r="D334" s="127"/>
      <c r="E334" s="131" t="s">
        <v>225</v>
      </c>
      <c r="F334" s="132"/>
      <c r="G334" s="131" t="s">
        <v>835</v>
      </c>
      <c r="H334" s="132"/>
      <c r="I334" s="131" t="s">
        <v>834</v>
      </c>
      <c r="J334" s="127"/>
      <c r="K334" s="84" t="s">
        <v>1186</v>
      </c>
    </row>
    <row r="335" spans="2:11" ht="15" customHeight="1" x14ac:dyDescent="0.25">
      <c r="B335" s="84" t="s">
        <v>488</v>
      </c>
      <c r="C335" s="126" t="s">
        <v>489</v>
      </c>
      <c r="D335" s="127"/>
      <c r="E335" s="131" t="s">
        <v>225</v>
      </c>
      <c r="F335" s="132"/>
      <c r="G335" s="131" t="s">
        <v>835</v>
      </c>
      <c r="H335" s="132"/>
      <c r="I335" s="131" t="s">
        <v>834</v>
      </c>
      <c r="J335" s="127"/>
      <c r="K335" s="84"/>
    </row>
    <row r="336" spans="2:11" ht="15" customHeight="1" x14ac:dyDescent="0.25">
      <c r="B336" s="84" t="s">
        <v>1052</v>
      </c>
      <c r="C336" s="126" t="s">
        <v>1053</v>
      </c>
      <c r="D336" s="127"/>
      <c r="E336" s="131" t="s">
        <v>225</v>
      </c>
      <c r="F336" s="132"/>
      <c r="G336" s="131" t="s">
        <v>835</v>
      </c>
      <c r="H336" s="132"/>
      <c r="I336" s="131" t="s">
        <v>834</v>
      </c>
      <c r="J336" s="127"/>
      <c r="K336" s="84" t="s">
        <v>1186</v>
      </c>
    </row>
    <row r="337" spans="2:11" ht="15" customHeight="1" x14ac:dyDescent="0.25">
      <c r="B337" s="84" t="s">
        <v>788</v>
      </c>
      <c r="C337" s="126" t="s">
        <v>789</v>
      </c>
      <c r="D337" s="127"/>
      <c r="E337" s="131" t="s">
        <v>225</v>
      </c>
      <c r="F337" s="132"/>
      <c r="G337" s="131" t="s">
        <v>835</v>
      </c>
      <c r="H337" s="132"/>
      <c r="I337" s="131" t="s">
        <v>834</v>
      </c>
      <c r="J337" s="127"/>
      <c r="K337" s="84" t="s">
        <v>1186</v>
      </c>
    </row>
    <row r="338" spans="2:11" ht="15" customHeight="1" x14ac:dyDescent="0.25">
      <c r="B338" s="84" t="s">
        <v>790</v>
      </c>
      <c r="C338" s="126" t="s">
        <v>791</v>
      </c>
      <c r="D338" s="127"/>
      <c r="E338" s="131" t="s">
        <v>225</v>
      </c>
      <c r="F338" s="132"/>
      <c r="G338" s="131" t="s">
        <v>835</v>
      </c>
      <c r="H338" s="132"/>
      <c r="I338" s="131" t="s">
        <v>834</v>
      </c>
      <c r="J338" s="127"/>
      <c r="K338" s="84" t="s">
        <v>1186</v>
      </c>
    </row>
    <row r="339" spans="2:11" ht="15" customHeight="1" x14ac:dyDescent="0.25">
      <c r="B339" s="84" t="s">
        <v>490</v>
      </c>
      <c r="C339" s="126" t="s">
        <v>491</v>
      </c>
      <c r="D339" s="127"/>
      <c r="E339" s="131" t="s">
        <v>225</v>
      </c>
      <c r="F339" s="132"/>
      <c r="G339" s="131" t="s">
        <v>835</v>
      </c>
      <c r="H339" s="132"/>
      <c r="I339" s="131" t="s">
        <v>834</v>
      </c>
      <c r="J339" s="127"/>
      <c r="K339" s="84" t="s">
        <v>1186</v>
      </c>
    </row>
    <row r="340" spans="2:11" ht="15" customHeight="1" x14ac:dyDescent="0.25">
      <c r="B340" s="84" t="s">
        <v>492</v>
      </c>
      <c r="C340" s="126" t="s">
        <v>493</v>
      </c>
      <c r="D340" s="127"/>
      <c r="E340" s="131" t="s">
        <v>304</v>
      </c>
      <c r="F340" s="132"/>
      <c r="G340" s="131" t="s">
        <v>835</v>
      </c>
      <c r="H340" s="132"/>
      <c r="I340" s="131" t="s">
        <v>834</v>
      </c>
      <c r="J340" s="127"/>
      <c r="K340" s="84" t="s">
        <v>1186</v>
      </c>
    </row>
    <row r="341" spans="2:11" ht="15" customHeight="1" x14ac:dyDescent="0.25">
      <c r="B341" s="84" t="s">
        <v>494</v>
      </c>
      <c r="C341" s="126" t="s">
        <v>495</v>
      </c>
      <c r="D341" s="127"/>
      <c r="E341" s="131" t="s">
        <v>304</v>
      </c>
      <c r="F341" s="132"/>
      <c r="G341" s="131" t="s">
        <v>835</v>
      </c>
      <c r="H341" s="132"/>
      <c r="I341" s="131" t="s">
        <v>834</v>
      </c>
      <c r="J341" s="127"/>
      <c r="K341" s="84" t="s">
        <v>1186</v>
      </c>
    </row>
    <row r="342" spans="2:11" ht="15" customHeight="1" x14ac:dyDescent="0.25">
      <c r="B342" s="84" t="s">
        <v>496</v>
      </c>
      <c r="C342" s="126" t="s">
        <v>497</v>
      </c>
      <c r="D342" s="127"/>
      <c r="E342" s="131" t="s">
        <v>304</v>
      </c>
      <c r="F342" s="132"/>
      <c r="G342" s="131" t="s">
        <v>835</v>
      </c>
      <c r="H342" s="132"/>
      <c r="I342" s="131" t="s">
        <v>834</v>
      </c>
      <c r="J342" s="127"/>
      <c r="K342" s="84" t="s">
        <v>1186</v>
      </c>
    </row>
    <row r="343" spans="2:11" ht="15" customHeight="1" x14ac:dyDescent="0.25">
      <c r="B343" s="84" t="s">
        <v>792</v>
      </c>
      <c r="C343" s="126" t="s">
        <v>793</v>
      </c>
      <c r="D343" s="127"/>
      <c r="E343" s="131" t="s">
        <v>304</v>
      </c>
      <c r="F343" s="132"/>
      <c r="G343" s="131" t="s">
        <v>835</v>
      </c>
      <c r="H343" s="132"/>
      <c r="I343" s="131" t="s">
        <v>834</v>
      </c>
      <c r="J343" s="127"/>
      <c r="K343" s="84" t="s">
        <v>1186</v>
      </c>
    </row>
    <row r="344" spans="2:11" ht="15" customHeight="1" x14ac:dyDescent="0.25">
      <c r="B344" s="84" t="s">
        <v>498</v>
      </c>
      <c r="C344" s="126" t="s">
        <v>499</v>
      </c>
      <c r="D344" s="127"/>
      <c r="E344" s="131" t="s">
        <v>225</v>
      </c>
      <c r="F344" s="132"/>
      <c r="G344" s="131" t="s">
        <v>835</v>
      </c>
      <c r="H344" s="132"/>
      <c r="I344" s="131" t="s">
        <v>834</v>
      </c>
      <c r="J344" s="127"/>
      <c r="K344" s="84" t="s">
        <v>1186</v>
      </c>
    </row>
    <row r="345" spans="2:11" ht="15" customHeight="1" x14ac:dyDescent="0.25">
      <c r="B345" s="84" t="s">
        <v>794</v>
      </c>
      <c r="C345" s="126" t="s">
        <v>795</v>
      </c>
      <c r="D345" s="127"/>
      <c r="E345" s="131" t="s">
        <v>225</v>
      </c>
      <c r="F345" s="132"/>
      <c r="G345" s="131" t="s">
        <v>835</v>
      </c>
      <c r="H345" s="132"/>
      <c r="I345" s="131" t="s">
        <v>834</v>
      </c>
      <c r="J345" s="127"/>
      <c r="K345" s="84" t="s">
        <v>1186</v>
      </c>
    </row>
    <row r="346" spans="2:11" ht="15" customHeight="1" x14ac:dyDescent="0.25">
      <c r="B346" s="84" t="s">
        <v>1196</v>
      </c>
      <c r="C346" s="126" t="s">
        <v>1244</v>
      </c>
      <c r="D346" s="127"/>
      <c r="E346" s="131" t="s">
        <v>225</v>
      </c>
      <c r="F346" s="132"/>
      <c r="G346" s="131" t="s">
        <v>835</v>
      </c>
      <c r="H346" s="132"/>
      <c r="I346" s="131" t="s">
        <v>834</v>
      </c>
      <c r="J346" s="127"/>
      <c r="K346" s="84" t="s">
        <v>1180</v>
      </c>
    </row>
    <row r="347" spans="2:11" ht="15" customHeight="1" x14ac:dyDescent="0.25">
      <c r="B347" s="84" t="s">
        <v>500</v>
      </c>
      <c r="C347" s="126" t="s">
        <v>501</v>
      </c>
      <c r="D347" s="127"/>
      <c r="E347" s="131" t="s">
        <v>225</v>
      </c>
      <c r="F347" s="132"/>
      <c r="G347" s="131" t="s">
        <v>835</v>
      </c>
      <c r="H347" s="132"/>
      <c r="I347" s="131" t="s">
        <v>834</v>
      </c>
      <c r="J347" s="127"/>
      <c r="K347" s="84"/>
    </row>
    <row r="348" spans="2:11" ht="15" customHeight="1" x14ac:dyDescent="0.25">
      <c r="B348" s="84" t="s">
        <v>1054</v>
      </c>
      <c r="C348" s="126" t="s">
        <v>1055</v>
      </c>
      <c r="D348" s="127"/>
      <c r="E348" s="131" t="s">
        <v>225</v>
      </c>
      <c r="F348" s="132"/>
      <c r="G348" s="131" t="s">
        <v>835</v>
      </c>
      <c r="H348" s="132"/>
      <c r="I348" s="131" t="s">
        <v>834</v>
      </c>
      <c r="J348" s="127"/>
      <c r="K348" s="84" t="s">
        <v>1186</v>
      </c>
    </row>
    <row r="349" spans="2:11" ht="15" customHeight="1" x14ac:dyDescent="0.25">
      <c r="B349" s="84" t="s">
        <v>796</v>
      </c>
      <c r="C349" s="126" t="s">
        <v>797</v>
      </c>
      <c r="D349" s="127"/>
      <c r="E349" s="131" t="s">
        <v>225</v>
      </c>
      <c r="F349" s="132"/>
      <c r="G349" s="131" t="s">
        <v>835</v>
      </c>
      <c r="H349" s="132"/>
      <c r="I349" s="131" t="s">
        <v>834</v>
      </c>
      <c r="J349" s="127"/>
      <c r="K349" s="84" t="s">
        <v>1186</v>
      </c>
    </row>
    <row r="350" spans="2:11" ht="15" customHeight="1" x14ac:dyDescent="0.25">
      <c r="B350" s="84" t="s">
        <v>798</v>
      </c>
      <c r="C350" s="126" t="s">
        <v>799</v>
      </c>
      <c r="D350" s="127"/>
      <c r="E350" s="131" t="s">
        <v>225</v>
      </c>
      <c r="F350" s="132"/>
      <c r="G350" s="131" t="s">
        <v>835</v>
      </c>
      <c r="H350" s="132"/>
      <c r="I350" s="131" t="s">
        <v>834</v>
      </c>
      <c r="J350" s="127"/>
      <c r="K350" s="84" t="s">
        <v>1186</v>
      </c>
    </row>
    <row r="351" spans="2:11" ht="15" customHeight="1" x14ac:dyDescent="0.25">
      <c r="B351" s="84" t="s">
        <v>502</v>
      </c>
      <c r="C351" s="126" t="s">
        <v>800</v>
      </c>
      <c r="D351" s="127"/>
      <c r="E351" s="131" t="s">
        <v>304</v>
      </c>
      <c r="F351" s="132"/>
      <c r="G351" s="131" t="s">
        <v>835</v>
      </c>
      <c r="H351" s="132"/>
      <c r="I351" s="131" t="s">
        <v>834</v>
      </c>
      <c r="J351" s="127"/>
      <c r="K351" s="84" t="s">
        <v>1186</v>
      </c>
    </row>
    <row r="352" spans="2:11" ht="15" customHeight="1" x14ac:dyDescent="0.25">
      <c r="B352" s="84" t="s">
        <v>801</v>
      </c>
      <c r="C352" s="126" t="s">
        <v>802</v>
      </c>
      <c r="D352" s="127"/>
      <c r="E352" s="131" t="s">
        <v>304</v>
      </c>
      <c r="F352" s="132"/>
      <c r="G352" s="131" t="s">
        <v>835</v>
      </c>
      <c r="H352" s="132"/>
      <c r="I352" s="131" t="s">
        <v>834</v>
      </c>
      <c r="J352" s="127"/>
      <c r="K352" s="84" t="s">
        <v>1186</v>
      </c>
    </row>
    <row r="353" spans="2:11" ht="15" customHeight="1" x14ac:dyDescent="0.25">
      <c r="B353" s="84" t="s">
        <v>643</v>
      </c>
      <c r="C353" s="126" t="s">
        <v>803</v>
      </c>
      <c r="D353" s="127"/>
      <c r="E353" s="131" t="s">
        <v>304</v>
      </c>
      <c r="F353" s="132"/>
      <c r="G353" s="131" t="s">
        <v>835</v>
      </c>
      <c r="H353" s="132"/>
      <c r="I353" s="131" t="s">
        <v>834</v>
      </c>
      <c r="J353" s="127"/>
      <c r="K353" s="84" t="s">
        <v>1186</v>
      </c>
    </row>
    <row r="354" spans="2:11" ht="15" customHeight="1" x14ac:dyDescent="0.25">
      <c r="B354" s="84" t="s">
        <v>503</v>
      </c>
      <c r="C354" s="126" t="s">
        <v>504</v>
      </c>
      <c r="D354" s="127"/>
      <c r="E354" s="131" t="s">
        <v>225</v>
      </c>
      <c r="F354" s="132"/>
      <c r="G354" s="131" t="s">
        <v>835</v>
      </c>
      <c r="H354" s="132"/>
      <c r="I354" s="131" t="s">
        <v>834</v>
      </c>
      <c r="J354" s="127"/>
      <c r="K354" s="84" t="s">
        <v>1186</v>
      </c>
    </row>
    <row r="355" spans="2:11" ht="15" customHeight="1" x14ac:dyDescent="0.25">
      <c r="B355" s="84" t="s">
        <v>505</v>
      </c>
      <c r="C355" s="126" t="s">
        <v>506</v>
      </c>
      <c r="D355" s="127"/>
      <c r="E355" s="131" t="s">
        <v>225</v>
      </c>
      <c r="F355" s="132"/>
      <c r="G355" s="131" t="s">
        <v>835</v>
      </c>
      <c r="H355" s="132"/>
      <c r="I355" s="131" t="s">
        <v>834</v>
      </c>
      <c r="J355" s="127"/>
      <c r="K355" s="84" t="s">
        <v>1186</v>
      </c>
    </row>
    <row r="356" spans="2:11" ht="15" customHeight="1" x14ac:dyDescent="0.25">
      <c r="B356" s="84" t="s">
        <v>1056</v>
      </c>
      <c r="C356" s="126" t="s">
        <v>1057</v>
      </c>
      <c r="D356" s="127"/>
      <c r="E356" s="131" t="s">
        <v>225</v>
      </c>
      <c r="F356" s="132"/>
      <c r="G356" s="131" t="s">
        <v>835</v>
      </c>
      <c r="H356" s="132"/>
      <c r="I356" s="131" t="s">
        <v>834</v>
      </c>
      <c r="J356" s="127"/>
      <c r="K356" s="84" t="s">
        <v>1186</v>
      </c>
    </row>
    <row r="357" spans="2:11" ht="15" customHeight="1" x14ac:dyDescent="0.25">
      <c r="B357" s="84" t="s">
        <v>507</v>
      </c>
      <c r="C357" s="126" t="s">
        <v>508</v>
      </c>
      <c r="D357" s="127"/>
      <c r="E357" s="131" t="s">
        <v>225</v>
      </c>
      <c r="F357" s="132"/>
      <c r="G357" s="131" t="s">
        <v>835</v>
      </c>
      <c r="H357" s="132"/>
      <c r="I357" s="131" t="s">
        <v>834</v>
      </c>
      <c r="J357" s="127"/>
      <c r="K357" s="84" t="s">
        <v>1186</v>
      </c>
    </row>
    <row r="358" spans="2:11" ht="15" customHeight="1" x14ac:dyDescent="0.25">
      <c r="B358" s="84" t="s">
        <v>509</v>
      </c>
      <c r="C358" s="126" t="s">
        <v>510</v>
      </c>
      <c r="D358" s="127"/>
      <c r="E358" s="131" t="s">
        <v>225</v>
      </c>
      <c r="F358" s="132"/>
      <c r="G358" s="131" t="s">
        <v>835</v>
      </c>
      <c r="H358" s="132"/>
      <c r="I358" s="131" t="s">
        <v>834</v>
      </c>
      <c r="J358" s="127"/>
      <c r="K358" s="84" t="s">
        <v>1186</v>
      </c>
    </row>
    <row r="359" spans="2:11" ht="15" customHeight="1" x14ac:dyDescent="0.25">
      <c r="B359" s="84" t="s">
        <v>511</v>
      </c>
      <c r="C359" s="126" t="s">
        <v>512</v>
      </c>
      <c r="D359" s="127"/>
      <c r="E359" s="131" t="s">
        <v>225</v>
      </c>
      <c r="F359" s="132"/>
      <c r="G359" s="131" t="s">
        <v>835</v>
      </c>
      <c r="H359" s="132"/>
      <c r="I359" s="131" t="s">
        <v>834</v>
      </c>
      <c r="J359" s="127"/>
      <c r="K359" s="84" t="s">
        <v>1186</v>
      </c>
    </row>
    <row r="360" spans="2:11" ht="15" customHeight="1" x14ac:dyDescent="0.25">
      <c r="B360" s="84" t="s">
        <v>513</v>
      </c>
      <c r="C360" s="126" t="s">
        <v>804</v>
      </c>
      <c r="D360" s="127"/>
      <c r="E360" s="131" t="s">
        <v>225</v>
      </c>
      <c r="F360" s="132"/>
      <c r="G360" s="131" t="s">
        <v>835</v>
      </c>
      <c r="H360" s="132"/>
      <c r="I360" s="131" t="s">
        <v>834</v>
      </c>
      <c r="J360" s="127"/>
      <c r="K360" s="84" t="s">
        <v>1186</v>
      </c>
    </row>
    <row r="361" spans="2:11" ht="15" customHeight="1" x14ac:dyDescent="0.25">
      <c r="B361" s="84" t="s">
        <v>514</v>
      </c>
      <c r="C361" s="126" t="s">
        <v>515</v>
      </c>
      <c r="D361" s="127"/>
      <c r="E361" s="131" t="s">
        <v>225</v>
      </c>
      <c r="F361" s="132"/>
      <c r="G361" s="131" t="s">
        <v>835</v>
      </c>
      <c r="H361" s="132"/>
      <c r="I361" s="131" t="s">
        <v>834</v>
      </c>
      <c r="J361" s="127"/>
      <c r="K361" s="84" t="s">
        <v>1186</v>
      </c>
    </row>
    <row r="362" spans="2:11" ht="15" customHeight="1" x14ac:dyDescent="0.25">
      <c r="B362" s="84" t="s">
        <v>516</v>
      </c>
      <c r="C362" s="126" t="s">
        <v>517</v>
      </c>
      <c r="D362" s="127"/>
      <c r="E362" s="131" t="s">
        <v>304</v>
      </c>
      <c r="F362" s="132"/>
      <c r="G362" s="131" t="s">
        <v>835</v>
      </c>
      <c r="H362" s="132"/>
      <c r="I362" s="131" t="s">
        <v>834</v>
      </c>
      <c r="J362" s="127"/>
      <c r="K362" s="84" t="s">
        <v>1186</v>
      </c>
    </row>
    <row r="363" spans="2:11" ht="15" customHeight="1" x14ac:dyDescent="0.25">
      <c r="B363" s="84" t="s">
        <v>518</v>
      </c>
      <c r="C363" s="126" t="s">
        <v>519</v>
      </c>
      <c r="D363" s="127"/>
      <c r="E363" s="131" t="s">
        <v>304</v>
      </c>
      <c r="F363" s="132"/>
      <c r="G363" s="131" t="s">
        <v>835</v>
      </c>
      <c r="H363" s="132"/>
      <c r="I363" s="131" t="s">
        <v>834</v>
      </c>
      <c r="J363" s="127"/>
      <c r="K363" s="84" t="s">
        <v>1186</v>
      </c>
    </row>
    <row r="364" spans="2:11" ht="15" customHeight="1" x14ac:dyDescent="0.25">
      <c r="B364" s="84" t="s">
        <v>520</v>
      </c>
      <c r="C364" s="126" t="s">
        <v>521</v>
      </c>
      <c r="D364" s="127"/>
      <c r="E364" s="131" t="s">
        <v>304</v>
      </c>
      <c r="F364" s="132"/>
      <c r="G364" s="131" t="s">
        <v>835</v>
      </c>
      <c r="H364" s="132"/>
      <c r="I364" s="131" t="s">
        <v>834</v>
      </c>
      <c r="J364" s="127"/>
      <c r="K364" s="84" t="s">
        <v>1186</v>
      </c>
    </row>
    <row r="365" spans="2:11" ht="15" customHeight="1" x14ac:dyDescent="0.25">
      <c r="B365" s="84" t="s">
        <v>522</v>
      </c>
      <c r="C365" s="126" t="s">
        <v>523</v>
      </c>
      <c r="D365" s="127"/>
      <c r="E365" s="131" t="s">
        <v>304</v>
      </c>
      <c r="F365" s="132"/>
      <c r="G365" s="131" t="s">
        <v>835</v>
      </c>
      <c r="H365" s="132"/>
      <c r="I365" s="131" t="s">
        <v>834</v>
      </c>
      <c r="J365" s="127"/>
      <c r="K365" s="84" t="s">
        <v>1186</v>
      </c>
    </row>
    <row r="366" spans="2:11" ht="15" customHeight="1" x14ac:dyDescent="0.25">
      <c r="B366" s="84" t="s">
        <v>524</v>
      </c>
      <c r="C366" s="126" t="s">
        <v>525</v>
      </c>
      <c r="D366" s="127"/>
      <c r="E366" s="131" t="s">
        <v>225</v>
      </c>
      <c r="F366" s="132"/>
      <c r="G366" s="131" t="s">
        <v>835</v>
      </c>
      <c r="H366" s="132"/>
      <c r="I366" s="131" t="s">
        <v>834</v>
      </c>
      <c r="J366" s="127"/>
      <c r="K366" s="84" t="s">
        <v>1186</v>
      </c>
    </row>
    <row r="367" spans="2:11" ht="15" customHeight="1" x14ac:dyDescent="0.25">
      <c r="B367" s="84" t="s">
        <v>526</v>
      </c>
      <c r="C367" s="126" t="s">
        <v>527</v>
      </c>
      <c r="D367" s="127"/>
      <c r="E367" s="131" t="s">
        <v>225</v>
      </c>
      <c r="F367" s="132"/>
      <c r="G367" s="131" t="s">
        <v>835</v>
      </c>
      <c r="H367" s="132"/>
      <c r="I367" s="131" t="s">
        <v>834</v>
      </c>
      <c r="J367" s="127"/>
      <c r="K367" s="84" t="s">
        <v>1186</v>
      </c>
    </row>
    <row r="368" spans="2:11" ht="15" customHeight="1" x14ac:dyDescent="0.25">
      <c r="B368" s="84" t="s">
        <v>528</v>
      </c>
      <c r="C368" s="126" t="s">
        <v>529</v>
      </c>
      <c r="D368" s="127"/>
      <c r="E368" s="131" t="s">
        <v>304</v>
      </c>
      <c r="F368" s="132"/>
      <c r="G368" s="131" t="s">
        <v>835</v>
      </c>
      <c r="H368" s="132"/>
      <c r="I368" s="131" t="s">
        <v>834</v>
      </c>
      <c r="J368" s="127"/>
      <c r="K368" s="84" t="s">
        <v>1186</v>
      </c>
    </row>
    <row r="369" spans="2:11" ht="15" customHeight="1" x14ac:dyDescent="0.25">
      <c r="B369" s="84" t="s">
        <v>530</v>
      </c>
      <c r="C369" s="126" t="s">
        <v>531</v>
      </c>
      <c r="D369" s="127"/>
      <c r="E369" s="131" t="s">
        <v>225</v>
      </c>
      <c r="F369" s="132"/>
      <c r="G369" s="131" t="s">
        <v>835</v>
      </c>
      <c r="H369" s="132"/>
      <c r="I369" s="131" t="s">
        <v>834</v>
      </c>
      <c r="J369" s="127"/>
      <c r="K369" s="84" t="s">
        <v>1186</v>
      </c>
    </row>
    <row r="370" spans="2:11" ht="15" customHeight="1" x14ac:dyDescent="0.25">
      <c r="B370" s="84" t="s">
        <v>532</v>
      </c>
      <c r="C370" s="126" t="s">
        <v>533</v>
      </c>
      <c r="D370" s="127"/>
      <c r="E370" s="131" t="s">
        <v>225</v>
      </c>
      <c r="F370" s="132"/>
      <c r="G370" s="131" t="s">
        <v>835</v>
      </c>
      <c r="H370" s="132"/>
      <c r="I370" s="131" t="s">
        <v>834</v>
      </c>
      <c r="J370" s="127"/>
      <c r="K370" s="84" t="s">
        <v>1186</v>
      </c>
    </row>
    <row r="371" spans="2:11" ht="15" customHeight="1" x14ac:dyDescent="0.25">
      <c r="B371" s="84" t="s">
        <v>534</v>
      </c>
      <c r="C371" s="126" t="s">
        <v>535</v>
      </c>
      <c r="D371" s="127"/>
      <c r="E371" s="131" t="s">
        <v>225</v>
      </c>
      <c r="F371" s="132"/>
      <c r="G371" s="131" t="s">
        <v>835</v>
      </c>
      <c r="H371" s="132"/>
      <c r="I371" s="131" t="s">
        <v>834</v>
      </c>
      <c r="J371" s="127"/>
      <c r="K371" s="84"/>
    </row>
    <row r="372" spans="2:11" ht="15" customHeight="1" x14ac:dyDescent="0.25">
      <c r="B372" s="84" t="s">
        <v>1058</v>
      </c>
      <c r="C372" s="126" t="s">
        <v>1059</v>
      </c>
      <c r="D372" s="127"/>
      <c r="E372" s="131" t="s">
        <v>225</v>
      </c>
      <c r="F372" s="132"/>
      <c r="G372" s="131" t="s">
        <v>835</v>
      </c>
      <c r="H372" s="132"/>
      <c r="I372" s="131" t="s">
        <v>834</v>
      </c>
      <c r="J372" s="127"/>
      <c r="K372" s="84" t="s">
        <v>1186</v>
      </c>
    </row>
    <row r="373" spans="2:11" ht="15" customHeight="1" x14ac:dyDescent="0.25">
      <c r="B373" s="84" t="s">
        <v>805</v>
      </c>
      <c r="C373" s="126" t="s">
        <v>806</v>
      </c>
      <c r="D373" s="127"/>
      <c r="E373" s="131" t="s">
        <v>225</v>
      </c>
      <c r="F373" s="132"/>
      <c r="G373" s="131" t="s">
        <v>835</v>
      </c>
      <c r="H373" s="132"/>
      <c r="I373" s="131" t="s">
        <v>834</v>
      </c>
      <c r="J373" s="127"/>
      <c r="K373" s="84" t="s">
        <v>1186</v>
      </c>
    </row>
    <row r="374" spans="2:11" ht="15" customHeight="1" x14ac:dyDescent="0.25">
      <c r="B374" s="84" t="s">
        <v>807</v>
      </c>
      <c r="C374" s="126" t="s">
        <v>808</v>
      </c>
      <c r="D374" s="127"/>
      <c r="E374" s="131" t="s">
        <v>225</v>
      </c>
      <c r="F374" s="132"/>
      <c r="G374" s="131" t="s">
        <v>835</v>
      </c>
      <c r="H374" s="132"/>
      <c r="I374" s="131" t="s">
        <v>834</v>
      </c>
      <c r="J374" s="127"/>
      <c r="K374" s="84" t="s">
        <v>1186</v>
      </c>
    </row>
    <row r="375" spans="2:11" ht="15" customHeight="1" x14ac:dyDescent="0.25">
      <c r="B375" s="84" t="s">
        <v>536</v>
      </c>
      <c r="C375" s="126" t="s">
        <v>537</v>
      </c>
      <c r="D375" s="127"/>
      <c r="E375" s="131" t="s">
        <v>304</v>
      </c>
      <c r="F375" s="132"/>
      <c r="G375" s="131" t="s">
        <v>835</v>
      </c>
      <c r="H375" s="132"/>
      <c r="I375" s="131" t="s">
        <v>834</v>
      </c>
      <c r="J375" s="127"/>
      <c r="K375" s="84" t="s">
        <v>1186</v>
      </c>
    </row>
    <row r="376" spans="2:11" ht="15" customHeight="1" x14ac:dyDescent="0.25">
      <c r="B376" s="84" t="s">
        <v>538</v>
      </c>
      <c r="C376" s="126" t="s">
        <v>539</v>
      </c>
      <c r="D376" s="127"/>
      <c r="E376" s="131" t="s">
        <v>304</v>
      </c>
      <c r="F376" s="132"/>
      <c r="G376" s="131" t="s">
        <v>835</v>
      </c>
      <c r="H376" s="132"/>
      <c r="I376" s="131" t="s">
        <v>834</v>
      </c>
      <c r="J376" s="127"/>
      <c r="K376" s="84" t="s">
        <v>1186</v>
      </c>
    </row>
    <row r="377" spans="2:11" ht="15" customHeight="1" x14ac:dyDescent="0.25">
      <c r="B377" s="84" t="s">
        <v>809</v>
      </c>
      <c r="C377" s="126" t="s">
        <v>810</v>
      </c>
      <c r="D377" s="127"/>
      <c r="E377" s="131" t="s">
        <v>225</v>
      </c>
      <c r="F377" s="132"/>
      <c r="G377" s="131" t="s">
        <v>835</v>
      </c>
      <c r="H377" s="132"/>
      <c r="I377" s="131" t="s">
        <v>834</v>
      </c>
      <c r="J377" s="127"/>
      <c r="K377" s="84" t="s">
        <v>1186</v>
      </c>
    </row>
    <row r="378" spans="2:11" ht="15" customHeight="1" x14ac:dyDescent="0.25">
      <c r="B378" s="84" t="s">
        <v>811</v>
      </c>
      <c r="C378" s="126" t="s">
        <v>812</v>
      </c>
      <c r="D378" s="127"/>
      <c r="E378" s="131" t="s">
        <v>225</v>
      </c>
      <c r="F378" s="132"/>
      <c r="G378" s="131" t="s">
        <v>835</v>
      </c>
      <c r="H378" s="132"/>
      <c r="I378" s="131" t="s">
        <v>834</v>
      </c>
      <c r="J378" s="127"/>
      <c r="K378" s="84" t="s">
        <v>1186</v>
      </c>
    </row>
    <row r="379" spans="2:11" ht="15" customHeight="1" x14ac:dyDescent="0.25">
      <c r="B379" s="84" t="s">
        <v>1197</v>
      </c>
      <c r="C379" s="126" t="s">
        <v>1245</v>
      </c>
      <c r="D379" s="127"/>
      <c r="E379" s="131" t="s">
        <v>225</v>
      </c>
      <c r="F379" s="132"/>
      <c r="G379" s="131" t="s">
        <v>835</v>
      </c>
      <c r="H379" s="132"/>
      <c r="I379" s="131" t="s">
        <v>834</v>
      </c>
      <c r="J379" s="127"/>
      <c r="K379" s="84" t="s">
        <v>1180</v>
      </c>
    </row>
    <row r="380" spans="2:11" ht="15" customHeight="1" x14ac:dyDescent="0.25">
      <c r="B380" s="84" t="s">
        <v>540</v>
      </c>
      <c r="C380" s="126" t="s">
        <v>541</v>
      </c>
      <c r="D380" s="127"/>
      <c r="E380" s="131" t="s">
        <v>225</v>
      </c>
      <c r="F380" s="132"/>
      <c r="G380" s="131" t="s">
        <v>835</v>
      </c>
      <c r="H380" s="132"/>
      <c r="I380" s="131" t="s">
        <v>834</v>
      </c>
      <c r="J380" s="127"/>
      <c r="K380" s="84"/>
    </row>
    <row r="381" spans="2:11" ht="15" customHeight="1" x14ac:dyDescent="0.25">
      <c r="B381" s="84" t="s">
        <v>1060</v>
      </c>
      <c r="C381" s="126" t="s">
        <v>1061</v>
      </c>
      <c r="D381" s="127"/>
      <c r="E381" s="131" t="s">
        <v>225</v>
      </c>
      <c r="F381" s="132"/>
      <c r="G381" s="131" t="s">
        <v>835</v>
      </c>
      <c r="H381" s="132"/>
      <c r="I381" s="131" t="s">
        <v>834</v>
      </c>
      <c r="J381" s="127"/>
      <c r="K381" s="84" t="s">
        <v>1186</v>
      </c>
    </row>
    <row r="382" spans="2:11" ht="15" customHeight="1" x14ac:dyDescent="0.25">
      <c r="B382" s="84" t="s">
        <v>813</v>
      </c>
      <c r="C382" s="126" t="s">
        <v>814</v>
      </c>
      <c r="D382" s="127"/>
      <c r="E382" s="131" t="s">
        <v>225</v>
      </c>
      <c r="F382" s="132"/>
      <c r="G382" s="131" t="s">
        <v>835</v>
      </c>
      <c r="H382" s="132"/>
      <c r="I382" s="131" t="s">
        <v>834</v>
      </c>
      <c r="J382" s="127"/>
      <c r="K382" s="84" t="s">
        <v>1186</v>
      </c>
    </row>
    <row r="383" spans="2:11" ht="15" customHeight="1" x14ac:dyDescent="0.25">
      <c r="B383" s="84" t="s">
        <v>815</v>
      </c>
      <c r="C383" s="126" t="s">
        <v>816</v>
      </c>
      <c r="D383" s="127"/>
      <c r="E383" s="131" t="s">
        <v>225</v>
      </c>
      <c r="F383" s="132"/>
      <c r="G383" s="131" t="s">
        <v>835</v>
      </c>
      <c r="H383" s="132"/>
      <c r="I383" s="131" t="s">
        <v>834</v>
      </c>
      <c r="J383" s="127"/>
      <c r="K383" s="84" t="s">
        <v>1186</v>
      </c>
    </row>
    <row r="384" spans="2:11" ht="15" customHeight="1" x14ac:dyDescent="0.25">
      <c r="B384" s="84" t="s">
        <v>542</v>
      </c>
      <c r="C384" s="126" t="s">
        <v>543</v>
      </c>
      <c r="D384" s="127"/>
      <c r="E384" s="131" t="s">
        <v>544</v>
      </c>
      <c r="F384" s="132"/>
      <c r="G384" s="131" t="s">
        <v>835</v>
      </c>
      <c r="H384" s="132"/>
      <c r="I384" s="131" t="s">
        <v>834</v>
      </c>
      <c r="J384" s="127"/>
      <c r="K384" s="84"/>
    </row>
    <row r="385" spans="2:11" ht="15" customHeight="1" x14ac:dyDescent="0.25">
      <c r="B385" s="84" t="s">
        <v>545</v>
      </c>
      <c r="C385" s="126" t="s">
        <v>546</v>
      </c>
      <c r="D385" s="127"/>
      <c r="E385" s="131" t="s">
        <v>544</v>
      </c>
      <c r="F385" s="132"/>
      <c r="G385" s="131" t="s">
        <v>835</v>
      </c>
      <c r="H385" s="132"/>
      <c r="I385" s="131" t="s">
        <v>834</v>
      </c>
      <c r="J385" s="127"/>
      <c r="K385" s="84"/>
    </row>
    <row r="386" spans="2:11" ht="15" customHeight="1" x14ac:dyDescent="0.25">
      <c r="B386" s="84" t="s">
        <v>547</v>
      </c>
      <c r="C386" s="126" t="s">
        <v>548</v>
      </c>
      <c r="D386" s="127"/>
      <c r="E386" s="131" t="s">
        <v>544</v>
      </c>
      <c r="F386" s="132"/>
      <c r="G386" s="131" t="s">
        <v>835</v>
      </c>
      <c r="H386" s="132"/>
      <c r="I386" s="131" t="s">
        <v>834</v>
      </c>
      <c r="J386" s="127"/>
      <c r="K386" s="84"/>
    </row>
    <row r="387" spans="2:11" ht="15" customHeight="1" x14ac:dyDescent="0.25">
      <c r="B387" s="84" t="s">
        <v>549</v>
      </c>
      <c r="C387" s="126" t="s">
        <v>550</v>
      </c>
      <c r="D387" s="127"/>
      <c r="E387" s="131" t="s">
        <v>304</v>
      </c>
      <c r="F387" s="132"/>
      <c r="G387" s="131" t="s">
        <v>835</v>
      </c>
      <c r="H387" s="132"/>
      <c r="I387" s="131" t="s">
        <v>834</v>
      </c>
      <c r="J387" s="127"/>
      <c r="K387" s="84" t="s">
        <v>1186</v>
      </c>
    </row>
    <row r="388" spans="2:11" ht="15" customHeight="1" x14ac:dyDescent="0.25">
      <c r="B388" s="84" t="s">
        <v>1246</v>
      </c>
      <c r="C388" s="126" t="s">
        <v>1247</v>
      </c>
      <c r="D388" s="127"/>
      <c r="E388" s="131" t="s">
        <v>304</v>
      </c>
      <c r="F388" s="132"/>
      <c r="G388" s="131" t="s">
        <v>834</v>
      </c>
      <c r="H388" s="132"/>
      <c r="I388" s="131" t="s">
        <v>834</v>
      </c>
      <c r="J388" s="127"/>
      <c r="K388" s="84" t="s">
        <v>1186</v>
      </c>
    </row>
    <row r="389" spans="2:11" ht="15" customHeight="1" x14ac:dyDescent="0.25">
      <c r="B389" s="84" t="s">
        <v>551</v>
      </c>
      <c r="C389" s="126" t="s">
        <v>552</v>
      </c>
      <c r="D389" s="127"/>
      <c r="E389" s="131" t="s">
        <v>544</v>
      </c>
      <c r="F389" s="132"/>
      <c r="G389" s="131" t="s">
        <v>835</v>
      </c>
      <c r="H389" s="132"/>
      <c r="I389" s="131" t="s">
        <v>834</v>
      </c>
      <c r="J389" s="127"/>
      <c r="K389" s="84" t="s">
        <v>1186</v>
      </c>
    </row>
    <row r="390" spans="2:11" ht="15" customHeight="1" x14ac:dyDescent="0.25">
      <c r="B390" s="84" t="s">
        <v>553</v>
      </c>
      <c r="C390" s="126" t="s">
        <v>554</v>
      </c>
      <c r="D390" s="127"/>
      <c r="E390" s="131" t="s">
        <v>544</v>
      </c>
      <c r="F390" s="132"/>
      <c r="G390" s="131" t="s">
        <v>835</v>
      </c>
      <c r="H390" s="132"/>
      <c r="I390" s="131" t="s">
        <v>834</v>
      </c>
      <c r="J390" s="127"/>
      <c r="K390" s="84" t="s">
        <v>1186</v>
      </c>
    </row>
    <row r="391" spans="2:11" ht="15" customHeight="1" x14ac:dyDescent="0.25">
      <c r="B391" s="84" t="s">
        <v>555</v>
      </c>
      <c r="C391" s="126" t="s">
        <v>556</v>
      </c>
      <c r="D391" s="127"/>
      <c r="E391" s="131" t="s">
        <v>544</v>
      </c>
      <c r="F391" s="132"/>
      <c r="G391" s="131" t="s">
        <v>835</v>
      </c>
      <c r="H391" s="132"/>
      <c r="I391" s="131" t="s">
        <v>834</v>
      </c>
      <c r="J391" s="127"/>
      <c r="K391" s="84" t="s">
        <v>1186</v>
      </c>
    </row>
    <row r="392" spans="2:11" ht="15" customHeight="1" x14ac:dyDescent="0.25">
      <c r="B392" s="84" t="s">
        <v>557</v>
      </c>
      <c r="C392" s="126" t="s">
        <v>558</v>
      </c>
      <c r="D392" s="127"/>
      <c r="E392" s="131" t="s">
        <v>544</v>
      </c>
      <c r="F392" s="132"/>
      <c r="G392" s="131" t="s">
        <v>835</v>
      </c>
      <c r="H392" s="132"/>
      <c r="I392" s="131" t="s">
        <v>834</v>
      </c>
      <c r="J392" s="127"/>
      <c r="K392" s="84" t="s">
        <v>1186</v>
      </c>
    </row>
    <row r="393" spans="2:11" ht="15" customHeight="1" x14ac:dyDescent="0.25">
      <c r="B393" s="84" t="s">
        <v>559</v>
      </c>
      <c r="C393" s="126" t="s">
        <v>560</v>
      </c>
      <c r="D393" s="127"/>
      <c r="E393" s="131" t="s">
        <v>544</v>
      </c>
      <c r="F393" s="132"/>
      <c r="G393" s="131" t="s">
        <v>835</v>
      </c>
      <c r="H393" s="132"/>
      <c r="I393" s="131" t="s">
        <v>834</v>
      </c>
      <c r="J393" s="127"/>
      <c r="K393" s="84" t="s">
        <v>1186</v>
      </c>
    </row>
    <row r="394" spans="2:11" ht="15" customHeight="1" x14ac:dyDescent="0.25">
      <c r="B394" s="84" t="s">
        <v>561</v>
      </c>
      <c r="C394" s="126" t="s">
        <v>562</v>
      </c>
      <c r="D394" s="127"/>
      <c r="E394" s="131" t="s">
        <v>544</v>
      </c>
      <c r="F394" s="132"/>
      <c r="G394" s="131" t="s">
        <v>835</v>
      </c>
      <c r="H394" s="132"/>
      <c r="I394" s="131" t="s">
        <v>834</v>
      </c>
      <c r="J394" s="127"/>
      <c r="K394" s="84" t="s">
        <v>1186</v>
      </c>
    </row>
    <row r="395" spans="2:11" ht="15" customHeight="1" x14ac:dyDescent="0.25">
      <c r="B395" s="84" t="s">
        <v>563</v>
      </c>
      <c r="C395" s="126" t="s">
        <v>564</v>
      </c>
      <c r="D395" s="127"/>
      <c r="E395" s="131" t="s">
        <v>225</v>
      </c>
      <c r="F395" s="132"/>
      <c r="G395" s="131" t="s">
        <v>835</v>
      </c>
      <c r="H395" s="132"/>
      <c r="I395" s="131" t="s">
        <v>834</v>
      </c>
      <c r="J395" s="127"/>
      <c r="K395" s="84" t="s">
        <v>1183</v>
      </c>
    </row>
    <row r="396" spans="2:11" ht="15" customHeight="1" x14ac:dyDescent="0.25">
      <c r="B396" s="84" t="s">
        <v>565</v>
      </c>
      <c r="C396" s="126" t="s">
        <v>566</v>
      </c>
      <c r="D396" s="127"/>
      <c r="E396" s="131" t="s">
        <v>225</v>
      </c>
      <c r="F396" s="132"/>
      <c r="G396" s="131" t="s">
        <v>835</v>
      </c>
      <c r="H396" s="132"/>
      <c r="I396" s="131" t="s">
        <v>834</v>
      </c>
      <c r="J396" s="127"/>
      <c r="K396" s="84" t="s">
        <v>1183</v>
      </c>
    </row>
    <row r="397" spans="2:11" ht="15" customHeight="1" x14ac:dyDescent="0.25">
      <c r="B397" s="84" t="s">
        <v>1062</v>
      </c>
      <c r="C397" s="126" t="s">
        <v>1063</v>
      </c>
      <c r="D397" s="127"/>
      <c r="E397" s="131" t="s">
        <v>225</v>
      </c>
      <c r="F397" s="132"/>
      <c r="G397" s="131" t="s">
        <v>835</v>
      </c>
      <c r="H397" s="132"/>
      <c r="I397" s="131" t="s">
        <v>834</v>
      </c>
      <c r="J397" s="127"/>
      <c r="K397" s="84" t="s">
        <v>1178</v>
      </c>
    </row>
    <row r="398" spans="2:11" ht="15" customHeight="1" x14ac:dyDescent="0.25">
      <c r="B398" s="84" t="s">
        <v>1064</v>
      </c>
      <c r="C398" s="126" t="s">
        <v>1065</v>
      </c>
      <c r="D398" s="127"/>
      <c r="E398" s="131" t="s">
        <v>225</v>
      </c>
      <c r="F398" s="132"/>
      <c r="G398" s="131" t="s">
        <v>835</v>
      </c>
      <c r="H398" s="132"/>
      <c r="I398" s="131" t="s">
        <v>834</v>
      </c>
      <c r="J398" s="127"/>
      <c r="K398" s="84" t="s">
        <v>1178</v>
      </c>
    </row>
    <row r="399" spans="2:11" ht="15" customHeight="1" x14ac:dyDescent="0.25">
      <c r="B399" s="84" t="s">
        <v>1248</v>
      </c>
      <c r="C399" s="126" t="s">
        <v>1249</v>
      </c>
      <c r="D399" s="127"/>
      <c r="E399" s="131" t="s">
        <v>225</v>
      </c>
      <c r="F399" s="132"/>
      <c r="G399" s="131" t="s">
        <v>835</v>
      </c>
      <c r="H399" s="132"/>
      <c r="I399" s="131" t="s">
        <v>834</v>
      </c>
      <c r="J399" s="127"/>
      <c r="K399" s="84" t="s">
        <v>1178</v>
      </c>
    </row>
    <row r="400" spans="2:11" ht="15" customHeight="1" x14ac:dyDescent="0.25">
      <c r="B400" s="84" t="s">
        <v>1066</v>
      </c>
      <c r="C400" s="126" t="s">
        <v>1067</v>
      </c>
      <c r="D400" s="127"/>
      <c r="E400" s="131" t="s">
        <v>225</v>
      </c>
      <c r="F400" s="132"/>
      <c r="G400" s="131" t="s">
        <v>835</v>
      </c>
      <c r="H400" s="132"/>
      <c r="I400" s="131" t="s">
        <v>834</v>
      </c>
      <c r="J400" s="127"/>
      <c r="K400" s="84" t="s">
        <v>1183</v>
      </c>
    </row>
    <row r="401" spans="2:11" ht="15" customHeight="1" x14ac:dyDescent="0.25">
      <c r="B401" s="84" t="s">
        <v>1068</v>
      </c>
      <c r="C401" s="126" t="s">
        <v>1069</v>
      </c>
      <c r="D401" s="127"/>
      <c r="E401" s="131" t="s">
        <v>225</v>
      </c>
      <c r="F401" s="132"/>
      <c r="G401" s="131" t="s">
        <v>835</v>
      </c>
      <c r="H401" s="132"/>
      <c r="I401" s="131" t="s">
        <v>834</v>
      </c>
      <c r="J401" s="127"/>
      <c r="K401" s="84" t="s">
        <v>1181</v>
      </c>
    </row>
    <row r="402" spans="2:11" ht="15" customHeight="1" x14ac:dyDescent="0.25">
      <c r="B402" s="84" t="s">
        <v>1070</v>
      </c>
      <c r="C402" s="126" t="s">
        <v>1250</v>
      </c>
      <c r="D402" s="127"/>
      <c r="E402" s="131" t="s">
        <v>225</v>
      </c>
      <c r="F402" s="132"/>
      <c r="G402" s="131" t="s">
        <v>835</v>
      </c>
      <c r="H402" s="132"/>
      <c r="I402" s="131" t="s">
        <v>834</v>
      </c>
      <c r="J402" s="127"/>
      <c r="K402" s="84" t="s">
        <v>1181</v>
      </c>
    </row>
    <row r="403" spans="2:11" ht="15" customHeight="1" x14ac:dyDescent="0.25">
      <c r="B403" s="84" t="s">
        <v>567</v>
      </c>
      <c r="C403" s="126" t="s">
        <v>568</v>
      </c>
      <c r="D403" s="127"/>
      <c r="E403" s="131" t="s">
        <v>225</v>
      </c>
      <c r="F403" s="132"/>
      <c r="G403" s="131" t="s">
        <v>835</v>
      </c>
      <c r="H403" s="132"/>
      <c r="I403" s="131" t="s">
        <v>834</v>
      </c>
      <c r="J403" s="127"/>
      <c r="K403" s="84" t="s">
        <v>1183</v>
      </c>
    </row>
    <row r="404" spans="2:11" ht="15" customHeight="1" x14ac:dyDescent="0.25">
      <c r="B404" s="84" t="s">
        <v>1251</v>
      </c>
      <c r="C404" s="126" t="s">
        <v>1252</v>
      </c>
      <c r="D404" s="127"/>
      <c r="E404" s="131" t="s">
        <v>225</v>
      </c>
      <c r="F404" s="132"/>
      <c r="G404" s="131" t="s">
        <v>835</v>
      </c>
      <c r="H404" s="132"/>
      <c r="I404" s="131" t="s">
        <v>834</v>
      </c>
      <c r="J404" s="127"/>
      <c r="K404" s="84" t="s">
        <v>1183</v>
      </c>
    </row>
    <row r="405" spans="2:11" ht="15" customHeight="1" x14ac:dyDescent="0.25">
      <c r="B405" s="84" t="s">
        <v>1198</v>
      </c>
      <c r="C405" s="126" t="s">
        <v>1253</v>
      </c>
      <c r="D405" s="127"/>
      <c r="E405" s="131" t="s">
        <v>225</v>
      </c>
      <c r="F405" s="132"/>
      <c r="G405" s="131" t="s">
        <v>835</v>
      </c>
      <c r="H405" s="132"/>
      <c r="I405" s="131" t="s">
        <v>834</v>
      </c>
      <c r="J405" s="127"/>
      <c r="K405" s="84" t="s">
        <v>1185</v>
      </c>
    </row>
    <row r="406" spans="2:11" ht="15" customHeight="1" x14ac:dyDescent="0.25">
      <c r="B406" s="84" t="s">
        <v>569</v>
      </c>
      <c r="C406" s="126" t="s">
        <v>570</v>
      </c>
      <c r="D406" s="127"/>
      <c r="E406" s="131" t="s">
        <v>225</v>
      </c>
      <c r="F406" s="132"/>
      <c r="G406" s="131" t="s">
        <v>835</v>
      </c>
      <c r="H406" s="132"/>
      <c r="I406" s="131" t="s">
        <v>834</v>
      </c>
      <c r="J406" s="127"/>
      <c r="K406" s="84" t="s">
        <v>1183</v>
      </c>
    </row>
    <row r="407" spans="2:11" ht="15" customHeight="1" x14ac:dyDescent="0.25">
      <c r="B407" s="84" t="s">
        <v>571</v>
      </c>
      <c r="C407" s="126" t="s">
        <v>572</v>
      </c>
      <c r="D407" s="127"/>
      <c r="E407" s="131" t="s">
        <v>225</v>
      </c>
      <c r="F407" s="132"/>
      <c r="G407" s="131" t="s">
        <v>835</v>
      </c>
      <c r="H407" s="132"/>
      <c r="I407" s="131" t="s">
        <v>834</v>
      </c>
      <c r="J407" s="127"/>
      <c r="K407" s="84" t="s">
        <v>1183</v>
      </c>
    </row>
    <row r="408" spans="2:11" ht="15" customHeight="1" x14ac:dyDescent="0.25">
      <c r="B408" s="84" t="s">
        <v>573</v>
      </c>
      <c r="C408" s="126" t="s">
        <v>574</v>
      </c>
      <c r="D408" s="127"/>
      <c r="E408" s="131" t="s">
        <v>304</v>
      </c>
      <c r="F408" s="132"/>
      <c r="G408" s="131" t="s">
        <v>835</v>
      </c>
      <c r="H408" s="132"/>
      <c r="I408" s="131" t="s">
        <v>834</v>
      </c>
      <c r="J408" s="127"/>
      <c r="K408" s="84" t="s">
        <v>1183</v>
      </c>
    </row>
    <row r="409" spans="2:11" ht="15" customHeight="1" x14ac:dyDescent="0.25">
      <c r="B409" s="84" t="s">
        <v>575</v>
      </c>
      <c r="C409" s="126" t="s">
        <v>576</v>
      </c>
      <c r="D409" s="127"/>
      <c r="E409" s="131" t="s">
        <v>304</v>
      </c>
      <c r="F409" s="132"/>
      <c r="G409" s="131" t="s">
        <v>835</v>
      </c>
      <c r="H409" s="132"/>
      <c r="I409" s="131" t="s">
        <v>834</v>
      </c>
      <c r="J409" s="127"/>
      <c r="K409" s="84" t="s">
        <v>1183</v>
      </c>
    </row>
    <row r="410" spans="2:11" ht="15" customHeight="1" x14ac:dyDescent="0.25">
      <c r="B410" s="84" t="s">
        <v>577</v>
      </c>
      <c r="C410" s="126" t="s">
        <v>578</v>
      </c>
      <c r="D410" s="127"/>
      <c r="E410" s="131" t="s">
        <v>304</v>
      </c>
      <c r="F410" s="132"/>
      <c r="G410" s="131" t="s">
        <v>835</v>
      </c>
      <c r="H410" s="132"/>
      <c r="I410" s="131" t="s">
        <v>834</v>
      </c>
      <c r="J410" s="127"/>
      <c r="K410" s="84" t="s">
        <v>1183</v>
      </c>
    </row>
    <row r="411" spans="2:11" ht="15" customHeight="1" x14ac:dyDescent="0.25">
      <c r="B411" s="84" t="s">
        <v>579</v>
      </c>
      <c r="C411" s="126" t="s">
        <v>580</v>
      </c>
      <c r="D411" s="127"/>
      <c r="E411" s="131" t="s">
        <v>304</v>
      </c>
      <c r="F411" s="132"/>
      <c r="G411" s="131" t="s">
        <v>835</v>
      </c>
      <c r="H411" s="132"/>
      <c r="I411" s="131" t="s">
        <v>834</v>
      </c>
      <c r="J411" s="127"/>
      <c r="K411" s="84" t="s">
        <v>1183</v>
      </c>
    </row>
    <row r="412" spans="2:11" ht="15" customHeight="1" x14ac:dyDescent="0.25">
      <c r="B412" s="84" t="s">
        <v>817</v>
      </c>
      <c r="C412" s="126" t="s">
        <v>818</v>
      </c>
      <c r="D412" s="127"/>
      <c r="E412" s="131" t="s">
        <v>304</v>
      </c>
      <c r="F412" s="132"/>
      <c r="G412" s="131" t="s">
        <v>835</v>
      </c>
      <c r="H412" s="132"/>
      <c r="I412" s="131" t="s">
        <v>834</v>
      </c>
      <c r="J412" s="127"/>
      <c r="K412" s="84" t="s">
        <v>1183</v>
      </c>
    </row>
    <row r="413" spans="2:11" ht="15" customHeight="1" x14ac:dyDescent="0.25">
      <c r="B413" s="84" t="s">
        <v>581</v>
      </c>
      <c r="C413" s="126" t="s">
        <v>582</v>
      </c>
      <c r="D413" s="127"/>
      <c r="E413" s="131" t="s">
        <v>304</v>
      </c>
      <c r="F413" s="132"/>
      <c r="G413" s="131" t="s">
        <v>835</v>
      </c>
      <c r="H413" s="132"/>
      <c r="I413" s="131" t="s">
        <v>834</v>
      </c>
      <c r="J413" s="127"/>
      <c r="K413" s="84" t="s">
        <v>1183</v>
      </c>
    </row>
    <row r="414" spans="2:11" ht="15" customHeight="1" x14ac:dyDescent="0.25">
      <c r="B414" s="84" t="s">
        <v>583</v>
      </c>
      <c r="C414" s="126" t="s">
        <v>584</v>
      </c>
      <c r="D414" s="127"/>
      <c r="E414" s="131" t="s">
        <v>304</v>
      </c>
      <c r="F414" s="132"/>
      <c r="G414" s="131" t="s">
        <v>835</v>
      </c>
      <c r="H414" s="132"/>
      <c r="I414" s="131" t="s">
        <v>834</v>
      </c>
      <c r="J414" s="127"/>
      <c r="K414" s="84" t="s">
        <v>1183</v>
      </c>
    </row>
    <row r="415" spans="2:11" ht="15" customHeight="1" x14ac:dyDescent="0.25">
      <c r="B415" s="84" t="s">
        <v>585</v>
      </c>
      <c r="C415" s="126" t="s">
        <v>586</v>
      </c>
      <c r="D415" s="127"/>
      <c r="E415" s="131" t="s">
        <v>304</v>
      </c>
      <c r="F415" s="132"/>
      <c r="G415" s="131" t="s">
        <v>835</v>
      </c>
      <c r="H415" s="132"/>
      <c r="I415" s="131" t="s">
        <v>834</v>
      </c>
      <c r="J415" s="127"/>
      <c r="K415" s="84" t="s">
        <v>1183</v>
      </c>
    </row>
    <row r="416" spans="2:11" ht="15" customHeight="1" x14ac:dyDescent="0.25">
      <c r="B416" s="84" t="s">
        <v>587</v>
      </c>
      <c r="C416" s="126" t="s">
        <v>588</v>
      </c>
      <c r="D416" s="127"/>
      <c r="E416" s="131" t="s">
        <v>225</v>
      </c>
      <c r="F416" s="132"/>
      <c r="G416" s="131" t="s">
        <v>835</v>
      </c>
      <c r="H416" s="132"/>
      <c r="I416" s="131" t="s">
        <v>834</v>
      </c>
      <c r="J416" s="127"/>
      <c r="K416" s="84" t="s">
        <v>1183</v>
      </c>
    </row>
    <row r="417" spans="2:11" ht="15" customHeight="1" x14ac:dyDescent="0.25">
      <c r="B417" s="84" t="s">
        <v>589</v>
      </c>
      <c r="C417" s="126" t="s">
        <v>1071</v>
      </c>
      <c r="D417" s="127"/>
      <c r="E417" s="131" t="s">
        <v>225</v>
      </c>
      <c r="F417" s="132"/>
      <c r="G417" s="131" t="s">
        <v>835</v>
      </c>
      <c r="H417" s="132"/>
      <c r="I417" s="131" t="s">
        <v>834</v>
      </c>
      <c r="J417" s="127"/>
      <c r="K417" s="84" t="s">
        <v>1183</v>
      </c>
    </row>
    <row r="418" spans="2:11" ht="15" customHeight="1" x14ac:dyDescent="0.25">
      <c r="B418" s="84" t="s">
        <v>1072</v>
      </c>
      <c r="C418" s="126" t="s">
        <v>1073</v>
      </c>
      <c r="D418" s="127"/>
      <c r="E418" s="131" t="s">
        <v>225</v>
      </c>
      <c r="F418" s="132"/>
      <c r="G418" s="131" t="s">
        <v>835</v>
      </c>
      <c r="H418" s="132"/>
      <c r="I418" s="131" t="s">
        <v>834</v>
      </c>
      <c r="J418" s="127"/>
      <c r="K418" s="84" t="s">
        <v>1178</v>
      </c>
    </row>
    <row r="419" spans="2:11" ht="15" customHeight="1" x14ac:dyDescent="0.25">
      <c r="B419" s="84" t="s">
        <v>1074</v>
      </c>
      <c r="C419" s="126" t="s">
        <v>1075</v>
      </c>
      <c r="D419" s="127"/>
      <c r="E419" s="131" t="s">
        <v>225</v>
      </c>
      <c r="F419" s="132"/>
      <c r="G419" s="131" t="s">
        <v>835</v>
      </c>
      <c r="H419" s="132"/>
      <c r="I419" s="131" t="s">
        <v>834</v>
      </c>
      <c r="J419" s="127"/>
      <c r="K419" s="84" t="s">
        <v>1178</v>
      </c>
    </row>
    <row r="420" spans="2:11" ht="15" customHeight="1" x14ac:dyDescent="0.25">
      <c r="B420" s="84" t="s">
        <v>1076</v>
      </c>
      <c r="C420" s="126" t="s">
        <v>1077</v>
      </c>
      <c r="D420" s="127"/>
      <c r="E420" s="131" t="s">
        <v>225</v>
      </c>
      <c r="F420" s="132"/>
      <c r="G420" s="131" t="s">
        <v>835</v>
      </c>
      <c r="H420" s="132"/>
      <c r="I420" s="131" t="s">
        <v>834</v>
      </c>
      <c r="J420" s="127"/>
      <c r="K420" s="84" t="s">
        <v>1178</v>
      </c>
    </row>
    <row r="421" spans="2:11" ht="15" customHeight="1" x14ac:dyDescent="0.25">
      <c r="B421" s="84" t="s">
        <v>1078</v>
      </c>
      <c r="C421" s="126" t="s">
        <v>1079</v>
      </c>
      <c r="D421" s="127"/>
      <c r="E421" s="131" t="s">
        <v>225</v>
      </c>
      <c r="F421" s="132"/>
      <c r="G421" s="131" t="s">
        <v>835</v>
      </c>
      <c r="H421" s="132"/>
      <c r="I421" s="131" t="s">
        <v>834</v>
      </c>
      <c r="J421" s="127"/>
      <c r="K421" s="84" t="s">
        <v>1178</v>
      </c>
    </row>
    <row r="422" spans="2:11" ht="15" customHeight="1" x14ac:dyDescent="0.25">
      <c r="B422" s="84" t="s">
        <v>590</v>
      </c>
      <c r="C422" s="126" t="s">
        <v>591</v>
      </c>
      <c r="D422" s="127"/>
      <c r="E422" s="131" t="s">
        <v>225</v>
      </c>
      <c r="F422" s="132"/>
      <c r="G422" s="131" t="s">
        <v>835</v>
      </c>
      <c r="H422" s="132"/>
      <c r="I422" s="131" t="s">
        <v>834</v>
      </c>
      <c r="J422" s="127"/>
      <c r="K422" s="84" t="s">
        <v>1183</v>
      </c>
    </row>
    <row r="423" spans="2:11" ht="15" customHeight="1" x14ac:dyDescent="0.25">
      <c r="B423" s="84" t="s">
        <v>1080</v>
      </c>
      <c r="C423" s="126" t="s">
        <v>1081</v>
      </c>
      <c r="D423" s="127"/>
      <c r="E423" s="131" t="s">
        <v>225</v>
      </c>
      <c r="F423" s="132"/>
      <c r="G423" s="131" t="s">
        <v>835</v>
      </c>
      <c r="H423" s="132"/>
      <c r="I423" s="131" t="s">
        <v>834</v>
      </c>
      <c r="J423" s="127"/>
      <c r="K423" s="84" t="s">
        <v>1183</v>
      </c>
    </row>
    <row r="424" spans="2:11" ht="15" customHeight="1" x14ac:dyDescent="0.25">
      <c r="B424" s="84" t="s">
        <v>1199</v>
      </c>
      <c r="C424" s="126" t="s">
        <v>1254</v>
      </c>
      <c r="D424" s="127"/>
      <c r="E424" s="131" t="s">
        <v>225</v>
      </c>
      <c r="F424" s="132"/>
      <c r="G424" s="131" t="s">
        <v>835</v>
      </c>
      <c r="H424" s="132"/>
      <c r="I424" s="131" t="s">
        <v>834</v>
      </c>
      <c r="J424" s="127"/>
      <c r="K424" s="84" t="s">
        <v>1183</v>
      </c>
    </row>
    <row r="425" spans="2:11" ht="15" customHeight="1" x14ac:dyDescent="0.25">
      <c r="B425" s="84" t="s">
        <v>592</v>
      </c>
      <c r="C425" s="126" t="s">
        <v>593</v>
      </c>
      <c r="D425" s="127"/>
      <c r="E425" s="131" t="s">
        <v>225</v>
      </c>
      <c r="F425" s="132"/>
      <c r="G425" s="131" t="s">
        <v>835</v>
      </c>
      <c r="H425" s="132"/>
      <c r="I425" s="131" t="s">
        <v>834</v>
      </c>
      <c r="J425" s="127"/>
      <c r="K425" s="84"/>
    </row>
    <row r="426" spans="2:11" ht="15" customHeight="1" x14ac:dyDescent="0.25">
      <c r="B426" s="84" t="s">
        <v>819</v>
      </c>
      <c r="C426" s="126" t="s">
        <v>820</v>
      </c>
      <c r="D426" s="127"/>
      <c r="E426" s="131" t="s">
        <v>225</v>
      </c>
      <c r="F426" s="132"/>
      <c r="G426" s="131" t="s">
        <v>835</v>
      </c>
      <c r="H426" s="132"/>
      <c r="I426" s="131" t="s">
        <v>834</v>
      </c>
      <c r="J426" s="127"/>
      <c r="K426" s="84" t="s">
        <v>1183</v>
      </c>
    </row>
    <row r="427" spans="2:11" ht="15" customHeight="1" x14ac:dyDescent="0.25">
      <c r="B427" s="84" t="s">
        <v>594</v>
      </c>
      <c r="C427" s="126" t="s">
        <v>595</v>
      </c>
      <c r="D427" s="127"/>
      <c r="E427" s="131" t="s">
        <v>225</v>
      </c>
      <c r="F427" s="132"/>
      <c r="G427" s="131" t="s">
        <v>835</v>
      </c>
      <c r="H427" s="132"/>
      <c r="I427" s="131" t="s">
        <v>834</v>
      </c>
      <c r="J427" s="127"/>
      <c r="K427" s="84" t="s">
        <v>1183</v>
      </c>
    </row>
    <row r="428" spans="2:11" ht="15" customHeight="1" x14ac:dyDescent="0.25">
      <c r="B428" s="84" t="s">
        <v>821</v>
      </c>
      <c r="C428" s="126" t="s">
        <v>822</v>
      </c>
      <c r="D428" s="127"/>
      <c r="E428" s="131" t="s">
        <v>304</v>
      </c>
      <c r="F428" s="132"/>
      <c r="G428" s="131" t="s">
        <v>835</v>
      </c>
      <c r="H428" s="132"/>
      <c r="I428" s="131" t="s">
        <v>834</v>
      </c>
      <c r="J428" s="127"/>
      <c r="K428" s="84" t="s">
        <v>1183</v>
      </c>
    </row>
    <row r="429" spans="2:11" ht="15" customHeight="1" x14ac:dyDescent="0.25">
      <c r="B429" s="84" t="s">
        <v>596</v>
      </c>
      <c r="C429" s="126" t="s">
        <v>597</v>
      </c>
      <c r="D429" s="127"/>
      <c r="E429" s="131" t="s">
        <v>304</v>
      </c>
      <c r="F429" s="132"/>
      <c r="G429" s="131" t="s">
        <v>835</v>
      </c>
      <c r="H429" s="132"/>
      <c r="I429" s="131" t="s">
        <v>834</v>
      </c>
      <c r="J429" s="127"/>
      <c r="K429" s="84" t="s">
        <v>1183</v>
      </c>
    </row>
    <row r="430" spans="2:11" ht="15" customHeight="1" x14ac:dyDescent="0.25">
      <c r="B430" s="84" t="s">
        <v>598</v>
      </c>
      <c r="C430" s="126" t="s">
        <v>599</v>
      </c>
      <c r="D430" s="127"/>
      <c r="E430" s="131" t="s">
        <v>304</v>
      </c>
      <c r="F430" s="132"/>
      <c r="G430" s="131" t="s">
        <v>835</v>
      </c>
      <c r="H430" s="132"/>
      <c r="I430" s="131" t="s">
        <v>834</v>
      </c>
      <c r="J430" s="127"/>
      <c r="K430" s="84" t="s">
        <v>1183</v>
      </c>
    </row>
    <row r="431" spans="2:11" ht="15" customHeight="1" x14ac:dyDescent="0.25">
      <c r="B431" s="84" t="s">
        <v>600</v>
      </c>
      <c r="C431" s="126" t="s">
        <v>601</v>
      </c>
      <c r="D431" s="127"/>
      <c r="E431" s="131" t="s">
        <v>304</v>
      </c>
      <c r="F431" s="132"/>
      <c r="G431" s="131" t="s">
        <v>835</v>
      </c>
      <c r="H431" s="132"/>
      <c r="I431" s="131" t="s">
        <v>834</v>
      </c>
      <c r="J431" s="127"/>
      <c r="K431" s="84" t="s">
        <v>1183</v>
      </c>
    </row>
    <row r="432" spans="2:11" ht="15" customHeight="1" x14ac:dyDescent="0.25">
      <c r="B432" s="84" t="s">
        <v>602</v>
      </c>
      <c r="C432" s="126" t="s">
        <v>603</v>
      </c>
      <c r="D432" s="127"/>
      <c r="E432" s="131" t="s">
        <v>304</v>
      </c>
      <c r="F432" s="132"/>
      <c r="G432" s="131" t="s">
        <v>835</v>
      </c>
      <c r="H432" s="132"/>
      <c r="I432" s="131" t="s">
        <v>834</v>
      </c>
      <c r="J432" s="127"/>
      <c r="K432" s="84" t="s">
        <v>1183</v>
      </c>
    </row>
    <row r="433" spans="2:11" ht="15" customHeight="1" x14ac:dyDescent="0.25">
      <c r="B433" s="84" t="s">
        <v>823</v>
      </c>
      <c r="C433" s="126" t="s">
        <v>824</v>
      </c>
      <c r="D433" s="127"/>
      <c r="E433" s="131" t="s">
        <v>304</v>
      </c>
      <c r="F433" s="132"/>
      <c r="G433" s="131" t="s">
        <v>835</v>
      </c>
      <c r="H433" s="132"/>
      <c r="I433" s="131" t="s">
        <v>834</v>
      </c>
      <c r="J433" s="127"/>
      <c r="K433" s="84" t="s">
        <v>1183</v>
      </c>
    </row>
    <row r="434" spans="2:11" ht="15" customHeight="1" x14ac:dyDescent="0.25">
      <c r="B434" s="84" t="s">
        <v>604</v>
      </c>
      <c r="C434" s="126" t="s">
        <v>605</v>
      </c>
      <c r="D434" s="127"/>
      <c r="E434" s="131" t="s">
        <v>304</v>
      </c>
      <c r="F434" s="132"/>
      <c r="G434" s="131" t="s">
        <v>835</v>
      </c>
      <c r="H434" s="132"/>
      <c r="I434" s="131" t="s">
        <v>834</v>
      </c>
      <c r="J434" s="127"/>
      <c r="K434" s="84" t="s">
        <v>1183</v>
      </c>
    </row>
    <row r="435" spans="2:11" ht="15" customHeight="1" x14ac:dyDescent="0.25">
      <c r="B435" s="84" t="s">
        <v>606</v>
      </c>
      <c r="C435" s="126" t="s">
        <v>607</v>
      </c>
      <c r="D435" s="127"/>
      <c r="E435" s="131" t="s">
        <v>304</v>
      </c>
      <c r="F435" s="132"/>
      <c r="G435" s="131" t="s">
        <v>835</v>
      </c>
      <c r="H435" s="132"/>
      <c r="I435" s="131" t="s">
        <v>834</v>
      </c>
      <c r="J435" s="127"/>
      <c r="K435" s="84" t="s">
        <v>1183</v>
      </c>
    </row>
    <row r="436" spans="2:11" ht="15" customHeight="1" x14ac:dyDescent="0.25">
      <c r="B436" s="84" t="s">
        <v>608</v>
      </c>
      <c r="C436" s="126" t="s">
        <v>609</v>
      </c>
      <c r="D436" s="127"/>
      <c r="E436" s="131" t="s">
        <v>304</v>
      </c>
      <c r="F436" s="132"/>
      <c r="G436" s="131" t="s">
        <v>835</v>
      </c>
      <c r="H436" s="132"/>
      <c r="I436" s="131" t="s">
        <v>834</v>
      </c>
      <c r="J436" s="127"/>
      <c r="K436" s="84" t="s">
        <v>1183</v>
      </c>
    </row>
    <row r="437" spans="2:11" ht="15" customHeight="1" x14ac:dyDescent="0.25">
      <c r="B437" s="84" t="s">
        <v>610</v>
      </c>
      <c r="C437" s="126" t="s">
        <v>611</v>
      </c>
      <c r="D437" s="127"/>
      <c r="E437" s="131" t="s">
        <v>304</v>
      </c>
      <c r="F437" s="132"/>
      <c r="G437" s="131" t="s">
        <v>835</v>
      </c>
      <c r="H437" s="132"/>
      <c r="I437" s="131" t="s">
        <v>834</v>
      </c>
      <c r="J437" s="127"/>
      <c r="K437" s="84" t="s">
        <v>1183</v>
      </c>
    </row>
    <row r="438" spans="2:11" ht="15" customHeight="1" x14ac:dyDescent="0.25">
      <c r="B438" s="84" t="s">
        <v>612</v>
      </c>
      <c r="C438" s="126" t="s">
        <v>613</v>
      </c>
      <c r="D438" s="127"/>
      <c r="E438" s="131" t="s">
        <v>225</v>
      </c>
      <c r="F438" s="132"/>
      <c r="G438" s="131" t="s">
        <v>835</v>
      </c>
      <c r="H438" s="132"/>
      <c r="I438" s="131" t="s">
        <v>834</v>
      </c>
      <c r="J438" s="127"/>
      <c r="K438" s="84" t="s">
        <v>1186</v>
      </c>
    </row>
    <row r="439" spans="2:11" ht="15" customHeight="1" x14ac:dyDescent="0.25">
      <c r="B439" s="84" t="s">
        <v>614</v>
      </c>
      <c r="C439" s="126" t="s">
        <v>615</v>
      </c>
      <c r="D439" s="127"/>
      <c r="E439" s="131" t="s">
        <v>225</v>
      </c>
      <c r="F439" s="132"/>
      <c r="G439" s="131" t="s">
        <v>835</v>
      </c>
      <c r="H439" s="132"/>
      <c r="I439" s="131" t="s">
        <v>834</v>
      </c>
      <c r="J439" s="127"/>
      <c r="K439" s="84" t="s">
        <v>1186</v>
      </c>
    </row>
    <row r="440" spans="2:11" ht="15" customHeight="1" x14ac:dyDescent="0.25">
      <c r="B440" s="84" t="s">
        <v>616</v>
      </c>
      <c r="C440" s="126" t="s">
        <v>617</v>
      </c>
      <c r="D440" s="127"/>
      <c r="E440" s="131" t="s">
        <v>304</v>
      </c>
      <c r="F440" s="132"/>
      <c r="G440" s="131" t="s">
        <v>835</v>
      </c>
      <c r="H440" s="132"/>
      <c r="I440" s="131" t="s">
        <v>834</v>
      </c>
      <c r="J440" s="127"/>
      <c r="K440" s="84" t="s">
        <v>1186</v>
      </c>
    </row>
    <row r="441" spans="2:11" ht="15" customHeight="1" x14ac:dyDescent="0.25">
      <c r="B441" s="84" t="s">
        <v>825</v>
      </c>
      <c r="C441" s="126" t="s">
        <v>826</v>
      </c>
      <c r="D441" s="127"/>
      <c r="E441" s="131" t="s">
        <v>225</v>
      </c>
      <c r="F441" s="132"/>
      <c r="G441" s="131" t="s">
        <v>835</v>
      </c>
      <c r="H441" s="132"/>
      <c r="I441" s="131" t="s">
        <v>834</v>
      </c>
      <c r="J441" s="127"/>
      <c r="K441" s="84" t="s">
        <v>1186</v>
      </c>
    </row>
    <row r="442" spans="2:11" ht="15" customHeight="1" x14ac:dyDescent="0.25">
      <c r="B442" s="84" t="s">
        <v>618</v>
      </c>
      <c r="C442" s="126" t="s">
        <v>619</v>
      </c>
      <c r="D442" s="127"/>
      <c r="E442" s="131" t="s">
        <v>225</v>
      </c>
      <c r="F442" s="132"/>
      <c r="G442" s="131" t="s">
        <v>835</v>
      </c>
      <c r="H442" s="132"/>
      <c r="I442" s="131" t="s">
        <v>834</v>
      </c>
      <c r="J442" s="127"/>
      <c r="K442" s="84" t="s">
        <v>1186</v>
      </c>
    </row>
    <row r="443" spans="2:11" ht="15" customHeight="1" thickBot="1" x14ac:dyDescent="0.3">
      <c r="B443" s="128" t="s">
        <v>620</v>
      </c>
      <c r="C443" s="129" t="s">
        <v>621</v>
      </c>
      <c r="D443" s="130"/>
      <c r="E443" s="133" t="s">
        <v>1255</v>
      </c>
      <c r="F443" s="134"/>
      <c r="G443" s="133" t="s">
        <v>834</v>
      </c>
      <c r="H443" s="134"/>
      <c r="I443" s="133" t="s">
        <v>834</v>
      </c>
      <c r="J443" s="130"/>
      <c r="K443" s="128"/>
    </row>
  </sheetData>
  <sheetProtection password="E808" sheet="1" objects="1" scenarios="1"/>
  <sortState ref="A3:E355">
    <sortCondition ref="A3"/>
  </sortState>
  <customSheetViews>
    <customSheetView guid="{FEB31266-70C2-4E8F-9AA5-73EEF5F83F54}" showGridLines="0" showRowCol="0">
      <selection activeCell="C15" sqref="C15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mergeCells count="1">
    <mergeCell ref="G2:H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Formulario</vt:lpstr>
      <vt:lpstr>Dados</vt:lpstr>
      <vt:lpstr>Fontes</vt:lpstr>
      <vt:lpstr>Formulario!Area_de_impressao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Seyfferth de Oliveira</dc:creator>
  <cp:lastModifiedBy>Rafael Seyfferth de Oliveira</cp:lastModifiedBy>
  <cp:lastPrinted>2014-11-06T20:06:21Z</cp:lastPrinted>
  <dcterms:created xsi:type="dcterms:W3CDTF">2013-08-27T17:34:36Z</dcterms:created>
  <dcterms:modified xsi:type="dcterms:W3CDTF">2018-01-09T15:40:30Z</dcterms:modified>
</cp:coreProperties>
</file>